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ris\Downloads\Reconciliations\Michael Mediation\"/>
    </mc:Choice>
  </mc:AlternateContent>
  <xr:revisionPtr revIDLastSave="0" documentId="13_ncr:1_{DAADD7AA-C9E4-4062-B1D1-428E0F1A27A1}" xr6:coauthVersionLast="47" xr6:coauthVersionMax="47" xr10:uidLastSave="{00000000-0000-0000-0000-000000000000}"/>
  <bookViews>
    <workbookView xWindow="-98" yWindow="-98" windowWidth="21795" windowHeight="13875" xr2:uid="{689E2415-00E4-4935-9A78-CF9A32D5030D}"/>
  </bookViews>
  <sheets>
    <sheet name="PIVOT - With Table" sheetId="2" r:id="rId1"/>
    <sheet name="Consolidated Statements" sheetId="1" r:id="rId2"/>
    <sheet name="Check to Statements" sheetId="6" r:id="rId3"/>
  </sheets>
  <definedNames>
    <definedName name="_xlnm._FilterDatabase" localSheetId="1" hidden="1">'Consolidated Statements'!$A$1:$I$4953</definedName>
  </definedNames>
  <calcPr calcId="191029"/>
  <pivotCaches>
    <pivotCache cacheId="4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C8" i="2"/>
  <c r="C4" i="2"/>
  <c r="B5" i="2"/>
  <c r="B4" i="2"/>
  <c r="C7" i="2"/>
  <c r="B7" i="2"/>
  <c r="B10" i="2" l="1"/>
  <c r="C10" i="2"/>
  <c r="C6" i="2"/>
  <c r="D17" i="2"/>
  <c r="C17" i="2"/>
  <c r="E10" i="2" l="1"/>
  <c r="E17" i="2"/>
  <c r="C11" i="2"/>
  <c r="D6" i="2"/>
  <c r="E6" i="2"/>
  <c r="B11" i="2"/>
  <c r="D10" i="2"/>
  <c r="D11" i="2" l="1"/>
  <c r="E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tc={09E82FB1-621E-43B9-916C-6A528A44B1C1}</author>
    <author>tc={E4CC48EA-E59F-46D4-A66B-DC4AE2879AD3}</author>
    <author>tc={239AF726-EB93-4390-B96C-20B69A138C80}</author>
    <author>tc={418A299A-E6C5-47AD-B109-E7CACF0B4EB9}</author>
    <author>tc={1F098656-1DCA-43E9-A3D4-3F49259F5D36}</author>
    <author>tc={1D8B346C-EB45-4641-8DE0-0E463B25C2A6}</author>
    <author>tc={4DD0DBC3-B515-4F62-B535-C7D4F1135650}</author>
  </authors>
  <commentList>
    <comment ref="C205" authorId="0" shapeId="0" xr:uid="{09E82FB1-621E-43B9-916C-6A528A44B1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Split 37.60 114-8760765-2599421 </t>
      </text>
    </comment>
    <comment ref="C206" authorId="1" shapeId="0" xr:uid="{E4CC48EA-E59F-46D4-A66B-DC4AE2879AD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Split 37.60 - 114-8760765-2599421 </t>
      </text>
    </comment>
    <comment ref="C327" authorId="2" shapeId="0" xr:uid="{239AF726-EB93-4390-B96C-20B69A138C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Dec Statement</t>
      </text>
    </comment>
    <comment ref="C704" authorId="3" shapeId="0" xr:uid="{418A299A-E6C5-47AD-B109-E7CACF0B4EB9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of 24.13</t>
      </text>
    </comment>
    <comment ref="C710" authorId="4" shapeId="0" xr:uid="{1F098656-1DCA-43E9-A3D4-3F49259F5D36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Transaction - total 33.03 114-2254010-6995402</t>
      </text>
    </comment>
    <comment ref="C717" authorId="5" shapeId="0" xr:uid="{1D8B346C-EB45-4641-8DE0-0E463B25C2A6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Transaction - total 33.03 114-2254010-6995402</t>
      </text>
    </comment>
    <comment ref="C718" authorId="6" shapeId="0" xr:uid="{4DD0DBC3-B515-4F62-B535-C7D4F1135650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of 24.13 on Feb 25</t>
      </text>
    </comment>
  </commentList>
</comments>
</file>

<file path=xl/sharedStrings.xml><?xml version="1.0" encoding="utf-8"?>
<sst xmlns="http://schemas.openxmlformats.org/spreadsheetml/2006/main" count="28321" uniqueCount="2147">
  <si>
    <t>Date</t>
  </si>
  <si>
    <t>Description</t>
  </si>
  <si>
    <t>Amount</t>
  </si>
  <si>
    <t>Spend</t>
  </si>
  <si>
    <t>Classification</t>
  </si>
  <si>
    <t>Detail</t>
  </si>
  <si>
    <t>Statement Date</t>
  </si>
  <si>
    <t>Category</t>
  </si>
  <si>
    <t>Account</t>
  </si>
  <si>
    <t>CCBill.com  *OnlyFans</t>
  </si>
  <si>
    <t>Robert</t>
  </si>
  <si>
    <t>PURCHASES</t>
  </si>
  <si>
    <t>Chase x4229</t>
  </si>
  <si>
    <t>MARKET OF CHOICE #8</t>
  </si>
  <si>
    <t>AMZN Mktp US*TX7XO60E2</t>
  </si>
  <si>
    <t>Robert (Amazon)</t>
  </si>
  <si>
    <t>K MARKET</t>
  </si>
  <si>
    <t>Christine</t>
  </si>
  <si>
    <t>Christine (Amazon Food)</t>
  </si>
  <si>
    <t>Amazon.com*TR0JF4WQ1</t>
  </si>
  <si>
    <t>Prime Video Channels</t>
  </si>
  <si>
    <t>Robert (Prime Video)</t>
  </si>
  <si>
    <t>Amazon.com*TX4PK2CH1</t>
  </si>
  <si>
    <t>Children</t>
  </si>
  <si>
    <t>Children (Amazon)</t>
  </si>
  <si>
    <t>DANCING RIVER CAFE</t>
  </si>
  <si>
    <t>DOUBLETREE HILTON BEND</t>
  </si>
  <si>
    <t>SQ *2223</t>
  </si>
  <si>
    <t>Christine (Amazon)</t>
  </si>
  <si>
    <t>AMZN Mktp US*TX1621YP2</t>
  </si>
  <si>
    <t>PAYPAL *MICROSOFT</t>
  </si>
  <si>
    <t>AMZN Mktp US*TX5DO38F1</t>
  </si>
  <si>
    <t>Prime Video *TX7UA0Y50</t>
  </si>
  <si>
    <t>AMZN Mktp US*T19B43H12</t>
  </si>
  <si>
    <t>Christine (Prime Video)</t>
  </si>
  <si>
    <t>Prime Video *T12QN5SL2</t>
  </si>
  <si>
    <t>Audible*T10X44D20</t>
  </si>
  <si>
    <t>Prime Video *T92VU8T62</t>
  </si>
  <si>
    <t>Payment Thank You - Web</t>
  </si>
  <si>
    <t>BOFA x8654 CC Pay Chase  x4229</t>
  </si>
  <si>
    <t>PAYMENT,CREDIT</t>
  </si>
  <si>
    <t>REDEMPTION CREDIT</t>
  </si>
  <si>
    <t>Joint</t>
  </si>
  <si>
    <t>Credit</t>
  </si>
  <si>
    <t>SEATTLE METER PARKING</t>
  </si>
  <si>
    <t>AMZN Mktp US*T93DF0RH0</t>
  </si>
  <si>
    <t>LOCALHOOPS</t>
  </si>
  <si>
    <t>Children: Extracurricular</t>
  </si>
  <si>
    <t>AMZN Mktp US*TE9D29291</t>
  </si>
  <si>
    <t>AMZN Mktp US*TP0Y96EA0</t>
  </si>
  <si>
    <t>AMZN Mktp US*TP7N75T92</t>
  </si>
  <si>
    <t>Amazon.com*TP3MD8MG0</t>
  </si>
  <si>
    <t>Amazon.com*TP58H6PY2</t>
  </si>
  <si>
    <t>AMZN Mktp US*TP2NM0X40</t>
  </si>
  <si>
    <t>AMZN Mktp US*TP3VZ6X71</t>
  </si>
  <si>
    <t>Amazon.com*TP0B54WF2</t>
  </si>
  <si>
    <t>AMZN Mktp US*B861E0SW3</t>
  </si>
  <si>
    <t>Amazon.com*TD9P70CT2</t>
  </si>
  <si>
    <t>AMZN Mktp US*7D2QU8KM3</t>
  </si>
  <si>
    <t>Amazon.com*TD69U7LW1</t>
  </si>
  <si>
    <t>PLATINUM PARKING 101</t>
  </si>
  <si>
    <t>PURCHASE INTEREST CHARGE</t>
  </si>
  <si>
    <t>Interest/Fees</t>
  </si>
  <si>
    <t>Christine - Interest</t>
  </si>
  <si>
    <t>Interest</t>
  </si>
  <si>
    <t>INTEREST</t>
  </si>
  <si>
    <t>Amazon.com*7U7714WY3</t>
  </si>
  <si>
    <t>Amazon.com*JL79O9RG3</t>
  </si>
  <si>
    <t>AMZN Mktp US*NN1W379A3</t>
  </si>
  <si>
    <t>APPLIANCE AND REFRIGERATI</t>
  </si>
  <si>
    <t>Christine - Joint</t>
  </si>
  <si>
    <t>Audible*XB5FB0GM3</t>
  </si>
  <si>
    <t>AMZN Mktp US*KZ1JO5613</t>
  </si>
  <si>
    <t>Christine: Food</t>
  </si>
  <si>
    <t>AMZN Mktp US*266RB8CI3</t>
  </si>
  <si>
    <t>Prime Video *LV2MA99V3</t>
  </si>
  <si>
    <t>AMZN Mktp US*JQ8JB2HD3</t>
  </si>
  <si>
    <t>AMZN Mktp US*M819V5KM3</t>
  </si>
  <si>
    <t>Amazon.com*UT54N6UW3</t>
  </si>
  <si>
    <t>Amazon.com*TN2ZP6OG3</t>
  </si>
  <si>
    <t>JADE HARBOR SPA</t>
  </si>
  <si>
    <t>THE DOLAR SHOP SEATTLE</t>
  </si>
  <si>
    <t>WALGREENS #4156</t>
  </si>
  <si>
    <t>AMZN Mktp US*M40J106X3</t>
  </si>
  <si>
    <t>Amazon.com*A34UU6SZ3</t>
  </si>
  <si>
    <t>AMZN Mktp US*A544481O3</t>
  </si>
  <si>
    <t>AMZN Mktp US*EN0WC2ZK3</t>
  </si>
  <si>
    <t>Nintendo CA1083782927</t>
  </si>
  <si>
    <t>Children: Entertainment</t>
  </si>
  <si>
    <t>PAYPAL *EBAY US</t>
  </si>
  <si>
    <t>PAYPAL *AIRBNB  HMZ8DW5WW</t>
  </si>
  <si>
    <t>PAYPAL *EBAY 800-456-3229</t>
  </si>
  <si>
    <t>Prime Video *S910E9ZE3</t>
  </si>
  <si>
    <t>PP*APPLE.COM/BILL</t>
  </si>
  <si>
    <t>PP*PARENT SEMINAR WHA</t>
  </si>
  <si>
    <t>Nintendo CA1086265927</t>
  </si>
  <si>
    <t>PAYPAL *STARBUCKS</t>
  </si>
  <si>
    <t>AMZN Mktp US*CB4N020H3</t>
  </si>
  <si>
    <t>AMZN Mktp US*E98K65FY3</t>
  </si>
  <si>
    <t>AMZN Mktp US*C475M1WY3</t>
  </si>
  <si>
    <t>Amazon.com*0V1FA2MG3</t>
  </si>
  <si>
    <t>PAYPAL *NYTIMES DISC</t>
  </si>
  <si>
    <t>AMZN Mktp US*SA06T8UY3</t>
  </si>
  <si>
    <t>PAYPAL *SANEBOX INC</t>
  </si>
  <si>
    <t>PAYPAL *UGGTEVASANU</t>
  </si>
  <si>
    <t>Payment Thank You-Mobile</t>
  </si>
  <si>
    <t>FID x5828 CC Pay Chase  x4229</t>
  </si>
  <si>
    <t>PAYPAL *PADDLE.NET</t>
  </si>
  <si>
    <t>PAYPAL *FANDANGO</t>
  </si>
  <si>
    <t>PAYPAL *BEENVERIFIE</t>
  </si>
  <si>
    <t>AMZN Mktp US*GE3DC4H03</t>
  </si>
  <si>
    <t>AMZN Mktp US*HL01T5CB3</t>
  </si>
  <si>
    <t>AMZN Mktp US*SW4SM2AM3</t>
  </si>
  <si>
    <t>PAYPAL *IPVANISH</t>
  </si>
  <si>
    <t>Prime Video *D41UZ95Q3</t>
  </si>
  <si>
    <t>Prime Video *T33LR1ZJ3</t>
  </si>
  <si>
    <t>AMZN Mktp US*UK4QO0XH3</t>
  </si>
  <si>
    <t>Nintendo CA1095103131</t>
  </si>
  <si>
    <t>PAYPAL * HMQ8BRA5MP</t>
  </si>
  <si>
    <t>Prime Video *SD56G0MX3</t>
  </si>
  <si>
    <t>AMZN Mktp US*D88I28863</t>
  </si>
  <si>
    <t>Prime Video *HZ1MY2JA3</t>
  </si>
  <si>
    <t>Amazon.com*CA74Z6333</t>
  </si>
  <si>
    <t>AMZN Mktp US*OS4529X53</t>
  </si>
  <si>
    <t>Amazon.com*2E0AD5AU3</t>
  </si>
  <si>
    <t>Amazon.com*OH4PR4YH3</t>
  </si>
  <si>
    <t>AMZN Mktp US*SM6U77AF3</t>
  </si>
  <si>
    <t>AMZN Mktp US*VK0ZM5UK3</t>
  </si>
  <si>
    <t>Audible*6N2KL6OU3</t>
  </si>
  <si>
    <t>PAYPAL *LINKEDIN</t>
  </si>
  <si>
    <t>PAYPAL *NIKE.COM</t>
  </si>
  <si>
    <t>Robert: Gift</t>
  </si>
  <si>
    <t>Amazon.com*2F6H27TA3</t>
  </si>
  <si>
    <t>AMZN Mktp US*8W4GY9133</t>
  </si>
  <si>
    <t>AMZN Mktp US*CV9X93SE3</t>
  </si>
  <si>
    <t>AMZN Mktp US*J25V043X3</t>
  </si>
  <si>
    <t>Amazon.com*FM1Y56FW3</t>
  </si>
  <si>
    <t>AMZN Mktp US*P56B66V43</t>
  </si>
  <si>
    <t>Amazon.com*CL4JZ7O03</t>
  </si>
  <si>
    <t>Amazon.com*EP9LR59A3</t>
  </si>
  <si>
    <t>AMZN Mktp US</t>
  </si>
  <si>
    <t>Robert - Credit x4229</t>
  </si>
  <si>
    <t>Robert (Amazon Return)</t>
  </si>
  <si>
    <t>AMZN Mktp US*2P04Z0MX3</t>
  </si>
  <si>
    <t>AMZN Mktp US*PX3AZ1WK3</t>
  </si>
  <si>
    <t>MERCER ISLAND FAMILY MEDI</t>
  </si>
  <si>
    <t>Amazon.com*695UD88E3</t>
  </si>
  <si>
    <t>Amazon.com*OP4AN2X93</t>
  </si>
  <si>
    <t>Amazon.com*WF7HD1QL3</t>
  </si>
  <si>
    <t>AMZN Mktp US*I92UQ79L3</t>
  </si>
  <si>
    <t>AMZN Mktp US*V72NE1OU3</t>
  </si>
  <si>
    <t>Amazon.com*8Q9C27ER3</t>
  </si>
  <si>
    <t>AMZN Mktp US*3C2JD4NY3</t>
  </si>
  <si>
    <t>AMZN Mktp US*KH2FY3N43</t>
  </si>
  <si>
    <t>AMZN Mktp US*TJ8RK12L0</t>
  </si>
  <si>
    <t>AMZN Mktp US*U461I56A3</t>
  </si>
  <si>
    <t>AMZN Mktp US*BS71G1423</t>
  </si>
  <si>
    <t>AMZN Mktp US*IR1KP5PO3</t>
  </si>
  <si>
    <t>Prime Video *E71DW9AR3</t>
  </si>
  <si>
    <t>AMZN Mktp US*8Q44L48S3</t>
  </si>
  <si>
    <t>AMZN Mktp US*DL2A492V3</t>
  </si>
  <si>
    <t>AMZN Mktp US*JJ84J6NV3</t>
  </si>
  <si>
    <t>AMZN Mktp US*JT0F823N3</t>
  </si>
  <si>
    <t>AMZN Mktp US*OM9H08EH3</t>
  </si>
  <si>
    <t>AMZN Mktp US*6S7818P53</t>
  </si>
  <si>
    <t>AMZN Mktp US*VS0EL4BE3</t>
  </si>
  <si>
    <t>Amazon.com*H24LZ34E3</t>
  </si>
  <si>
    <t>AMZN Mktp US*TV8E31OF1</t>
  </si>
  <si>
    <t>AMZN Mktp US*TY2OA3W53</t>
  </si>
  <si>
    <t>FEDEX OFFIC75800007583</t>
  </si>
  <si>
    <t>Amazon.com*IT4H62RI3</t>
  </si>
  <si>
    <t>AMZN Mktp US*9037S0QE3</t>
  </si>
  <si>
    <t>AMZN Mktp US*FK3H64MN3</t>
  </si>
  <si>
    <t>AMZN Mktp US*JH47Z3R43</t>
  </si>
  <si>
    <t>AMZN Mktp US*K18WY89H3</t>
  </si>
  <si>
    <t>Nintendo CA1105940891</t>
  </si>
  <si>
    <t>Amazon.com*388N70QC3</t>
  </si>
  <si>
    <t>Amazon.com*DX2N66LK3</t>
  </si>
  <si>
    <t>Amazon.com*PR9LV8P43</t>
  </si>
  <si>
    <t>AMZN Mktp US*301YK1ZS3</t>
  </si>
  <si>
    <t>AMZN Mktp US*3M67T0P43</t>
  </si>
  <si>
    <t>AMZN Mktp US*DS3DL1FZ3</t>
  </si>
  <si>
    <t>AMZN Mktp US*GD9F59NX3</t>
  </si>
  <si>
    <t>AMZN Mktp US*P21JF6J83</t>
  </si>
  <si>
    <t>Amazon.com*VF3NH4PH3</t>
  </si>
  <si>
    <t>AMZN Mktp US*X88TW1OW3</t>
  </si>
  <si>
    <t>PAYPAL *NY TIMES NYTIMES</t>
  </si>
  <si>
    <t>RPNW BELLEVUE 288 SOMA TO</t>
  </si>
  <si>
    <t>AMZN Mktp US*5Z65D1DF3</t>
  </si>
  <si>
    <t>Nike US Stores</t>
  </si>
  <si>
    <t>Christine: Card Fee</t>
  </si>
  <si>
    <t>PAYPAL *FOOTLOCKER</t>
  </si>
  <si>
    <t>BEST BUY      00004986</t>
  </si>
  <si>
    <t>AMZN Mktp US*RB6BG1O83</t>
  </si>
  <si>
    <t>PAYPAL *IPVANISH IPVANISH</t>
  </si>
  <si>
    <t>PAYPAL *ULTRALINXLI OLIUR</t>
  </si>
  <si>
    <t>Amazon Digit*WB71X8SM3</t>
  </si>
  <si>
    <t>Robert (Digital)</t>
  </si>
  <si>
    <t>BELLEVUE FAMILY MEDICINE</t>
  </si>
  <si>
    <t>Nintendo CA1114303039</t>
  </si>
  <si>
    <t>BARTELL DRUG 06944</t>
  </si>
  <si>
    <t>PAYPAL *MOOSEJAW</t>
  </si>
  <si>
    <t>SQ *UPTEKK</t>
  </si>
  <si>
    <t>Audible*TS5PL9RZ3</t>
  </si>
  <si>
    <t>AMZN Mktp US*129WR9393</t>
  </si>
  <si>
    <t>AMZN Mktp US*O63A667G3</t>
  </si>
  <si>
    <t>AMZN Mktp US*XW29I6223</t>
  </si>
  <si>
    <t>Robert Return</t>
  </si>
  <si>
    <t>AMZN Mktp US*PO8X27KP3</t>
  </si>
  <si>
    <t>PAYPAL *ORDERS</t>
  </si>
  <si>
    <t>AMZN Mktp US*TK2528N50</t>
  </si>
  <si>
    <t>Amazon.com*TK1CE3ML0</t>
  </si>
  <si>
    <t>AMZN Mktp US*0J0H60KV3</t>
  </si>
  <si>
    <t>Eastside Podiatry Clini</t>
  </si>
  <si>
    <t>AMZN Mktp US*TK03A8J11</t>
  </si>
  <si>
    <t>AMZN Mktp US*TK13X5NU1</t>
  </si>
  <si>
    <t>Amazon.com*RT1YP0OO0</t>
  </si>
  <si>
    <t>Amazon.com*TK4CD40U2</t>
  </si>
  <si>
    <t>AMZN Mktp US*TK1IY58K2</t>
  </si>
  <si>
    <t>AMZN Mktp US*RT6G393L0</t>
  </si>
  <si>
    <t>Amazon.com*TK4LO4X21</t>
  </si>
  <si>
    <t>Amazon.com*RT3Q15PR0</t>
  </si>
  <si>
    <t>AMZN Mktp US*TK9603HR1</t>
  </si>
  <si>
    <t>AMZN Mktp US*RT2921VJ0</t>
  </si>
  <si>
    <t>AMZN Mktp US*TK5DS4I52</t>
  </si>
  <si>
    <t>AMZN Mktp US*RT2965M50</t>
  </si>
  <si>
    <t>AMZN Mktp US*TK2WC3R12</t>
  </si>
  <si>
    <t>AMZN Mktp US*RT6VQ9870</t>
  </si>
  <si>
    <t>AMZN Mktp US*TK8PC8I41</t>
  </si>
  <si>
    <t>AMZN Mktp US*RT7WM04F2</t>
  </si>
  <si>
    <t>AMZN Mktp US*RT1JY7452</t>
  </si>
  <si>
    <t>AMZN Mktp US*TK0N72931</t>
  </si>
  <si>
    <t>AMZN Mktp US*RT4CH7AQ2</t>
  </si>
  <si>
    <t>AMZN Mktp US*RT5VB72M0</t>
  </si>
  <si>
    <t>AMZN Mktp US*RT0ZN5UC0</t>
  </si>
  <si>
    <t>AMZN Mktp US*RT44C9FT1</t>
  </si>
  <si>
    <t>AMZN Mktp US*RT3DM1A82</t>
  </si>
  <si>
    <t>AMZN Mktp US*RT86O69M0</t>
  </si>
  <si>
    <t>Amazon.com*RT42I0PG2</t>
  </si>
  <si>
    <t>AMZN Mktp US*RT5TF2X32</t>
  </si>
  <si>
    <t>AMZN Mktp US*RT8HF9EK2</t>
  </si>
  <si>
    <t>AMZN Mktp US*RT1DD4141</t>
  </si>
  <si>
    <t>AMZN Mktp US*RT9T76ET2</t>
  </si>
  <si>
    <t>AMZN Mktp US*RT0FE2B82</t>
  </si>
  <si>
    <t>Amazon.com*RT4M79KL2</t>
  </si>
  <si>
    <t>AMZN Mktp US*RT1081SX1</t>
  </si>
  <si>
    <t>AMZN Mktp US*RT7PH7YJ2</t>
  </si>
  <si>
    <t>Amazon.com*R80N20FW2</t>
  </si>
  <si>
    <t>AMZN Mktp US*R86553Z52</t>
  </si>
  <si>
    <t>AMZN Mktp US*RT0BA97E1</t>
  </si>
  <si>
    <t>Amazon.com*R80XE0JP2</t>
  </si>
  <si>
    <t>AMZN Mktp US*R82LN3WW0</t>
  </si>
  <si>
    <t>Amazon.com*R83SR6ND2</t>
  </si>
  <si>
    <t>LUGG</t>
  </si>
  <si>
    <t>AMZN Mktp US*R80W78TF1</t>
  </si>
  <si>
    <t>AMZN Mktp US*R84808351</t>
  </si>
  <si>
    <t>AMZN Mktp US*R09N56FK0</t>
  </si>
  <si>
    <t>AMZN Mktp US*R80M114P1</t>
  </si>
  <si>
    <t>Amazon.com*R02TG6ZC0</t>
  </si>
  <si>
    <t>AMZN Mktp US*R85OQ6MK2</t>
  </si>
  <si>
    <t>AMZN Mktp US*R09EZ3LS0</t>
  </si>
  <si>
    <t>AMZN Mktp US*R87O15JD1</t>
  </si>
  <si>
    <t>AMZN Mktp US*R07P243N0</t>
  </si>
  <si>
    <t>AMZN Mktp US*R83DJ06H2</t>
  </si>
  <si>
    <t>AMZN Mktp US*R87S44HK2</t>
  </si>
  <si>
    <t>AMZN Mktp US*R84PA4Q22</t>
  </si>
  <si>
    <t>AMZN Mktp US*R016S30J0</t>
  </si>
  <si>
    <t>AMZN Mktp US*R84CE8ML1</t>
  </si>
  <si>
    <t>AMZN Mktp US*R839J9QM2</t>
  </si>
  <si>
    <t>AMZN Mktp US*R88OO5U02</t>
  </si>
  <si>
    <t>Amazon.com*R863Y0KN2</t>
  </si>
  <si>
    <t>Amazon.com*R81FQ47U2</t>
  </si>
  <si>
    <t>AMZN Mktp US*R00UC4180</t>
  </si>
  <si>
    <t>AMZN Mktp US*R87X98HM1</t>
  </si>
  <si>
    <t>AMZN Mktp US*R844T0Q31</t>
  </si>
  <si>
    <t>AMZN Mktp US*R85M70I12</t>
  </si>
  <si>
    <t>AMZN Mktp US*R874W9U72</t>
  </si>
  <si>
    <t>Amazon Digit*R089628N0</t>
  </si>
  <si>
    <t>Amazon.com*R89UB4WO1</t>
  </si>
  <si>
    <t>AMZN Mktp US*R03LY1SY0</t>
  </si>
  <si>
    <t>AMZN Mktp US*R08LT3ZS2</t>
  </si>
  <si>
    <t>AMZN Mktp US*R05J633S2</t>
  </si>
  <si>
    <t>Nintendo CA1142721540</t>
  </si>
  <si>
    <t>Audible*R061L7ED1</t>
  </si>
  <si>
    <t>PAYPAL *WALMART COM</t>
  </si>
  <si>
    <t>AMZN Mktp US*R213I0360</t>
  </si>
  <si>
    <t>NORTHWEST INFUSION INC</t>
  </si>
  <si>
    <t>AMZN Mktp US*R25030TX0</t>
  </si>
  <si>
    <t>Amazon.com*R01Q132A2</t>
  </si>
  <si>
    <t>AMZN Mktp US*R007A15Z1</t>
  </si>
  <si>
    <t>AMZN Mktp US*R04982WO2</t>
  </si>
  <si>
    <t>AMZN Mktp US*R20JA4EN0</t>
  </si>
  <si>
    <t>Amazon.com*R28ON4E50</t>
  </si>
  <si>
    <t>AMZN Mktp US*R05B01B71</t>
  </si>
  <si>
    <t>AMZN Mktp US*R282U4EO0</t>
  </si>
  <si>
    <t>PAYPAL *HULU</t>
  </si>
  <si>
    <t>AMZN Mktp US*R099S9R42</t>
  </si>
  <si>
    <t>AMZN Mktp US*R23OA1G80</t>
  </si>
  <si>
    <t>AMZN Mktp US*R07QS4WR2</t>
  </si>
  <si>
    <t>Amazon.com*R26DM4BB0</t>
  </si>
  <si>
    <t>PAYPAL *TARGETCORPO</t>
  </si>
  <si>
    <t>AMZN Mktp US*R28M36BW0</t>
  </si>
  <si>
    <t>AMZN Mktp US*R266N4BI0</t>
  </si>
  <si>
    <t>AMZN Mktp US*R27UN9CN2</t>
  </si>
  <si>
    <t>AMZN Mktp US*R251P4M90</t>
  </si>
  <si>
    <t>AMZN Mktp US*R20FQ3BP0</t>
  </si>
  <si>
    <t>AMZN Mktp US*R22NC2MI0</t>
  </si>
  <si>
    <t>Amazon.com*R09520DK1</t>
  </si>
  <si>
    <t>Amazon.com*R048V47F1</t>
  </si>
  <si>
    <t>AMZN Mktp US*R265L4A12</t>
  </si>
  <si>
    <t>AMZN Mktp US*R202A63Y2</t>
  </si>
  <si>
    <t>PAYPAL *REI</t>
  </si>
  <si>
    <t>AMZN Mktp US*R237H77W0</t>
  </si>
  <si>
    <t>Amazon Digit*R25F71X32</t>
  </si>
  <si>
    <t>AMZN Mktp US*R235W4BZ2</t>
  </si>
  <si>
    <t>AMZN Mktp US*R26574EL1</t>
  </si>
  <si>
    <t>Amazon.com*R22436441</t>
  </si>
  <si>
    <t>AMZN Mktp US*R266X3SX2</t>
  </si>
  <si>
    <t>AMZN Mktp US*R292S4822</t>
  </si>
  <si>
    <t>AMZN Mktp US*R20U85282</t>
  </si>
  <si>
    <t>AMZN Mktp US*R26HE78V2</t>
  </si>
  <si>
    <t>AMZN Mktp US*R22X030W1</t>
  </si>
  <si>
    <t>AMZN Mktp US*R29CG2V42</t>
  </si>
  <si>
    <t>AMZN Mktp US*R23J34091</t>
  </si>
  <si>
    <t>AMZN Mktp US*RB7LU5LR0</t>
  </si>
  <si>
    <t>AMZN Mktp US*RB3ZA4JK0</t>
  </si>
  <si>
    <t>AMZN Mktp US*R21VK19A2</t>
  </si>
  <si>
    <t>AMZN Mktp US*RB9QZ5LG0</t>
  </si>
  <si>
    <t>AMZN Mktp US*R298U5Y32</t>
  </si>
  <si>
    <t>AMZN Mktp US*R24GO8H41</t>
  </si>
  <si>
    <t>AMZN Mktp US*RB0R44C32</t>
  </si>
  <si>
    <t>AMZN Mktp US*R21OS8Q31</t>
  </si>
  <si>
    <t>AMZN Mktp US*R225D88L1</t>
  </si>
  <si>
    <t>AMZN Mktp US*RB6BM8PU0</t>
  </si>
  <si>
    <t>AMZN Mktp US*RB5S82F02</t>
  </si>
  <si>
    <t>AMZN Mktp US*RB6Q02C22</t>
  </si>
  <si>
    <t>AMZN Mktp US*R25FB2Q11</t>
  </si>
  <si>
    <t>AMZN Mktp US*R25YD4W02</t>
  </si>
  <si>
    <t>AMZN Mktp US*RB9RH5FV2</t>
  </si>
  <si>
    <t>AMZN Mktp US*RB2PP5140</t>
  </si>
  <si>
    <t>AMZN Mktp US*RB3LN6FI2</t>
  </si>
  <si>
    <t>AMZN Mktp US*RB4HT3TW0</t>
  </si>
  <si>
    <t>AMZN Mktp US*RB2KZ3PA0</t>
  </si>
  <si>
    <t>Amazon.com*RB86O5PH0</t>
  </si>
  <si>
    <t>AMZN Mktp US*RB1549560</t>
  </si>
  <si>
    <t>AMZN Mktp US*RB6I75T52</t>
  </si>
  <si>
    <t>AMZ*Woot LLC</t>
  </si>
  <si>
    <t>Amazon.com*RB2Z12122</t>
  </si>
  <si>
    <t>AMZN Mktp US*RB84G3DA0</t>
  </si>
  <si>
    <t>AMZN Mktp US*RB9NK7280</t>
  </si>
  <si>
    <t>AMZN Mktp US*RB0DR07Z0</t>
  </si>
  <si>
    <t>AMZN Mktp US*RB4OH3UQ0</t>
  </si>
  <si>
    <t>AMZN Mktp US*R22152WS1</t>
  </si>
  <si>
    <t>AMZN Mktp US*RB7DY2IL0</t>
  </si>
  <si>
    <t>PAYPAL *ESPN PLUS</t>
  </si>
  <si>
    <t>AMZN Mktp US*RB5C854M1</t>
  </si>
  <si>
    <t>AMZN Mktp US*RI1007FF0</t>
  </si>
  <si>
    <t>AMZN Mktp US*RB1GC7692</t>
  </si>
  <si>
    <t>AMZN Mktp US*RI54Y0NM0</t>
  </si>
  <si>
    <t>AMZN Mktp US*RI9J03FA0</t>
  </si>
  <si>
    <t>AMZN Mktp US*RB8CD76O2</t>
  </si>
  <si>
    <t>AMZN Mktp US*RI9JL4FZ0</t>
  </si>
  <si>
    <t>Nintendo CA1151603097</t>
  </si>
  <si>
    <t>AMZN Mktp US*RI7P21EK0</t>
  </si>
  <si>
    <t>AMZN Mktp US*RB06S9GI1</t>
  </si>
  <si>
    <t>AMZN Mktp US*RI89D6140</t>
  </si>
  <si>
    <t>AMZN Mktp US*RB06S5G21</t>
  </si>
  <si>
    <t>AMZN Mktp US*RB7W71GS1</t>
  </si>
  <si>
    <t>AMZN Mktp US*RI58N70K0</t>
  </si>
  <si>
    <t>AMZN Mktp US*RI7242XP0</t>
  </si>
  <si>
    <t>Amazon.com*RB0PZ4MA1</t>
  </si>
  <si>
    <t>AMZN Mktp US*RI7Y941W0</t>
  </si>
  <si>
    <t>AMZN Mktp US*RI2HQ4130</t>
  </si>
  <si>
    <t>Amazon.com*RI8TP1PC0</t>
  </si>
  <si>
    <t>AMZN Mktp US*RI17O2VB0</t>
  </si>
  <si>
    <t>AMZN Mktp US*RB7617HN1</t>
  </si>
  <si>
    <t>AMZN Mktp US*RI4AF2XL0</t>
  </si>
  <si>
    <t>AMZN Mktp US*RB3Z60M21</t>
  </si>
  <si>
    <t>AMZN Mktp US*RI0F44XX0</t>
  </si>
  <si>
    <t>AMZN Mktp US*RI03H7GX0</t>
  </si>
  <si>
    <t>AMZN Mktp US*RB4Q76RT2</t>
  </si>
  <si>
    <t>AMZN Mktp US*RB4595B91</t>
  </si>
  <si>
    <t>AMZN Mktp US*RB5JP4RN2</t>
  </si>
  <si>
    <t>AMZN Mktp US*RI4NS8VT0</t>
  </si>
  <si>
    <t>Amazon.com*RB9CC95T1</t>
  </si>
  <si>
    <t>AMZN Mktp US*RB7HR6W82</t>
  </si>
  <si>
    <t>AMZN Mktp US*RI6NB9V80</t>
  </si>
  <si>
    <t>AMZN Mktp US*RB7DT9X91</t>
  </si>
  <si>
    <t>AMZN Mktp US*RB6OW3R52</t>
  </si>
  <si>
    <t>AMZN Mktp US*RI0XI4482</t>
  </si>
  <si>
    <t>AMZN Mktp US*RB6YJ76N1</t>
  </si>
  <si>
    <t>Amazon.com*RI31H66Q0</t>
  </si>
  <si>
    <t>AMZN Mktp US*RI3VZ0DW0</t>
  </si>
  <si>
    <t>AMZN Mktp US*RB2RC4SI1</t>
  </si>
  <si>
    <t>CCBILL.COM  *SB</t>
  </si>
  <si>
    <t>AMZN Mktp US*RI12A3AO2</t>
  </si>
  <si>
    <t>PAYPAL *1800FLOWERS</t>
  </si>
  <si>
    <t>Amazon.com*RI0V80J12</t>
  </si>
  <si>
    <t>AMZN Mktp US*RI8T90J42</t>
  </si>
  <si>
    <t>Amazon.com*RB15D67I1</t>
  </si>
  <si>
    <t>AMZN Mktp US*RB3H61711</t>
  </si>
  <si>
    <t>AMZN Mktp US*RI2QA1ED2</t>
  </si>
  <si>
    <t>Amazon.com*RI4F13RV0</t>
  </si>
  <si>
    <t>AMZN Mktp US*RI53U19B0</t>
  </si>
  <si>
    <t>AMZN Mktp US*RI3C119L0</t>
  </si>
  <si>
    <t>AMZN Mktp US*RB3DE0RQ1</t>
  </si>
  <si>
    <t>Amazon.com*RI7BF01J2</t>
  </si>
  <si>
    <t>AMZN Mktp US*RI51Y9WS0</t>
  </si>
  <si>
    <t>AMZN Mktp US*RI6Z12CK1</t>
  </si>
  <si>
    <t>AMZN Mktp US*RI7Z85CX1</t>
  </si>
  <si>
    <t>Amazon.com*RW6PS33J0</t>
  </si>
  <si>
    <t>AMZN Mktp US*RI1XQ1D92</t>
  </si>
  <si>
    <t>AMZN Mktp US*RI6T49DA2</t>
  </si>
  <si>
    <t>Amazon.com*RI1C08502</t>
  </si>
  <si>
    <t>AMZN Mktp US*RI00M4SZ2</t>
  </si>
  <si>
    <t>AMZN Mktp US*RI0Z40L21</t>
  </si>
  <si>
    <t>Amazon.com*RW2CR4LR0</t>
  </si>
  <si>
    <t>AMZN Mktp US*RI24Z50A1</t>
  </si>
  <si>
    <t>AMZN Mktp US*RW50Q5T90</t>
  </si>
  <si>
    <t>AMZN Mktp US*RI1Q81JT1</t>
  </si>
  <si>
    <t>AMZN Mktp US*RI1O78992</t>
  </si>
  <si>
    <t>AMZN Mktp US*RW0ZF5AX0</t>
  </si>
  <si>
    <t>AMZN Mktp US*RI9TR4JT1</t>
  </si>
  <si>
    <t>AMZN Mktp US*RI6KR70K1</t>
  </si>
  <si>
    <t>AMZN Mktp US*RI0349J71</t>
  </si>
  <si>
    <t>AMZN Mktp US*RI6G51E81</t>
  </si>
  <si>
    <t>AMZN Mktp US*RI5FT2EN1</t>
  </si>
  <si>
    <t>AMZN Mktp US*RI99N3I72</t>
  </si>
  <si>
    <t>AMZN Mktp US*RW00V6TK0</t>
  </si>
  <si>
    <t>AMZN Mktp US*RW7L07M60</t>
  </si>
  <si>
    <t>PAYPAL *PRIEK</t>
  </si>
  <si>
    <t>PAYPAL *CIDROL S</t>
  </si>
  <si>
    <t>AMZN Mktp US*RI2IZ11O1</t>
  </si>
  <si>
    <t>Amazon.com*RI77D40U1</t>
  </si>
  <si>
    <t>AMZN Mktp US*RI2RZ9IA2</t>
  </si>
  <si>
    <t>AMZN Mktp US*RI3CW8181</t>
  </si>
  <si>
    <t>AMZN Mktp US*RW4EZ8500</t>
  </si>
  <si>
    <t>AMZN Mktp US*RI4CW31X1</t>
  </si>
  <si>
    <t>AMZN Mktp US*RI8362IJ0</t>
  </si>
  <si>
    <t>AMZN Mktp US*RW29Y08N0</t>
  </si>
  <si>
    <t>AMZN Mktp US*RW9CC8F72</t>
  </si>
  <si>
    <t>AMZN Mktp US*RI4TV4MS1</t>
  </si>
  <si>
    <t>AMZN Mktp US*RW1OI5TL2</t>
  </si>
  <si>
    <t>AMZN Mktp US*RI0HC0S41</t>
  </si>
  <si>
    <t>AMZN Mktp US*RW5A93UU0</t>
  </si>
  <si>
    <t>AMZN Mktp US*RI5MG62P1</t>
  </si>
  <si>
    <t>AMZN Mktp US*RW9CG3IT0</t>
  </si>
  <si>
    <t>AMZN Mktp US*RW9AF4AE2</t>
  </si>
  <si>
    <t>AMZN Mktp US*RW6RR1JT2</t>
  </si>
  <si>
    <t>51796 - BRAVERN GARAGE</t>
  </si>
  <si>
    <t>AMZN Mktp US*RW84V9ED2</t>
  </si>
  <si>
    <t>AMZN Mktp US*RZ7DT9OG0</t>
  </si>
  <si>
    <t>AMZN Mktp US*RZ0OT6OI0</t>
  </si>
  <si>
    <t>AMZN Mktp US*RW6QI8RD0</t>
  </si>
  <si>
    <t>AMZN Mktp US*RI4BI6KV1</t>
  </si>
  <si>
    <t>AMZN Mktp US*RI1N54K51</t>
  </si>
  <si>
    <t>AMZN Mktp US*RW3K83RQ0</t>
  </si>
  <si>
    <t>Amazon.com*RZ06L5C20</t>
  </si>
  <si>
    <t>AMZN Mktp US*RW0Q12R90</t>
  </si>
  <si>
    <t>AMZN Mktp US*RW8772G12</t>
  </si>
  <si>
    <t>AMZN Mktp US*RW2503022</t>
  </si>
  <si>
    <t>AMZN Mktp US*RW10K1RY0</t>
  </si>
  <si>
    <t>AMZN Mktp US*RW4NE8RQ0</t>
  </si>
  <si>
    <t>AMZN Mktp US*RZ3G07OP0</t>
  </si>
  <si>
    <t>AMZN Mktp US*RW1QC9OK1</t>
  </si>
  <si>
    <t>PP*EB SNEAKER CON SEATTL</t>
  </si>
  <si>
    <t>AMZN Mktp US*RZ7YC01R0</t>
  </si>
  <si>
    <t>AMZN Mktp US*RZ9PW9150</t>
  </si>
  <si>
    <t>AMZN Mktp US*RZ17E41W0</t>
  </si>
  <si>
    <t>AMZN Mktp US*RZ4472FY0</t>
  </si>
  <si>
    <t>AMZN Mktp US*RW7VP8VO2</t>
  </si>
  <si>
    <t>Amazon Digit*RZ84C2NN0</t>
  </si>
  <si>
    <t>AMZN Mktp US*RW7BC0J31</t>
  </si>
  <si>
    <t>Amazon.com*RW8W029V2</t>
  </si>
  <si>
    <t>AMZN Mktp US*RW0UZ9TL1</t>
  </si>
  <si>
    <t>AMZN Mktp US*RZ4X75MZ0</t>
  </si>
  <si>
    <t>AMZN Mktp US*RW6PE8RY2</t>
  </si>
  <si>
    <t>AMZN Mktp US*RW9HZ29L2</t>
  </si>
  <si>
    <t>AMZN Mktp US*RZ89K3QV0</t>
  </si>
  <si>
    <t>AMZN Mktp US*RZ9GJ7660</t>
  </si>
  <si>
    <t>Nintendo CA1161738335</t>
  </si>
  <si>
    <t>AMZN Mktp US*RZ8VQ7KX0</t>
  </si>
  <si>
    <t>AMZN Mktp US*RW24P9VI1</t>
  </si>
  <si>
    <t>Audible*RZ6TP7KA0</t>
  </si>
  <si>
    <t>AMZN Mktp US*RN83E6CL0</t>
  </si>
  <si>
    <t>AMZN Mktp US*RZ8VB9J42</t>
  </si>
  <si>
    <t>AMZN Mktp US*RZ5S58ZU2</t>
  </si>
  <si>
    <t>AMZN Mktp US*RZ16E0EG2</t>
  </si>
  <si>
    <t>AMZN Mktp US*RW9QI5IW1</t>
  </si>
  <si>
    <t>AMZN Mktp US*RZ15G1X42</t>
  </si>
  <si>
    <t>AMZN Mktp US*RN9E42LA0</t>
  </si>
  <si>
    <t>AMZN Mktp US*RN3WY0OC0</t>
  </si>
  <si>
    <t>AMZN Mktp US*RZ9WN7X62</t>
  </si>
  <si>
    <t>PAYPAL *GRAMMARLY NDHNSAV</t>
  </si>
  <si>
    <t>AMZN Mktp US*RW3TY2YJ1</t>
  </si>
  <si>
    <t>Amazon.com*RZ8X903Z1</t>
  </si>
  <si>
    <t>Amazon Digit*RZ6K95LZ1</t>
  </si>
  <si>
    <t>AMZN Mktp US*RN4564XP0</t>
  </si>
  <si>
    <t>AMZN Mktp US*RN2GJ1MZ0</t>
  </si>
  <si>
    <t>AMZN Mktp US*RZ7TI3S02</t>
  </si>
  <si>
    <t>Amazon.com*RZ6T46GW1</t>
  </si>
  <si>
    <t>AMZN Mktp US*RZ4H42TU1</t>
  </si>
  <si>
    <t>AMZN Mktp US*RZ4591U62</t>
  </si>
  <si>
    <t>AMZN Mktp US*RZ5EV29D2</t>
  </si>
  <si>
    <t>AMZN Mktp US*RZ3PN7WU2</t>
  </si>
  <si>
    <t>THE HOME DEPOT 4711</t>
  </si>
  <si>
    <t>AMZN Mktp US*RN76F8SB0</t>
  </si>
  <si>
    <t>AMZN Mktp US*RN7K05CC2</t>
  </si>
  <si>
    <t>AMZN Mktp US*RZ3A28YB2</t>
  </si>
  <si>
    <t>AMZN Mktp US*RZ7864BV1</t>
  </si>
  <si>
    <t>Amazon.com*RZ3830QS1</t>
  </si>
  <si>
    <t>AMZN Mktp US*RN9717LI2</t>
  </si>
  <si>
    <t>AMZN Mktp US*RN79Q5IN0</t>
  </si>
  <si>
    <t>AMZN Mktp US*RN4I16E92</t>
  </si>
  <si>
    <t>SAFEWAY #1600</t>
  </si>
  <si>
    <t>Amazon.com*R607A6Z90</t>
  </si>
  <si>
    <t>PAYPAL *KCURRY LLC</t>
  </si>
  <si>
    <t>AMZN Mktp US*RN00U4N11</t>
  </si>
  <si>
    <t>AMZN Mktp US*RN4MD9662</t>
  </si>
  <si>
    <t>AMAZON PRIME*R62M02TZ0</t>
  </si>
  <si>
    <t>Robert (Prime)</t>
  </si>
  <si>
    <t>AMAZON PRIME*RN0N74L21</t>
  </si>
  <si>
    <t>Amazon.com*RN84O2E21</t>
  </si>
  <si>
    <t>PAYPAL *TUNEIN INC</t>
  </si>
  <si>
    <t>PAYPAL *AMC THEATRE</t>
  </si>
  <si>
    <t>AMZN Mktp US*RN39I1YM2</t>
  </si>
  <si>
    <t>Amazon.com*R645U8B30</t>
  </si>
  <si>
    <t>AMZN Mktp US*R66R81990</t>
  </si>
  <si>
    <t>AMZN Mktp US*R65Y11N42</t>
  </si>
  <si>
    <t>AMZN Mktp US*R60PE1A12</t>
  </si>
  <si>
    <t>Amazon.com*R616W0XL2</t>
  </si>
  <si>
    <t>AMZN Mktp US*RH1MA3O20</t>
  </si>
  <si>
    <t>PAYPAL *STARBUCKSSE</t>
  </si>
  <si>
    <t>Amazon.com*R638G6JS1</t>
  </si>
  <si>
    <t>Amazon.com*RH6NS7PA0</t>
  </si>
  <si>
    <t>0009P - PARKINGCOM</t>
  </si>
  <si>
    <t>AMZN Mktp US*R693I10Z1</t>
  </si>
  <si>
    <t>AMZN Mktp US*RH5K27HJ0</t>
  </si>
  <si>
    <t>AMZN Mktp US*RH1TJ8VR0</t>
  </si>
  <si>
    <t>AMZN Mktp US*RH1QD9S60</t>
  </si>
  <si>
    <t>AMZN Mktp US*RH0K16QD0</t>
  </si>
  <si>
    <t>AMZN Mktp US*R602E1501</t>
  </si>
  <si>
    <t>AMZN Mktp US*R60TA2VR1</t>
  </si>
  <si>
    <t>AMZN Mktp US*RH8H71B60</t>
  </si>
  <si>
    <t>AMZN Mktp US*RH6QC0DH0</t>
  </si>
  <si>
    <t>Amazon.com</t>
  </si>
  <si>
    <t>AMZN Mktp US*R604W8U41</t>
  </si>
  <si>
    <t>PP*ADOBE INC ADOBE</t>
  </si>
  <si>
    <t>AMZN Mktp US*RH7LN0SL2</t>
  </si>
  <si>
    <t>AMZN Mktp US*RH70R5JU1</t>
  </si>
  <si>
    <t>AMZN Mktp US*RH6BQ6UG2</t>
  </si>
  <si>
    <t>AMZN Mktp US*RH0QD27R2</t>
  </si>
  <si>
    <t>Amazon.com*RH0IX3LF1</t>
  </si>
  <si>
    <t>AMZN Mktp US*RH2G46EG1</t>
  </si>
  <si>
    <t>AMZN Mktp US*RH6Z40RY2</t>
  </si>
  <si>
    <t>AMZN Mktp US*RH5246JI1</t>
  </si>
  <si>
    <t>AMZN Mktp US*RA7U41XG0</t>
  </si>
  <si>
    <t>AMAZON PRIME*RH4NY5AN1</t>
  </si>
  <si>
    <t>AMAZON PRIME*RA76O64M2</t>
  </si>
  <si>
    <t>PAYPAL *RABBIT INC</t>
  </si>
  <si>
    <t>Audible*353CH71I3</t>
  </si>
  <si>
    <t>PAYPAL *SONOS INC</t>
  </si>
  <si>
    <t>Amazon.com*W58FR1XP3</t>
  </si>
  <si>
    <t>AMZN Mktp US*CX1G31DE3</t>
  </si>
  <si>
    <t>AMZN Mktp US*JB9N22B73</t>
  </si>
  <si>
    <t>AMZN Mktp US*6G2T83IR3</t>
  </si>
  <si>
    <t>AMZN Mktp US*RA1B65HD1</t>
  </si>
  <si>
    <t>AMZN Mktp US*RA0GX8HK1</t>
  </si>
  <si>
    <t>AMZN Mktp US*RA0S56541</t>
  </si>
  <si>
    <t>Nintendo CA1182395191</t>
  </si>
  <si>
    <t>AMZN Mktp US*K265Z25R3</t>
  </si>
  <si>
    <t>AMZN Mktp US*RA8E33DK1</t>
  </si>
  <si>
    <t>AMAZON PRIME*4U7XJ4YY3</t>
  </si>
  <si>
    <t>AMZN Mktp US*QR2L05ME3</t>
  </si>
  <si>
    <t>AMZN Mktp US*QW9JL0603</t>
  </si>
  <si>
    <t>PAYPAL *ROMANHEALTH</t>
  </si>
  <si>
    <t>AMZN Mktp US*0K18Z1PJ3</t>
  </si>
  <si>
    <t>AMZN Mktp US*P79KP4EX3</t>
  </si>
  <si>
    <t>AMAZON PRIME*K92896EX3</t>
  </si>
  <si>
    <t>AMAZON PRIME*VP50481P3</t>
  </si>
  <si>
    <t>AMAZON PRIME*JG6L385U3</t>
  </si>
  <si>
    <t>AMZN Mktp US*KF3UG6HO3</t>
  </si>
  <si>
    <t>AMZN Mktp US*AC8H89813</t>
  </si>
  <si>
    <t>AMZN Mktp US*U30Y23VM3</t>
  </si>
  <si>
    <t>AMZN Mktp US*RZ2AG8Z83</t>
  </si>
  <si>
    <t>Christine (Digital)</t>
  </si>
  <si>
    <t>AMAZON PRIME*LQ35N80P3</t>
  </si>
  <si>
    <t>Amazon.com*837VR6XW3</t>
  </si>
  <si>
    <t>Nintendo CD1187009148</t>
  </si>
  <si>
    <t>Amazon.com*CP1L31Q63</t>
  </si>
  <si>
    <t>Amazon.com*BM8HV5MK3</t>
  </si>
  <si>
    <t>AMZN Mktp US*1V9BT8U13</t>
  </si>
  <si>
    <t>AMZN Mktp US*I41G23FR3</t>
  </si>
  <si>
    <t>AMZN Mktp US*H49ES5923</t>
  </si>
  <si>
    <t>Amazon.com*FM9VA0N13</t>
  </si>
  <si>
    <t>AMZN Mktp US*HW61F9GE3</t>
  </si>
  <si>
    <t>AMZN Mktp US*0J9243L03</t>
  </si>
  <si>
    <t>AMZN Mktp US*SD5OR0U83</t>
  </si>
  <si>
    <t>AMZN Mktp US*NX5ZG5P33</t>
  </si>
  <si>
    <t>Nintendo CD1192392772</t>
  </si>
  <si>
    <t>AMZN Mktp US*N96S24LH3</t>
  </si>
  <si>
    <t>Amazon.com*H41XU49A3</t>
  </si>
  <si>
    <t>AMZN Mktp US*P24L64VS3</t>
  </si>
  <si>
    <t>Christine (Prime)</t>
  </si>
  <si>
    <t>INSLEE BEST DOEZIE AND RY</t>
  </si>
  <si>
    <t>LAW OFFICES OF NATALIE DE</t>
  </si>
  <si>
    <t>BOFA x1026 CC Pay Chase  x4229</t>
  </si>
  <si>
    <t>IN *LAW OFFICES OF NATALI</t>
  </si>
  <si>
    <t>QFC #5894</t>
  </si>
  <si>
    <t>SQ *ALLEGRO PEDIATRICS</t>
  </si>
  <si>
    <t>METROPOLITAN MARKET</t>
  </si>
  <si>
    <t>EARLY BIRD CAFE</t>
  </si>
  <si>
    <t>Prime Video *RY9DD2V51</t>
  </si>
  <si>
    <t>Post 7.12</t>
  </si>
  <si>
    <t>Christine Post 7.12</t>
  </si>
  <si>
    <t>TST* BURGERMASTER - BELLE</t>
  </si>
  <si>
    <t>MUD BAY KIRKLAND</t>
  </si>
  <si>
    <t>SEA AIRPORT PARKING</t>
  </si>
  <si>
    <t>Amazon.com*RS3NC4F60</t>
  </si>
  <si>
    <t>CHEVRON 0356816</t>
  </si>
  <si>
    <t>Prime Video *RS17T4KS0</t>
  </si>
  <si>
    <t>INTEREST CHARGED ON PURCHASES</t>
  </si>
  <si>
    <t>Christine Alaska x3507</t>
  </si>
  <si>
    <t>LUNA TABLE OUTDOOR MACAO</t>
  </si>
  <si>
    <t>Purchases/Adjustments</t>
  </si>
  <si>
    <t>LUNA TABLE MACAO</t>
  </si>
  <si>
    <t>BOX OFFICE-GOLDEN EYE MACAO</t>
  </si>
  <si>
    <t>ALASKA AIR SEATTLE WA</t>
  </si>
  <si>
    <t>ALASKA AIR 0272377324626SEATTLE WA</t>
  </si>
  <si>
    <t>EBENEEZER'S KEBABS &amp; PIZZHONG KONG</t>
  </si>
  <si>
    <t>GRAND HYATT INCHEON INCHEON</t>
  </si>
  <si>
    <t>HK DISNEYLAND 34026 HONG KONG</t>
  </si>
  <si>
    <t>HK DISNEYLAND 34005 HONG KONG</t>
  </si>
  <si>
    <t>WATSON'S 272 PAC2 ADMIRALTY</t>
  </si>
  <si>
    <t>lululemon HK limited Wanchai</t>
  </si>
  <si>
    <t>PEKING GARDEN (6321) YUEN LONG</t>
  </si>
  <si>
    <t>T-MONEY PRIVATE TAXI (K)1SEOUL</t>
  </si>
  <si>
    <t>FOOD 2852171INCHEON</t>
  </si>
  <si>
    <t>SEA PEETS COFFEE SS 1310 TUKWILA WA</t>
  </si>
  <si>
    <t>FRONTLINE FOOD SERVIC SEATAC WA</t>
  </si>
  <si>
    <t>STARBUCKS 800-782-7282 800-782-7282 WA</t>
  </si>
  <si>
    <t>SP LADY YUM 186-65234486 WA</t>
  </si>
  <si>
    <t>APPLE.COM/BILL 800-275-2273 CA</t>
  </si>
  <si>
    <t>TACO DEL MAR KIRKLAND KIRKLAND WA</t>
  </si>
  <si>
    <t>SAFEWAY #1142 KIRKLAND WA</t>
  </si>
  <si>
    <t>SQ *SIRENA GELATO, LLC Kirkland WA</t>
  </si>
  <si>
    <t>NAIL &amp; YOU KIRKLAND WA</t>
  </si>
  <si>
    <t>METROPOLITAN MARKET KIRKLAND WA</t>
  </si>
  <si>
    <t>STARBUCKS STORE 03333 KIRKLAND WA</t>
  </si>
  <si>
    <t>EARLY BIRD CAFE 131-27305592 IL</t>
  </si>
  <si>
    <t>DD DOORDASH LITTLECAE 855-973-1040 CA</t>
  </si>
  <si>
    <t>APPLE.COM/BILL 866-712-7753 CA</t>
  </si>
  <si>
    <t>SAFEWAY #2734 KIRKLAND WA</t>
  </si>
  <si>
    <t>HILLTOP RED APPLE M SEATTLE WA</t>
  </si>
  <si>
    <t>STARBUCKS STORE 03324 SEATTLE WA</t>
  </si>
  <si>
    <t>Payments/Credits</t>
  </si>
  <si>
    <t>PAYMENT - THANK YOU</t>
  </si>
  <si>
    <t xml:space="preserve">BOFA x1026 CC Pay Alaska  </t>
  </si>
  <si>
    <t>AT&amp;T 113336 ZPA6 KIRKLAND WA</t>
  </si>
  <si>
    <t>CEDAR SPRINGS CAMPS 425-3346215 WA</t>
  </si>
  <si>
    <t>Dicks Sporting Goods Bellevue WA</t>
  </si>
  <si>
    <t>BOFA x8654 CC Pay Alaska</t>
  </si>
  <si>
    <t>ZARA USA 7998 BELLEVUE WA</t>
  </si>
  <si>
    <t>Uniqlo USA LLC UNIQLO_US-BELLEVUE WA</t>
  </si>
  <si>
    <t>Children - Credit x3507</t>
  </si>
  <si>
    <t>LAKE SAMMAMISH THERAPY HTTPSWWW.LAKEWA</t>
  </si>
  <si>
    <t>Children - Medical</t>
  </si>
  <si>
    <t>Christine - Medical</t>
  </si>
  <si>
    <t>Jennifer Keilin MSW Issaquah WA</t>
  </si>
  <si>
    <t>Christine - Keilin</t>
  </si>
  <si>
    <t>911 DRIVING SCH. KIRKLAND425-8200911 WA</t>
  </si>
  <si>
    <t>IN *HOWER KWON MD 425-4542911 WA</t>
  </si>
  <si>
    <t>THE SHOP 1 KIRKLAND WA</t>
  </si>
  <si>
    <t>INSLEE BEST DOEZIE AND RY425-455-1234 WA</t>
  </si>
  <si>
    <t>CPP*BIBLE CAMP 425-746-9110 WA</t>
  </si>
  <si>
    <t>7-ELEVEN 23020 SEATTLE WA</t>
  </si>
  <si>
    <t>ZUMIEZ #005 BELLEVUE WA</t>
  </si>
  <si>
    <t>MYKIDSSPENDING COM 855-3020070 MA</t>
  </si>
  <si>
    <t>000002270007318 M0 12100035ROBERT MOYER</t>
  </si>
  <si>
    <t>CC Payment</t>
  </si>
  <si>
    <t>Christine CC Payment x3507</t>
  </si>
  <si>
    <t>WWW COSTCO COM 800-955-2292 WA</t>
  </si>
  <si>
    <t>000002060010704 M0 12100035ROBERT MOYER</t>
  </si>
  <si>
    <t>ANNUAL FEE</t>
  </si>
  <si>
    <t>Christine - Fees</t>
  </si>
  <si>
    <t>Fees</t>
  </si>
  <si>
    <t>000001170008783 M0 12100035ROBERT MOYER</t>
  </si>
  <si>
    <t>SQ *SEATTLE ACADEMY Seattle WA</t>
  </si>
  <si>
    <t>000012280009270 M0 12100035ROBERT MOYER</t>
  </si>
  <si>
    <t>SKI PNW LLC 6602-STURTEVABELLEVUE WA</t>
  </si>
  <si>
    <t>Online scheduled payment from CHK 8654</t>
  </si>
  <si>
    <t>SPIRIT HALLOWEEN 60451 609-645-5619 WA</t>
  </si>
  <si>
    <t>HHIH-OLYMPICPHOTO 816-358-6677 MO</t>
  </si>
  <si>
    <t>LAKE WASHINGTON SCHOOL D 425-936-1478 WA</t>
  </si>
  <si>
    <t>Disney Plus 888-9057888 CA</t>
  </si>
  <si>
    <t>Law Offices of Susan C Seattle WA</t>
  </si>
  <si>
    <t>SQ *WESTMAN'S BAGEL AND CSeattle</t>
  </si>
  <si>
    <t>7-ELEVEN 23020</t>
  </si>
  <si>
    <t>LAKE WASHINGTON SCHOOL</t>
  </si>
  <si>
    <t>CLOUD CAFE</t>
  </si>
  <si>
    <t>TARGET</t>
  </si>
  <si>
    <t>SHELL OIL</t>
  </si>
  <si>
    <t>SQ *NORTHWEST PADDLE</t>
  </si>
  <si>
    <t>SQ *CREPES</t>
  </si>
  <si>
    <t>STARBUCKS STORE</t>
  </si>
  <si>
    <t>QFC #5847</t>
  </si>
  <si>
    <t>BIKELINK</t>
  </si>
  <si>
    <t>MED*EVERGREENHEALTH</t>
  </si>
  <si>
    <t>QDI*QUEST DIAGNOSTICS</t>
  </si>
  <si>
    <t>MED*MULTICARE HEALTH SYS 8</t>
  </si>
  <si>
    <t>PHR*AllegroPediatrics</t>
  </si>
  <si>
    <t>SUNCADIA</t>
  </si>
  <si>
    <t>BATTERIES PLUS</t>
  </si>
  <si>
    <t>LOKI FISH COMPANY</t>
  </si>
  <si>
    <t>METROPOLITAN MKT</t>
  </si>
  <si>
    <t>7-ELEVEN 14436</t>
  </si>
  <si>
    <t>HILLTOP RED APPLE M</t>
  </si>
  <si>
    <t>SQ *SNO-VALLEY MUSHROOMS</t>
  </si>
  <si>
    <t>SQ *GREEN BOW FARM</t>
  </si>
  <si>
    <t>SQ *CUPCAKE ROYALE</t>
  </si>
  <si>
    <t>SQ *LA PASTA SEATTLE</t>
  </si>
  <si>
    <t>SQ *MARIPOSA FARM</t>
  </si>
  <si>
    <t>ROCKRIDGE ORCHARDS</t>
  </si>
  <si>
    <t>SQ *CAFE CESURA</t>
  </si>
  <si>
    <t>PEPPERDOCK RESTAURANT</t>
  </si>
  <si>
    <t>SQ *LEMON THYME MACARONS</t>
  </si>
  <si>
    <t>NAIL &amp; YOU</t>
  </si>
  <si>
    <t>Subway 22280</t>
  </si>
  <si>
    <t>ACE PARKING 3280</t>
  </si>
  <si>
    <t>ANNUAL MEMBERSHIP FEE</t>
  </si>
  <si>
    <t>Christine Fees</t>
  </si>
  <si>
    <t>Christine Amex x3000</t>
  </si>
  <si>
    <t>UBER</t>
  </si>
  <si>
    <t>Christine Transportation</t>
  </si>
  <si>
    <t>New Charges Exclude</t>
  </si>
  <si>
    <t>07/12/2024</t>
  </si>
  <si>
    <t>New Charges</t>
  </si>
  <si>
    <t>Christine Pets</t>
  </si>
  <si>
    <t>07/11/2024</t>
  </si>
  <si>
    <t>07/10/2024</t>
  </si>
  <si>
    <t>Christine Meals</t>
  </si>
  <si>
    <t>07/09/2024</t>
  </si>
  <si>
    <t>07/08/2024</t>
  </si>
  <si>
    <t>07/07/2024</t>
  </si>
  <si>
    <t>Christine Misc</t>
  </si>
  <si>
    <t>07/06/2024</t>
  </si>
  <si>
    <t>Christine Entertainment</t>
  </si>
  <si>
    <t>07/05/2024</t>
  </si>
  <si>
    <t>07/04/2024</t>
  </si>
  <si>
    <t>Christine Wifi</t>
  </si>
  <si>
    <t>07/02/2024</t>
  </si>
  <si>
    <t>ROKU FOR DISNEY ELECWILMINGTON          DE</t>
  </si>
  <si>
    <t>07/01/2024</t>
  </si>
  <si>
    <t>Christine Beauty</t>
  </si>
  <si>
    <t>06/30/2024</t>
  </si>
  <si>
    <t>Christine Clothing</t>
  </si>
  <si>
    <t>06/28/2024</t>
  </si>
  <si>
    <t>ONLINE PAYMENT - THANK YOU</t>
  </si>
  <si>
    <t>BOFA x1026 CC Pay Amex  x3000</t>
  </si>
  <si>
    <t>Payments</t>
  </si>
  <si>
    <t>06/27/2024</t>
  </si>
  <si>
    <t>Christine Gym</t>
  </si>
  <si>
    <t>06/26/2024</t>
  </si>
  <si>
    <t>06/25/2024</t>
  </si>
  <si>
    <t>06/22/2024</t>
  </si>
  <si>
    <t>SEA AIRPORT PARKING SEATTLE             WA</t>
  </si>
  <si>
    <t>06/21/2024</t>
  </si>
  <si>
    <t>NFL-SEATTLE SEAHAWKSSEATTLE             WA</t>
  </si>
  <si>
    <t>Seahawks</t>
  </si>
  <si>
    <t>SHELL SERVICE STATIOKIRKLAND            WA</t>
  </si>
  <si>
    <t>06/20/2024</t>
  </si>
  <si>
    <t>06/19/2024</t>
  </si>
  <si>
    <t>06/18/2024</t>
  </si>
  <si>
    <t>ECOSHIELD PEST CONTRTUKWILA             WA</t>
  </si>
  <si>
    <t>Home Pest Control</t>
  </si>
  <si>
    <t>WALGREENS           KIRKLAND            WA</t>
  </si>
  <si>
    <t>Children Medical</t>
  </si>
  <si>
    <t>06/16/2024</t>
  </si>
  <si>
    <t>06/15/2024</t>
  </si>
  <si>
    <t>06/14/2024</t>
  </si>
  <si>
    <t>Interest Charge on Purchases</t>
  </si>
  <si>
    <t>06/12/2024</t>
  </si>
  <si>
    <t>06/10/2024</t>
  </si>
  <si>
    <t>06/09/2024</t>
  </si>
  <si>
    <t>FID x5828 CC Pay Amex  x3000</t>
  </si>
  <si>
    <t>06/08/2024</t>
  </si>
  <si>
    <t>06/07/2024</t>
  </si>
  <si>
    <t>06/06/2024</t>
  </si>
  <si>
    <t>06/05/2024</t>
  </si>
  <si>
    <t>06/04/2024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</si>
  <si>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</si>
  <si>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</si>
  <si>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</si>
  <si>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</si>
  <si>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</si>
  <si>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</si>
  <si>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</si>
  <si>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</si>
  <si>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05/24/2024</t>
  </si>
  <si>
    <t>05/23/2024</t>
  </si>
  <si>
    <t>05/22/2024</t>
  </si>
  <si>
    <t>Repaid</t>
  </si>
  <si>
    <t>IN *AA WINDOW &amp; GUTTKIRKLAND            WA</t>
  </si>
  <si>
    <t>Home maintenance</t>
  </si>
  <si>
    <t>05/20/2024</t>
  </si>
  <si>
    <t>05/18/2024</t>
  </si>
  <si>
    <t>PAYPAL *STEAM GAMES 4259522985          WA</t>
  </si>
  <si>
    <t>05/17/2024</t>
  </si>
  <si>
    <t>05/16/2024</t>
  </si>
  <si>
    <t>05/15/2024</t>
  </si>
  <si>
    <t>MOBILE PAYMENT - THANK YOU</t>
  </si>
  <si>
    <t>BOFA x8654 CC Pay Amex x3000</t>
  </si>
  <si>
    <t>05/13/2024</t>
  </si>
  <si>
    <t>05/12/2024</t>
  </si>
  <si>
    <t>05/10/2024</t>
  </si>
  <si>
    <t>05/09/2024</t>
  </si>
  <si>
    <t>LATE FEE</t>
  </si>
  <si>
    <t>Late Fee</t>
  </si>
  <si>
    <t>05/08/2024</t>
  </si>
  <si>
    <t>LAW OFFICES OF NATALBELLEVUE            WA</t>
  </si>
  <si>
    <t>05/07/2024</t>
  </si>
  <si>
    <t>05/05/2024</t>
  </si>
  <si>
    <t>05/04/2024</t>
  </si>
  <si>
    <t>05/03/2024</t>
  </si>
  <si>
    <t>05/02/2024</t>
  </si>
  <si>
    <t>05/01/2024</t>
  </si>
  <si>
    <t>YMCA OF GREATER SEATSEATTLE             WA</t>
  </si>
  <si>
    <t>Children: Camp</t>
  </si>
  <si>
    <t>04/28/2024</t>
  </si>
  <si>
    <t>04/27/2024</t>
  </si>
  <si>
    <t>04/26/2024</t>
  </si>
  <si>
    <t>04/25/2024</t>
  </si>
  <si>
    <t>04/23/2024</t>
  </si>
  <si>
    <t>04/22/2024</t>
  </si>
  <si>
    <t>04/21/2024</t>
  </si>
  <si>
    <t>04/20/2024</t>
  </si>
  <si>
    <t>MICROSOFT*XBOX      MSBILL.INFO         WA</t>
  </si>
  <si>
    <t>04/19/2024</t>
  </si>
  <si>
    <t>04/17/2024</t>
  </si>
  <si>
    <t>04/15/2024</t>
  </si>
  <si>
    <t>04/14/2024</t>
  </si>
  <si>
    <t>04/13/2024</t>
  </si>
  <si>
    <t>04/12/2024</t>
  </si>
  <si>
    <t>Christine Food</t>
  </si>
  <si>
    <t>04/11/2024</t>
  </si>
  <si>
    <t>04/10/2024</t>
  </si>
  <si>
    <t>04/08/2024</t>
  </si>
  <si>
    <t>04/07/2024</t>
  </si>
  <si>
    <t>04/06/2024</t>
  </si>
  <si>
    <t>ALLIANZ TRAVEL INS  866-884-3556        VA</t>
  </si>
  <si>
    <t>GEORGES 650000010033KIRKLAND            WA</t>
  </si>
  <si>
    <t>04/05/2024</t>
  </si>
  <si>
    <t>04/04/2024</t>
  </si>
  <si>
    <t>04/03/2024</t>
  </si>
  <si>
    <t>04/02/2024</t>
  </si>
  <si>
    <t>AAA WA MEMBERSHIP 01800-562-2582        WA</t>
  </si>
  <si>
    <t>AAA Membership</t>
  </si>
  <si>
    <t>04/01/2024</t>
  </si>
  <si>
    <t>03/31/2024</t>
  </si>
  <si>
    <t>03/30/2024</t>
  </si>
  <si>
    <t>03/29/2024</t>
  </si>
  <si>
    <t>03/27/2024</t>
  </si>
  <si>
    <t>03/26/2024</t>
  </si>
  <si>
    <t>03/25/2024</t>
  </si>
  <si>
    <t>03/24/2024</t>
  </si>
  <si>
    <t>03/22/2024</t>
  </si>
  <si>
    <t>03/20/2024</t>
  </si>
  <si>
    <t>03/19/2024</t>
  </si>
  <si>
    <t>03/17/2024</t>
  </si>
  <si>
    <t>03/16/2024</t>
  </si>
  <si>
    <t>03/15/2024</t>
  </si>
  <si>
    <t>03/14/2024</t>
  </si>
  <si>
    <t>03/13/2024</t>
  </si>
  <si>
    <t>OCULUS *KSEPSYXRC2  OCULUS.COM          CA</t>
  </si>
  <si>
    <t>03/12/2024</t>
  </si>
  <si>
    <t>03/10/2024</t>
  </si>
  <si>
    <t>03/09/2024</t>
  </si>
  <si>
    <t>03/08/2024</t>
  </si>
  <si>
    <t>03/07/2024</t>
  </si>
  <si>
    <t>03/05/2024</t>
  </si>
  <si>
    <t>03/04/2024</t>
  </si>
  <si>
    <t>03/03/2024</t>
  </si>
  <si>
    <t>03/02/2024</t>
  </si>
  <si>
    <t>03/01/2024</t>
  </si>
  <si>
    <t>02/29/2024</t>
  </si>
  <si>
    <t>02/27/2024</t>
  </si>
  <si>
    <t>02/26/2024</t>
  </si>
  <si>
    <t>02/25/2024</t>
  </si>
  <si>
    <t>02/23/2024</t>
  </si>
  <si>
    <t>02/22/2024</t>
  </si>
  <si>
    <t>02/21/2024</t>
  </si>
  <si>
    <t>02/20/2024</t>
  </si>
  <si>
    <t>STARBUCKS           800-782-7282        WA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</si>
  <si>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</si>
  <si>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</si>
  <si>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</si>
  <si>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</si>
  <si>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</si>
  <si>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</si>
  <si>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</si>
  <si>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</si>
  <si>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</si>
  <si>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</si>
  <si>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</si>
  <si>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</si>
  <si>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</si>
  <si>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DELTA AIR LINES</t>
  </si>
  <si>
    <t>02/06/2024</t>
  </si>
  <si>
    <t>02/04/2024</t>
  </si>
  <si>
    <t>02/03/2024</t>
  </si>
  <si>
    <t>02/02/2024</t>
  </si>
  <si>
    <t>02/01/2024</t>
  </si>
  <si>
    <t>01/30/2024</t>
  </si>
  <si>
    <t>01/29/2024</t>
  </si>
  <si>
    <t>01/28/2024</t>
  </si>
  <si>
    <t>01/27/2024</t>
  </si>
  <si>
    <t>01/26/2024</t>
  </si>
  <si>
    <t>01/25/2024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</si>
  <si>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</si>
  <si>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</si>
  <si>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</si>
  <si>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</si>
  <si>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</si>
  <si>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</si>
  <si>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</si>
  <si>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</si>
  <si>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</si>
  <si>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</si>
  <si>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</si>
  <si>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</si>
  <si>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</si>
  <si>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</si>
  <si>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</si>
  <si>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</si>
  <si>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</si>
  <si>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</si>
  <si>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</si>
  <si>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</si>
  <si>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</si>
  <si>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</si>
  <si>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</si>
  <si>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</si>
  <si>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</si>
  <si>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</si>
  <si>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</si>
  <si>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PAYPAL *NEWBALANCEA 8005959138          MO</t>
  </si>
  <si>
    <t>Children: Clothing</t>
  </si>
  <si>
    <t>12/23/2023</t>
  </si>
  <si>
    <t>12/22/2023</t>
  </si>
  <si>
    <t>12/21/2023</t>
  </si>
  <si>
    <t>12/18/2023</t>
  </si>
  <si>
    <t>12/17/2023</t>
  </si>
  <si>
    <t>QUIKSILVER #113 CA 0LAGUNA BEACH        CA</t>
  </si>
  <si>
    <t>12/16/2023</t>
  </si>
  <si>
    <t>12/15/2023</t>
  </si>
  <si>
    <t>12/14/2023</t>
  </si>
  <si>
    <t>12/13/2023</t>
  </si>
  <si>
    <t>12/12/2023</t>
  </si>
  <si>
    <t>12/11/2023</t>
  </si>
  <si>
    <t>BLS*SEATTLEACADEMY  SEATTLE             WA</t>
  </si>
  <si>
    <t>Children: Tuition</t>
  </si>
  <si>
    <t>12/10/2023</t>
  </si>
  <si>
    <t>12/09/2023</t>
  </si>
  <si>
    <t>12/08/2023</t>
  </si>
  <si>
    <t>12/07/2023</t>
  </si>
  <si>
    <t>12/05/2023</t>
  </si>
  <si>
    <t>12/04/2023</t>
  </si>
  <si>
    <t>12/02/2023</t>
  </si>
  <si>
    <t>12/01/2023</t>
  </si>
  <si>
    <t>LEARNING ALLY       PRINCETON           NJ</t>
  </si>
  <si>
    <t>Children: Tutoring</t>
  </si>
  <si>
    <t>11/30/2023</t>
  </si>
  <si>
    <t>11/29/2023</t>
  </si>
  <si>
    <t>11/28/2023</t>
  </si>
  <si>
    <t>11/27/2023</t>
  </si>
  <si>
    <t>11/26/2023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</si>
  <si>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</si>
  <si>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</si>
  <si>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</si>
  <si>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</si>
  <si>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</si>
  <si>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</si>
  <si>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</si>
  <si>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</si>
  <si>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</si>
  <si>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</si>
  <si>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</si>
  <si>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</si>
  <si>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</si>
  <si>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</si>
  <si>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</si>
  <si>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</si>
  <si>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</si>
  <si>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</si>
  <si>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</si>
  <si>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</si>
  <si>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</si>
  <si>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</si>
  <si>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</si>
  <si>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10/29/2023</t>
  </si>
  <si>
    <t>10/28/2023</t>
  </si>
  <si>
    <t>10/27/2023</t>
  </si>
  <si>
    <t>10/26/2023</t>
  </si>
  <si>
    <t>10/25/2023</t>
  </si>
  <si>
    <t>10/24/2023</t>
  </si>
  <si>
    <t>10/22/2023</t>
  </si>
  <si>
    <t>10/20/2023</t>
  </si>
  <si>
    <t>10/19/2023</t>
  </si>
  <si>
    <t>10/18/2023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</si>
  <si>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</si>
  <si>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</si>
  <si>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</si>
  <si>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</si>
  <si>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</si>
  <si>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</si>
  <si>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</si>
  <si>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</si>
  <si>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Christine Travel</t>
  </si>
  <si>
    <t>10/08/2023</t>
  </si>
  <si>
    <t>10/07/2023</t>
  </si>
  <si>
    <t>PAYPAL *DBOLLESEN   4029357733          NV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</si>
  <si>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</si>
  <si>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</si>
  <si>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</si>
  <si>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</si>
  <si>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</si>
  <si>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</si>
  <si>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</si>
  <si>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</si>
  <si>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</si>
  <si>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</si>
  <si>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</si>
  <si>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</si>
  <si>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CONCESSIONS @LUMEN FSEATTLE             WA</t>
  </si>
  <si>
    <t>09/24/2023</t>
  </si>
  <si>
    <t>09/23/2023</t>
  </si>
  <si>
    <t>09/22/2023</t>
  </si>
  <si>
    <t>09/21/2023</t>
  </si>
  <si>
    <t>09/19/2023</t>
  </si>
  <si>
    <t>SPIRIT HALLOWEEN 604609-645-5619        WA</t>
  </si>
  <si>
    <t>09/18/2023</t>
  </si>
  <si>
    <t>09/17/2023</t>
  </si>
  <si>
    <t>09/16/2023</t>
  </si>
  <si>
    <t>09/15/2023</t>
  </si>
  <si>
    <t>SMART PARK 0826</t>
  </si>
  <si>
    <t>REI CO-OP EXPERIENCE</t>
  </si>
  <si>
    <t>METROPOLITAN MARKET 159 00000000044907</t>
  </si>
  <si>
    <t>Robert CC Payment x1001</t>
  </si>
  <si>
    <t>Robert Amex 81001</t>
  </si>
  <si>
    <t>PRIORITY PASS PRIORITY PASS</t>
  </si>
  <si>
    <t>Robert - Christine Post 7.12</t>
  </si>
  <si>
    <t>LIONAIR.CO.ID W*OPS-DPS-L</t>
  </si>
  <si>
    <t>Robert Post 7.12</t>
  </si>
  <si>
    <t>LIONAIR.CO.ID W*OPS-JKT-H</t>
  </si>
  <si>
    <t>AplPay THE STONES HOTEL-HO</t>
  </si>
  <si>
    <t>Audible</t>
  </si>
  <si>
    <t>HOTEL ON BOOKING.COM</t>
  </si>
  <si>
    <t>Robert Credit X1001</t>
  </si>
  <si>
    <t>THE STONES HOTEL-HO</t>
  </si>
  <si>
    <t>PRIME VIDEO *RJ5XB5231</t>
  </si>
  <si>
    <t>NY TIMES</t>
  </si>
  <si>
    <t>PAYPAL *FACTOR75LLC</t>
  </si>
  <si>
    <t>PRIME VIDEO *RJ4VX7R70</t>
  </si>
  <si>
    <t>AplPay BERSHKA BEACHWALK/KA06</t>
  </si>
  <si>
    <t>AplPay STRADI BEACHWALK/DV04</t>
  </si>
  <si>
    <t>AplPay FRESCO CAFE &amp; RESTAURANT</t>
  </si>
  <si>
    <t>AMAZON DIGIT*RJ6AT15U1</t>
  </si>
  <si>
    <t>PRIME VIDEO *RJ1XU2H20</t>
  </si>
  <si>
    <t>PRIME VIDEO *RJ4Z72PU0</t>
  </si>
  <si>
    <t>PRIME VIDEO *RJ1SL2FI1</t>
  </si>
  <si>
    <t>LIONAIR.CO.ID W*IBE-JKT-H</t>
  </si>
  <si>
    <t>Amazon Prime</t>
  </si>
  <si>
    <t>PRIME VIDEO *RJ3AR3FC2</t>
  </si>
  <si>
    <t>PRIME VIDEO *RJ8YO93L0</t>
  </si>
  <si>
    <t>VENMO *LUIZ MORAES</t>
  </si>
  <si>
    <t>Uber Trip</t>
  </si>
  <si>
    <t>VENMO *MARITZA MONTOYA</t>
  </si>
  <si>
    <t>VENMO *COQUILLE JOHNSON</t>
  </si>
  <si>
    <t>ROSEN ADR 436845559975544</t>
  </si>
  <si>
    <t>AplPay REI #20 BELLEVUE</t>
  </si>
  <si>
    <t>SAFEWAY #1142 1142</t>
  </si>
  <si>
    <t>AplPay SAFEWAY #1142 1142</t>
  </si>
  <si>
    <t>GOOGLE *YOUTUBEPREMIUM</t>
  </si>
  <si>
    <t>MAXAI</t>
  </si>
  <si>
    <t>AplPay SAFEWAY #1600 1600</t>
  </si>
  <si>
    <t>LASHER HOLZAPFEL SPERRY &amp; 899000003435</t>
  </si>
  <si>
    <t>Robert Post 7.12 - Legal</t>
  </si>
  <si>
    <t>VENMO *ALAN SCHNEIDER</t>
  </si>
  <si>
    <t>AMAZON MARKETPLACE NA PA</t>
  </si>
  <si>
    <t>PRIME VIDEO *RY4O78S91</t>
  </si>
  <si>
    <t>CLAUDE.AI SUBSCRIPTION</t>
  </si>
  <si>
    <t>MSFT+*%3CE0300SX3OU%3E</t>
  </si>
  <si>
    <t>PRIME VIDEO *RY4539D51</t>
  </si>
  <si>
    <t>APPLE.COM/BILL</t>
  </si>
  <si>
    <t>MERCY TRAUMA RECOVERY</t>
  </si>
  <si>
    <t>PRIME VIDEO CHANNELS</t>
  </si>
  <si>
    <t>AMAZON.COM</t>
  </si>
  <si>
    <t>LAKE SAMMAMISH THERAPY</t>
  </si>
  <si>
    <t>Robert - Medical</t>
  </si>
  <si>
    <t>EXPRESS SCRIPTS MAIL</t>
  </si>
  <si>
    <t>CLEAR</t>
  </si>
  <si>
    <t>CLEAR *CLEARME.COM</t>
  </si>
  <si>
    <t>GOOGLE *YOUTUBE VIDEOS</t>
  </si>
  <si>
    <t>TRAVELINK</t>
  </si>
  <si>
    <t>EMPLOYEE VACATION PROGRAM</t>
  </si>
  <si>
    <t>KINDLE SVCS*R70DH8QI0</t>
  </si>
  <si>
    <t>KINDLE SVCS*R72ZT18V0</t>
  </si>
  <si>
    <t>OPENAI *CHATGPT SUBSCR</t>
  </si>
  <si>
    <t>7-ELEVEN 37558 00073755801</t>
  </si>
  <si>
    <t>SOBERLINK HEALTHCARE 0819</t>
  </si>
  <si>
    <t>GOOGLE *TV</t>
  </si>
  <si>
    <t>GOOGLE *YOUTUBE T</t>
  </si>
  <si>
    <t>PAYPAL *NORDSTROM</t>
  </si>
  <si>
    <t>06/13/2024</t>
  </si>
  <si>
    <t>APPLE.COM/BILL      INTERNET CHARGE     CA</t>
  </si>
  <si>
    <t>MSFT+*%3CE0300SJFL0%REDMOND</t>
  </si>
  <si>
    <t>AMAZON MARKEPLACE NA PA</t>
  </si>
  <si>
    <t>AplPay HOKKAIDO RAMEBellevue            WA</t>
  </si>
  <si>
    <t>PAYPAL *APPLE.COM/BI8002752273          CA</t>
  </si>
  <si>
    <t>06/11/2024</t>
  </si>
  <si>
    <t>Best Buy Renewal    888-237-8289        MN</t>
  </si>
  <si>
    <t>HOT BOX SMOKE SHOP 0BELLEVUE            WA</t>
  </si>
  <si>
    <t>AplPay APPLE.COM/BILINTERNET CHARGE     CA</t>
  </si>
  <si>
    <t>LAKE SAMMAMISH THERAISSAQUAH            WA</t>
  </si>
  <si>
    <t>AplPay GILBERT'S MAIBELLEVUE            WA</t>
  </si>
  <si>
    <t>GOOGLE *TV           G.CO/HELPPAY#      CA</t>
  </si>
  <si>
    <t>VENMO  *SKYLER HOOD 8558124430          NY</t>
  </si>
  <si>
    <t>AMAZON TIPS*YP2ZT32UAMZN.COM/BILL       WA</t>
  </si>
  <si>
    <t>GOOGLE *GOOGLE STORA G.CO/HELPPAY#      CA</t>
  </si>
  <si>
    <t>PAYPAL *STARBUCKS   8007827282          WA</t>
  </si>
  <si>
    <t>AMAZON GROCE*3I2KU4OAMZN.COM/BILL       WA</t>
  </si>
  <si>
    <t>AMAZON.COM          AMZN.COM/BILL       WA</t>
  </si>
  <si>
    <t>FID x5828 CC Pay Amex  x1001</t>
  </si>
  <si>
    <t>PARKWHIZ, INC.      CHICAGO             IL</t>
  </si>
  <si>
    <t>VENMO  *DAN LEMON   8558124430          NY</t>
  </si>
  <si>
    <t>AMAZON PRIME*PA0AN6L888-802-3080        WA</t>
  </si>
  <si>
    <t>AplPay HOT BOX SMOKEBELLEVUE            WA</t>
  </si>
  <si>
    <t>PAYPAL *FASTSPRING  8773278914          CA</t>
  </si>
  <si>
    <t>PAYPAL *NORDSTROM   8882826060          IA</t>
  </si>
  <si>
    <t>TST* DOUGH ZONE - DOBELLEVUE            WA</t>
  </si>
  <si>
    <t>AplPay VAPE SAVVY 2 REDMOND             WA</t>
  </si>
  <si>
    <t>AplPay 7-ELEVEN 3755BELLEVUE            WA</t>
  </si>
  <si>
    <t>LASHER HOLZAPFEL SPESEATTLE             WA</t>
  </si>
  <si>
    <t>SOBERLINK HEALTHCAREHUNTINGTON BE       CA</t>
  </si>
  <si>
    <t>06/03/2024</t>
  </si>
  <si>
    <t>AplPay TARGET.COM   BROOKLYN PARK       MN</t>
  </si>
  <si>
    <t>PAYPAL *SHEINUSSERV 18516740301         DE</t>
  </si>
  <si>
    <t>AMAZON TIPS*T70GX7W7AMZN.COM/BILL       WA</t>
  </si>
  <si>
    <t>AplPay AMC 2434 FACTBELLEVUE            WA</t>
  </si>
  <si>
    <t>BEAUTIFUL.AI        SAN FRANCISCO       CA</t>
  </si>
  <si>
    <t>OPENAI *CHATGPT SUBSSAN FRANCISCO       CA</t>
  </si>
  <si>
    <t>PAYPAL *FANDANGO    8668575191          CA</t>
  </si>
  <si>
    <t>VENMO  *ALAN SCHNEID8558124430          NY</t>
  </si>
  <si>
    <t>AMAZON GROCE*0S7970JAMZN.COM/BILL       WA</t>
  </si>
  <si>
    <t>AMAZON GROCE*FO5EL0YAMZN.COM/BILL       WA</t>
  </si>
  <si>
    <t>AMAZON GROCE*Y620A4DAMZN.COM/BILL       WA</t>
  </si>
  <si>
    <t>AplPay MARINERS CARESEATTLE             WA</t>
  </si>
  <si>
    <t>AplPay T-MOBILE PARKSEATTLE             WA</t>
  </si>
  <si>
    <t>GOOGLE *YOUTUBE TV   G.CO/HELPPAY#      CA</t>
  </si>
  <si>
    <t>PAYPAL *ROMANHEALTH 4243476299          NY</t>
  </si>
  <si>
    <t>SEATTLE TEAM SHOP   BELLEVUE            WA</t>
  </si>
  <si>
    <t>AplPay STK BELLEVUE BELLEVUE            WA</t>
  </si>
  <si>
    <t>CHICK-FIL-A #03299 0BELLEVUE            WA</t>
  </si>
  <si>
    <t>EXPRESS SCRIPTS MAIL800-332-5455        MO</t>
  </si>
  <si>
    <t>HULU                LOS ANGELES</t>
  </si>
  <si>
    <t>MERCY TRAUMA RECOVERBURIEN              WA</t>
  </si>
  <si>
    <t>PAYPAL *STUBHUB INC 8667882482          NY</t>
  </si>
  <si>
    <t>NY TIMES            NEW YORK</t>
  </si>
  <si>
    <t>PAYPAL *HULU        8778015441          CA</t>
  </si>
  <si>
    <t>PAYPAL *NY TIMES NYT8006984637          NY</t>
  </si>
  <si>
    <t>AplPay SAFEWAY #1600BELLEVUE            WA</t>
  </si>
  <si>
    <t>Audible             audible.com         NJ</t>
  </si>
  <si>
    <t>05/25/2024</t>
  </si>
  <si>
    <t>AMAZON PRIME*ZS9565Y888-802-3080        WA</t>
  </si>
  <si>
    <t>AplPay NORDSTROM    BELLEVUE            WA</t>
  </si>
  <si>
    <t>PAYPAL *LINKEDIN    6506873555          CA</t>
  </si>
  <si>
    <t>AI PDF MYAIDRIVE.COMSUNNYVALE           CA</t>
  </si>
  <si>
    <t>AMAZON PRIME*RB6LH4C888-802-3080        WA</t>
  </si>
  <si>
    <t>PAYPAL *ADOBE INC AD8008336687          CA</t>
  </si>
  <si>
    <t>05/21/2024</t>
  </si>
  <si>
    <t>PAYPAL *IPVANISH IPV8005915241          CA</t>
  </si>
  <si>
    <t>QFC #5827 000005827 NEWCASTLE           WA</t>
  </si>
  <si>
    <t>05/19/2024</t>
  </si>
  <si>
    <t>FOUR SEASONS SEATTL SEATTLE             WA</t>
  </si>
  <si>
    <t>AplPay ENATAI CLEANEBELLEVUE            WA</t>
  </si>
  <si>
    <t>AplPay TARGET       SEATTLE             WA</t>
  </si>
  <si>
    <t>AplPay TST* 520 BAR BELLEVUE            WA</t>
  </si>
  <si>
    <t>PAYPAL *MICROSOFT   8006427676          WA</t>
  </si>
  <si>
    <t>REPUBLIC SERVICES TRPHOENIX             AZ</t>
  </si>
  <si>
    <t>GOOGLE *YOUTUBEPREMI G.CO/HELPPAY#      CA</t>
  </si>
  <si>
    <t>MAXAI               WILMINGTON          DE</t>
  </si>
  <si>
    <t>UBER ONE            help.uber.com       CA</t>
  </si>
  <si>
    <t>05/14/2024</t>
  </si>
  <si>
    <t>AUTOPAY PAYMENT - THANK YOU</t>
  </si>
  <si>
    <t>BOFA x8654 CC Pay Amex x1001</t>
  </si>
  <si>
    <t>CLAUDE.AI SUBSCRIPTISAN FRANCISCO       CA</t>
  </si>
  <si>
    <t>MSFT+*%3CE0300S56JO%REDMOND</t>
  </si>
  <si>
    <t>AplPay SAFEWAY #2729PUYALLUP            WA</t>
  </si>
  <si>
    <t>CKE*SOURCE S ITALIANSUMNER              WA</t>
  </si>
  <si>
    <t>LE COIN 4201 FREMONTSEATTLE             WA</t>
  </si>
  <si>
    <t>05/06/2024</t>
  </si>
  <si>
    <t>PAYPAL *PDFXCHANGE  02085038711         GB</t>
  </si>
  <si>
    <t>AplPay FEDEX OFFICE BELLEVUE            WA</t>
  </si>
  <si>
    <t>CHATGPT SUBSCRIPTIONSAN FRANCISCO       CA</t>
  </si>
  <si>
    <t>AplPay KORNSTAR     Seattle             WA</t>
  </si>
  <si>
    <t>04/30/2024</t>
  </si>
  <si>
    <t>PAYPAL *SPOTHERO PAR8443247768          IL</t>
  </si>
  <si>
    <t>04/29/2024</t>
  </si>
  <si>
    <t>ADJ REDIST PURCHASE BAL</t>
  </si>
  <si>
    <t>DR ADJ REDIST CADV PRIN</t>
  </si>
  <si>
    <t>Interest Charge on Pay Over Time Purchases</t>
  </si>
  <si>
    <t>Robert - Interest</t>
  </si>
  <si>
    <t>Interest Charged</t>
  </si>
  <si>
    <t>04/24/2024</t>
  </si>
  <si>
    <t>AMAZON SHOP WITH POINTS CREDIT</t>
  </si>
  <si>
    <t>AMAZON PRIME*AZ7XT87888-802-3080        WA</t>
  </si>
  <si>
    <t>POPTOX.COM          ATLANTA             GA</t>
  </si>
  <si>
    <t>AplPay CHEVRON 00992BELLEVUE            WA</t>
  </si>
  <si>
    <t>PAYPAL *STARBUCKSSE 8007827282          WA</t>
  </si>
  <si>
    <t>VAPE SAVVY 2 0000000REDMOND             WA</t>
  </si>
  <si>
    <t>04/18/2024</t>
  </si>
  <si>
    <t>EMAIL HELP@CLOUDHQ.NSAN FRANCISCO       CA</t>
  </si>
  <si>
    <t>MAXAI.ME            WILMINGTON          DE</t>
  </si>
  <si>
    <t>04/16/2024</t>
  </si>
  <si>
    <t>MSFT+*%3CE0300RR983%REDMOND</t>
  </si>
  <si>
    <t>AplPay BELLEVUE WAY BELLEVUE            WA</t>
  </si>
  <si>
    <t>WINE.COM            800-592-5870        CA</t>
  </si>
  <si>
    <t>04/09/2024</t>
  </si>
  <si>
    <t>JOEY BELLEVUE       Bellevue            WA</t>
  </si>
  <si>
    <t>AplPay CHERRY STREETSeattle             WA</t>
  </si>
  <si>
    <t>AplPay DESI TADKA INCHICAGO             IL</t>
  </si>
  <si>
    <t>AplPay EYE EYE PINE SEATTLE             WA</t>
  </si>
  <si>
    <t>DEBBIE BAYER LMFT   ISSAQUAH            WA</t>
  </si>
  <si>
    <t>AplPay TOCK AT*SUSHICHICAGO             IL</t>
  </si>
  <si>
    <t>TST* SERAFINA &amp; CICCSEATTLE             WA</t>
  </si>
  <si>
    <t>AplPay THE UPS STOREBELLEVUE            WA</t>
  </si>
  <si>
    <t>03/23/2024</t>
  </si>
  <si>
    <t>SUITE RESTAURANT LOUBELLEVUE            WA</t>
  </si>
  <si>
    <t>AVIS RENT A CAR     BELLEVUE            WA</t>
  </si>
  <si>
    <t>XFINITY RETAIL #3664BELLEVUE            WA</t>
  </si>
  <si>
    <t>03/21/2024</t>
  </si>
  <si>
    <t>MOLLY MAID SEATTLE EBELLEVUE            WA</t>
  </si>
  <si>
    <t>03/18/2024</t>
  </si>
  <si>
    <t>AplPay STARBUCKS STOSEATTLE             WA</t>
  </si>
  <si>
    <t>AplPay UNION 76 1016SEATTLE             WA</t>
  </si>
  <si>
    <t>AplPay CVS/PHARMACY BELLEVUE            WA</t>
  </si>
  <si>
    <t>MSFT+*%3CE0300RDIXO%REDMOND</t>
  </si>
  <si>
    <t>ROSEN ADR 4368455599SEATTLE             WA</t>
  </si>
  <si>
    <t>Robert - Rosen</t>
  </si>
  <si>
    <t>AplPay PARKWHIZ, INCCHICAGO             IL</t>
  </si>
  <si>
    <t>TST* BLACK BOTTLE - SEATTLE             WA</t>
  </si>
  <si>
    <t>AplPay SHELL SERVICEKIRKLAND            WA</t>
  </si>
  <si>
    <t>TST* BLACK BOTTLE - BELLEVUE            WA</t>
  </si>
  <si>
    <t>03/06/2024</t>
  </si>
  <si>
    <t>AplPay BARTELL DRUGSKIRKLAND            WA</t>
  </si>
  <si>
    <t>02/28/2024</t>
  </si>
  <si>
    <t>MOD PIZZA BELLEVUE  425-455-0141        WA</t>
  </si>
  <si>
    <t>02/24/2024</t>
  </si>
  <si>
    <t>Robert - Late Fee</t>
  </si>
  <si>
    <t>ACE PARKING 3251 325BELLEVUE            WA</t>
  </si>
  <si>
    <t>LS THE DOLAR SHOP   BELLEVUE            WA</t>
  </si>
  <si>
    <t>THAI PEPPER TRUE THATACOMA              WA</t>
  </si>
  <si>
    <t>GOOGLE *SPERLHEAVYIN G.CO/HELPPAY#      CA</t>
  </si>
  <si>
    <t>MSFT * E0300R03G1   MSBILL.INFO         WA</t>
  </si>
  <si>
    <t>NORDSTROM           BELLEVUE            WA</t>
  </si>
  <si>
    <t>RENEWAL MEMBERSHIP FEE</t>
  </si>
  <si>
    <t>SAFEWAY #1600 1600  BELLEVUE            WA</t>
  </si>
  <si>
    <t>THE SHOP 1 0000     KIRKLAND            WA</t>
  </si>
  <si>
    <t>ELEPHANT CAR WASH - BELLEVUE            WA</t>
  </si>
  <si>
    <t>UBER EATS           HTTPS://HELP.UBER.COCA</t>
  </si>
  <si>
    <t>SLEEP NUMBER DIRECT MINNEAPOLIS         MN</t>
  </si>
  <si>
    <t>PLATINUM PARKING 101BELLEVUE            WA</t>
  </si>
  <si>
    <t>SAFEWAY.COM #1600   877-505-4040        WA</t>
  </si>
  <si>
    <t>MSFT+*%3CE0300QM0G5%REDMOND</t>
  </si>
  <si>
    <t>AplPay METROPOLITAN KIRKLAND            WA</t>
  </si>
  <si>
    <t>AplPay SAFEWAY #1142KIRKLAND            WA</t>
  </si>
  <si>
    <t>AplPay CHARGEPOINT, CAMPBELL            CA</t>
  </si>
  <si>
    <t>UBER EATS           help.uber.com       CA</t>
  </si>
  <si>
    <t>01/06/2024</t>
  </si>
  <si>
    <t>AplPay CHIPOTLE 0469BELLEVUE            WA</t>
  </si>
  <si>
    <t>NIKE E-COMMERCE</t>
  </si>
  <si>
    <t>SEATOWN ELECTRIC CORMUKILTEO            WA</t>
  </si>
  <si>
    <t>AplPay CONCESSIONS @SEATTLE             WA</t>
  </si>
  <si>
    <t>AplPay 9Levy @ LumenSeattle             WA</t>
  </si>
  <si>
    <t>AplPay BELLEVUE SQUABellevue</t>
  </si>
  <si>
    <t>AplPay CENTURY THEATBELLEVUE            WA</t>
  </si>
  <si>
    <t>AplPay LEGO BRAND REENFIELD             CT</t>
  </si>
  <si>
    <t>AplPay SWEET FACTORYBELLEVUE            WA</t>
  </si>
  <si>
    <t>Landlord Protection Redmond             WA</t>
  </si>
  <si>
    <t>AplPay TST* THAI GRIBELLEVUE            WA</t>
  </si>
  <si>
    <t>AplPay HUI LAU SHAN BELLEVUE            WA</t>
  </si>
  <si>
    <t>12/25/2023</t>
  </si>
  <si>
    <t>12/24/2023</t>
  </si>
  <si>
    <t>AplPay KIRKLAND MAN KIRKLAND            WA</t>
  </si>
  <si>
    <t>AplPay STARBUCKS STOBELLEVUE            WA</t>
  </si>
  <si>
    <t>AplPay QFC #5894 000KIRKLAND            WA</t>
  </si>
  <si>
    <t>AplPay PRESSED JUICEBELLEVUE            WA</t>
  </si>
  <si>
    <t>12/20/2023</t>
  </si>
  <si>
    <t>12/19/2023</t>
  </si>
  <si>
    <t>AplPay CHIPOTLE ONLINEWPORT BEACH       CA</t>
  </si>
  <si>
    <t>AplPay WALGREENS    KIRKLAND            WA</t>
  </si>
  <si>
    <t>MSFT+*%3CE0300Q8EPA%REDMOND</t>
  </si>
  <si>
    <t>AplPay SHELL SERVICEBELLEVUE            WA</t>
  </si>
  <si>
    <t>AplPay WHOLEFDS BLV BELLEVUE            WA</t>
  </si>
  <si>
    <t>12/06/2023</t>
  </si>
  <si>
    <t>12/03/2023</t>
  </si>
  <si>
    <t>AplPay JOEY BELLEVUEBellevue            WA</t>
  </si>
  <si>
    <t>AplPay SP NOMAD GOODSAN FRANCISCO       CA</t>
  </si>
  <si>
    <t>AplPay 7-ELEVEN 2693SEATTLE             WA</t>
  </si>
  <si>
    <t>11/25/2023</t>
  </si>
  <si>
    <t>AplPay FANDANGO.COM 866-857-5191        CA</t>
  </si>
  <si>
    <t>WODIFY PAYMENTS* WP SEATTLE             WA</t>
  </si>
  <si>
    <t>AplPay STK Bellevue BELLEVUE            WA</t>
  </si>
  <si>
    <t>WESTIN              BELLEVUE            WA</t>
  </si>
  <si>
    <t>AplPay METROPOLITAN SEATTLE             WA</t>
  </si>
  <si>
    <t>TST* WEST COAST TACOBELLEVUE            WA</t>
  </si>
  <si>
    <t>AplPay TST* WEST COABELLEVUE            WA</t>
  </si>
  <si>
    <t>LUCKY STRIKE - 780 -BELLEVUE            WA</t>
  </si>
  <si>
    <t>TST* BURBS BURGERS -BELLEVUE            WA</t>
  </si>
  <si>
    <t>HUGO BOSS RETAIL, INNEW YORK            NY</t>
  </si>
  <si>
    <t>11/13/2023</t>
  </si>
  <si>
    <t>FREDERICKS APPLIANCEREDMOND             WA</t>
  </si>
  <si>
    <t>Robert - Joint</t>
  </si>
  <si>
    <t>MSFT * E0300PUFWP 00MSBILL.INFO         WA</t>
  </si>
  <si>
    <t>AplPay BEN BRIDGE 01BELLEVUE            WA</t>
  </si>
  <si>
    <t>Robert  - Credit Watch</t>
  </si>
  <si>
    <t>WATER GRILL BELLEVUEBELLEVUE            WA</t>
  </si>
  <si>
    <t>AplPay BARTELL DRUGSSEATTLE             WA</t>
  </si>
  <si>
    <t>AplPay HUGO BOSS RETNEW YORK            NY</t>
  </si>
  <si>
    <t>NEW LIFE RECOVERY SOBELLEVUE            WA</t>
  </si>
  <si>
    <t>10/31/2023</t>
  </si>
  <si>
    <t>10/30/2023</t>
  </si>
  <si>
    <t>HOTEL RESERVATION LOORLANDO             FL</t>
  </si>
  <si>
    <t>AplPay PY *TACO DEL BELLEVUE            WA</t>
  </si>
  <si>
    <t>AplPay URBANITY CLOTBELLEVUE            WA</t>
  </si>
  <si>
    <t>BT*HOTELBOOKING*SERVLEHI                UT</t>
  </si>
  <si>
    <t>AT&amp;T COR DF         ATLANTA             GA</t>
  </si>
  <si>
    <t>AplPay OAKLEY B068 1BELLEVUE            WA</t>
  </si>
  <si>
    <t>10/23/2023</t>
  </si>
  <si>
    <t>AplPay PP*KETTLE KINSEATTLE             WA</t>
  </si>
  <si>
    <t>AplPay SEATTLE TEAM SEATTLE             WA</t>
  </si>
  <si>
    <t>AplPay UNWIND CAFE  Seattle             WA</t>
  </si>
  <si>
    <t>10/17/2023</t>
  </si>
  <si>
    <t>AplPay TST* MARINATISEATTLE             WA</t>
  </si>
  <si>
    <t>GOOGLE*YOUTUBE TV GO G.CO HELPPAY#</t>
  </si>
  <si>
    <t>AplPay APPLE STORE RBELLEVUE            WA</t>
  </si>
  <si>
    <t>AplPay SAMBICA      Bellevue            WA</t>
  </si>
  <si>
    <t>Robert - Children</t>
  </si>
  <si>
    <t>BT*DD *DOORDASH EARLSAN FRANCISCO       CA</t>
  </si>
  <si>
    <t>MSFT+*%3CE0300PG1Z0%REDMOND</t>
  </si>
  <si>
    <t>YURUSHKA MARTIN COUNMOUNTLAKE TERRACE   WA</t>
  </si>
  <si>
    <t>APPLE STORE R003 R00BELLEVUE            WA</t>
  </si>
  <si>
    <t>www.REI.com         KENT                WA</t>
  </si>
  <si>
    <t>AplPay KFC          BELLEVUE            WA</t>
  </si>
  <si>
    <t>CARR FAMILY LAW PLLCSEATTLE             WA</t>
  </si>
  <si>
    <t>CINEMARK.COM 1118   800-246-3627        WA</t>
  </si>
  <si>
    <t>BT*DD *DOORDASH SHAKSAN FRANCISCO       CA</t>
  </si>
  <si>
    <t>AplPay 10801 NE 68THKIRKLAND            WA</t>
  </si>
  <si>
    <t>TST* SUSHI BY SCRATCSEATTLE             WA</t>
  </si>
  <si>
    <t>DANCING RIVER CAFE 9REDMOND             OR</t>
  </si>
  <si>
    <t>PY *AVALON AERO PUB REDMOND             OR</t>
  </si>
  <si>
    <t>AplPay BIG ISLAND KOBEND                OR</t>
  </si>
  <si>
    <t>AplPay DUTCH BROS ORBEND                OR</t>
  </si>
  <si>
    <t>AplPay LOONEY BEAN BBEND                OR</t>
  </si>
  <si>
    <t>AplPay LS REVOLVR MEBEND                OR</t>
  </si>
  <si>
    <t>AplPay THE COMMONS CBend                OR</t>
  </si>
  <si>
    <t>CABIN 22 65000001026BEND                OR</t>
  </si>
  <si>
    <t>AplPay BOSS COFFEE  BEND                OR</t>
  </si>
  <si>
    <t>AplPay SAFEWAY #1888BEND                OR</t>
  </si>
  <si>
    <t>AplPay SEN 941129951BEND                OR</t>
  </si>
  <si>
    <t>AplPay TST* BEND BREBEND                OR</t>
  </si>
  <si>
    <t>AplPay OGIA LLC     BEND                OR</t>
  </si>
  <si>
    <t>900 WALL 000000001  BEND                OR</t>
  </si>
  <si>
    <t>WA VEHICLE LICENSINGOLYMPIA             WA</t>
  </si>
  <si>
    <t>TST* BIGFOOT JAVA - AUBURN              WA</t>
  </si>
  <si>
    <t>AplPay CMSVEND*AVIANALBANY              OR</t>
  </si>
  <si>
    <t>AplPay SP NFL FLAG FCHICAGO             IL</t>
  </si>
  <si>
    <t>AplPay O'REILLY AUTOBELLEVUE            WA</t>
  </si>
  <si>
    <t>AIRBNB * HM9TWR94CW SAN FRANCISCO       CA</t>
  </si>
  <si>
    <t>09/20/2023</t>
  </si>
  <si>
    <t>BLS*PIMEYES VIA TC  BARRINGTON          RI</t>
  </si>
  <si>
    <t>AplPay CANTEEN VENDIEVERETT             WA</t>
  </si>
  <si>
    <t>AplPay WHIDBEY COFFELYNNWOOD            WA</t>
  </si>
  <si>
    <t>AplPay CIRCLE K # 09KIRKLAND            WA</t>
  </si>
  <si>
    <t>AplPay STARBUCKS STOBEND                OR</t>
  </si>
  <si>
    <t>ARCO#83043ARCO GREENBEND                OR</t>
  </si>
  <si>
    <t>SIXT USA MOTO       FORT LAUDERDALE     FL</t>
  </si>
  <si>
    <t>AplPay WALGREENS    BEND                OR</t>
  </si>
  <si>
    <t>HOTEL RESERVATION LOH</t>
  </si>
  <si>
    <t>900 WALL 000000001</t>
  </si>
  <si>
    <t>HOLA 4 0000</t>
  </si>
  <si>
    <t>AplPay LOONEY BEAN BEND</t>
  </si>
  <si>
    <t>AplPay BARTELL DRUGS</t>
  </si>
  <si>
    <t>AplPay T-MOBILE PARK</t>
  </si>
  <si>
    <t>7-ELEVEN 27233 00072723323</t>
  </si>
  <si>
    <t>AplPay APPLE.COM/BILL</t>
  </si>
  <si>
    <t>PARKWHIZ INC</t>
  </si>
  <si>
    <t>BT*HOTELBOOKING*SERVFEE</t>
  </si>
  <si>
    <t>AMZ*LG8BMBIMC MARINERS LLD21767N</t>
  </si>
  <si>
    <t>MSFT+*%3CE0300P1P2D%3E</t>
  </si>
  <si>
    <t>AplPay METROPOLITAN MARKET</t>
  </si>
  <si>
    <t>AplPay 10801 NE 68TH ST 57444027106</t>
  </si>
  <si>
    <t>AplPay CIRCLE K # 09654/CIRCLE K</t>
  </si>
  <si>
    <t>AplPay EARLY BIRD CAFE</t>
  </si>
  <si>
    <t>AplPay CONCESSIONS @LUMEN FIELD 0000</t>
  </si>
  <si>
    <t>YURUSHKA MARTIN COUNSE</t>
  </si>
  <si>
    <t>LAKEVIEW HOTEL</t>
  </si>
  <si>
    <t>STARBUCKS</t>
  </si>
  <si>
    <t>AplPay TESLA_US_SERVICE</t>
  </si>
  <si>
    <t>ROSE HILL CAR WASH 0000</t>
  </si>
  <si>
    <t>AplPay PCC - KIRKLAND 000000000031102</t>
  </si>
  <si>
    <t>YURUSHKA MARTIN COUNS</t>
  </si>
  <si>
    <t>700 12TH AVE 5744404030</t>
  </si>
  <si>
    <t>AplPay METROPOLITAN MARKET 159 00000000044</t>
  </si>
  <si>
    <t>AplPay PARKWHIZ INC</t>
  </si>
  <si>
    <t>EXPRESS SCRIPTS MAI</t>
  </si>
  <si>
    <t>AplPay METROPOLITAN MARKE</t>
  </si>
  <si>
    <t>SUMMIT AT SNOQUALMIE ECOM 650000012365</t>
  </si>
  <si>
    <t>DRIFTWOOD RESTAURANT, SEATTLE WA</t>
  </si>
  <si>
    <t>APPLE.COM/BIL</t>
  </si>
  <si>
    <t>CHATGPT SUBSCRIPTION</t>
  </si>
  <si>
    <t>PEPPERDOCK RESTAURANT 00-08031678827</t>
  </si>
  <si>
    <t>GOOGLE*YOUTUBE TV GOOGLE PAYMENT</t>
  </si>
  <si>
    <t>AplPay CANTEEN VENDING 0000</t>
  </si>
  <si>
    <t>BEN BRIDGE 018 0000</t>
  </si>
  <si>
    <t>THE SHOP 1 0000</t>
  </si>
  <si>
    <t>AplPay Shake Shack - 1230A (App) 161646390</t>
  </si>
  <si>
    <t>Factoria Security Self 436845559055248</t>
  </si>
  <si>
    <t>AplPay CHARGEPOINT, INC</t>
  </si>
  <si>
    <t>AplPay VAPE SAVVY 2 000000002</t>
  </si>
  <si>
    <t>Interest Charge on Purchase</t>
  </si>
  <si>
    <t>Robert Joint x3009</t>
  </si>
  <si>
    <t>BOFA x8654 CC Pay Amex x3009</t>
  </si>
  <si>
    <t>Payment</t>
  </si>
  <si>
    <t>HYDROW SUBSCRIPTION</t>
  </si>
  <si>
    <t>NETFLIX.COM         866-579-7172        CA</t>
  </si>
  <si>
    <t>MICROSOFT*ULTIMATE 1 MONT</t>
  </si>
  <si>
    <t>SPOTIFY             STOCKHOLM           SE</t>
  </si>
  <si>
    <t>WA VEHICLE LICENSING 0678</t>
  </si>
  <si>
    <t>MICROSOFT*ULTIMATE 1MSBILL.INFO</t>
  </si>
  <si>
    <t>FID x5828 CC Pay Amex  x3009</t>
  </si>
  <si>
    <t>FOUR SEASONS GOLDFINSEATTLE             WA</t>
  </si>
  <si>
    <t>HYDROW SUBSCRIPTION BOSTON              MA</t>
  </si>
  <si>
    <t>MICROSOFT*ULTIMATE 1MSBILL.INFO         WA</t>
  </si>
  <si>
    <t>03/28/2024</t>
  </si>
  <si>
    <t>BELLEVUE WAY CLEANERBELLEVUE            WA</t>
  </si>
  <si>
    <t>51796 - BRAVERN GARABELLEVUE            WA</t>
  </si>
  <si>
    <t>AplPay ROSE HILL CARKIRKLAND            WA</t>
  </si>
  <si>
    <t>AplPay THE SHOP 1 00KIRKLAND            WA</t>
  </si>
  <si>
    <t>AplPay DHABERDASHERYTACOMA              WA</t>
  </si>
  <si>
    <t>AplPay MECCA MERCANTTACOMA              WA</t>
  </si>
  <si>
    <t>AplPay TST* CREMELLOTACOMA              WA</t>
  </si>
  <si>
    <t>AplPay TST* THRULINEKIRKLAND            WA</t>
  </si>
  <si>
    <t>MICROSOFT*STORE     MSBILL.INFO</t>
  </si>
  <si>
    <t>MICROSOFT*STORE     MSBILL.INFO         WA</t>
  </si>
  <si>
    <t>MICROSOFT*STORE 0000MSBILL.INFO         WA</t>
  </si>
  <si>
    <t>MICROSOFT*XBOX      MSBILL.INFO</t>
  </si>
  <si>
    <t>AplPay APPLE ONLINE CUPERTINO           CA</t>
  </si>
  <si>
    <t>AplPay COCA COLA BELBELLEVUE            WA</t>
  </si>
  <si>
    <t>01/24/2024</t>
  </si>
  <si>
    <t>AplPay DISCOUNT TIREBELLEVUE            WA</t>
  </si>
  <si>
    <t>AplPay HERTZ CAR RENBELLEVUE            WA</t>
  </si>
  <si>
    <t>AplPay OVERLAKEFAMILBELLEVUE            WA</t>
  </si>
  <si>
    <t>AplPay REI #20 BELLEBELLEVUE            WA</t>
  </si>
  <si>
    <t>AplPay TRADER JOE S BELLEVUE            WA</t>
  </si>
  <si>
    <t>LUGG.COM            SAN FRANCISCO       CA</t>
  </si>
  <si>
    <t>01/14/2024</t>
  </si>
  <si>
    <t>LUGG                SAN FRANCISCO       CA</t>
  </si>
  <si>
    <t>OFFICETIMELINEG3VEPCBELLEVUE            WA</t>
  </si>
  <si>
    <t>Pandora Radio       (510)451-4100       CA</t>
  </si>
  <si>
    <t>AplPay LUCKY STRIKE BELLEVUE            WA</t>
  </si>
  <si>
    <t>PAYPAL *JUSTANSWER  8009640961          CA</t>
  </si>
  <si>
    <t>PAYPAL *12STEPONLIN 4029357733          MI</t>
  </si>
  <si>
    <t>PAYPAL *EBAY US     4029357733          CA</t>
  </si>
  <si>
    <t>PAYPAL *OAKLEY.COM  9498296328          GA</t>
  </si>
  <si>
    <t>OSPA                KIRKLAND            WA</t>
  </si>
  <si>
    <t>10/21/2023</t>
  </si>
  <si>
    <t>PAYPAL *FLAUNT      8559040976          NY</t>
  </si>
  <si>
    <t>PAYPAL *IPVANISH    8005915241          CA</t>
  </si>
  <si>
    <t>PAYPAL *WALMART COM 8009666546          CA</t>
  </si>
  <si>
    <t>PAYPAL *SAMSUNGELEC 8007267864          TX</t>
  </si>
  <si>
    <t>PAYPAL *INTELIUS    8884452727          WA</t>
  </si>
  <si>
    <t>PAYPAL *JUSTANSWER  4029357733          CA</t>
  </si>
  <si>
    <t>PAYPAL *EBAY US     0789372482          CA</t>
  </si>
  <si>
    <t>PAYPAL *MCAFEE      8666223911          TX</t>
  </si>
  <si>
    <t>PAYPAL *MOUNTAINHAR 8779275649          CA</t>
  </si>
  <si>
    <t>PAYPAL *APPLE.COM/BILL</t>
  </si>
  <si>
    <t>SPOTIFY</t>
  </si>
  <si>
    <t>NETFLIX.COM</t>
  </si>
  <si>
    <t xml:space="preserve"> 06/28/2024</t>
  </si>
  <si>
    <t xml:space="preserve"> DIVIDEND RECEIVED FIDELITY GOVERNMENT MONEY MARKET (SPAXX) (Cash)</t>
  </si>
  <si>
    <t>Dividend</t>
  </si>
  <si>
    <t xml:space="preserve"> FIDELITY GOVERNMENT MONEY MARKET</t>
  </si>
  <si>
    <t>Cash</t>
  </si>
  <si>
    <t>Fidelity x5828</t>
  </si>
  <si>
    <t xml:space="preserve"> 06/21/2024</t>
  </si>
  <si>
    <t xml:space="preserve"> MARGIN INTEREST as of Jun-20-2024 (Margin)</t>
  </si>
  <si>
    <t xml:space="preserve"> No Description</t>
  </si>
  <si>
    <t>Margin</t>
  </si>
  <si>
    <t xml:space="preserve"> 06/20/2024</t>
  </si>
  <si>
    <t xml:space="preserve"> YOU SOLD ADVANCED MICRO DEVICES INC (AMD) (Margin)</t>
  </si>
  <si>
    <t xml:space="preserve"> ADVANCED MICRO DEVICES INC</t>
  </si>
  <si>
    <t xml:space="preserve"> 06/17/2024</t>
  </si>
  <si>
    <t xml:space="preserve"> DIVIDEND RECEIVED ALPHABET INC CAP STK CL C (GOOG) (Margin)</t>
  </si>
  <si>
    <t xml:space="preserve"> ALPHABET INC CAP STK CL C</t>
  </si>
  <si>
    <t xml:space="preserve"> 06/11/2024</t>
  </si>
  <si>
    <t xml:space="preserve"> YOU BOUGHT NVIDIA CORPORATION COM (NVDA) (Margin)</t>
  </si>
  <si>
    <t xml:space="preserve"> NVIDIA CORPORATION COM</t>
  </si>
  <si>
    <t xml:space="preserve"> Electronic Funds Transfer Paid (Cash)</t>
  </si>
  <si>
    <t xml:space="preserve"> DIRECT DEBIT CHASE CREDIT CEPAY (Cash)</t>
  </si>
  <si>
    <t xml:space="preserve"> 06/10/2024</t>
  </si>
  <si>
    <t xml:space="preserve"> DIRECT DEBIT AMEX EPAYMENT ACH PMT (Cash)</t>
  </si>
  <si>
    <t xml:space="preserve"> 06/03/2024</t>
  </si>
  <si>
    <t xml:space="preserve"> 05/31/2024</t>
  </si>
  <si>
    <t xml:space="preserve"> REINVESTMENT FIDELITY GOVERNMENT MONEY MARKET (SPAXX) (Cash)</t>
  </si>
  <si>
    <t xml:space="preserve"> 05/28/2024</t>
  </si>
  <si>
    <t xml:space="preserve"> 05/24/2024</t>
  </si>
  <si>
    <t xml:space="preserve"> 05/20/2024</t>
  </si>
  <si>
    <t xml:space="preserve"> YOU SOLD TESLA INC COM (TSLA) (Margin)</t>
  </si>
  <si>
    <t xml:space="preserve"> TESLA INC COM</t>
  </si>
  <si>
    <t xml:space="preserve"> 05/16/2024</t>
  </si>
  <si>
    <t xml:space="preserve"> DIVIDEND RECEIVED APPLE INC (AAPL) (Margin)</t>
  </si>
  <si>
    <t xml:space="preserve"> APPLE INC</t>
  </si>
  <si>
    <t xml:space="preserve"> 04/30/2024</t>
  </si>
  <si>
    <t xml:space="preserve"> 04/17/2024</t>
  </si>
  <si>
    <t xml:space="preserve"> 03/28/2024</t>
  </si>
  <si>
    <t xml:space="preserve"> 02/29/2024</t>
  </si>
  <si>
    <t xml:space="preserve"> 02/27/2024</t>
  </si>
  <si>
    <t xml:space="preserve"> 02/15/2024</t>
  </si>
  <si>
    <t xml:space="preserve"> 01/31/2024</t>
  </si>
  <si>
    <t xml:space="preserve"> 01/25/2024</t>
  </si>
  <si>
    <t xml:space="preserve"> TRANSFERRED FROM VS X05-342840-1 (Cash)</t>
  </si>
  <si>
    <t>FID x2840 TRANSFER FID x5828</t>
  </si>
  <si>
    <t xml:space="preserve"> 12/29/2023</t>
  </si>
  <si>
    <t xml:space="preserve"> 12/20/2023</t>
  </si>
  <si>
    <t xml:space="preserve"> 12/08/2023</t>
  </si>
  <si>
    <t xml:space="preserve"> 12/04/2023</t>
  </si>
  <si>
    <t xml:space="preserve"> 11/30/2023</t>
  </si>
  <si>
    <t xml:space="preserve"> 11/28/2023</t>
  </si>
  <si>
    <t xml:space="preserve"> YOU SOLD UNITED STS BRENT OIL FD LP UNIT (BNO) (Margin)</t>
  </si>
  <si>
    <t xml:space="preserve"> UNITED STS BRENT OIL FD LP UNIT</t>
  </si>
  <si>
    <t xml:space="preserve"> 11/20/2023</t>
  </si>
  <si>
    <t xml:space="preserve"> 11/16/2023</t>
  </si>
  <si>
    <t xml:space="preserve"> 11/14/2023</t>
  </si>
  <si>
    <t xml:space="preserve"> YOU SOLD ARK ETF TRUST INNOVATION ETF (ARKK) (Margin)</t>
  </si>
  <si>
    <t xml:space="preserve"> ARK ETF TRUST INNOVATION ETF</t>
  </si>
  <si>
    <t xml:space="preserve"> 11/09/2023</t>
  </si>
  <si>
    <t xml:space="preserve"> 11/08/2023</t>
  </si>
  <si>
    <t xml:space="preserve"> 11/06/2023</t>
  </si>
  <si>
    <t xml:space="preserve"> 11/02/2023</t>
  </si>
  <si>
    <t xml:space="preserve"> 10/31/2023</t>
  </si>
  <si>
    <t xml:space="preserve"> 10/05/2023</t>
  </si>
  <si>
    <t xml:space="preserve"> 09/29/2023</t>
  </si>
  <si>
    <t xml:space="preserve"> 09/19/2023</t>
  </si>
  <si>
    <t xml:space="preserve"> 09/15/2023</t>
  </si>
  <si>
    <t>Nordstrom Direct #0808 Cedar Rapids IA</t>
  </si>
  <si>
    <t>Purchases</t>
  </si>
  <si>
    <t>Nordstrom</t>
  </si>
  <si>
    <t>Nordstrom #0004 Bellevue WA</t>
  </si>
  <si>
    <t>Credits</t>
  </si>
  <si>
    <t>NORDSTROM DIRECT #0808 CEDAR RAPIDS IA</t>
  </si>
  <si>
    <t>ONLINE PAYMENTTHANK YOU</t>
  </si>
  <si>
    <t>BOFA x8654 CC Pay Nordstrom</t>
  </si>
  <si>
    <t>INTEREST CHARGE ON PURCHASES</t>
  </si>
  <si>
    <t>NORDSTROM #0004 BELLEVUE WA</t>
  </si>
  <si>
    <t>NORDRACKCOM8889666283 LOS ANGELES CA</t>
  </si>
  <si>
    <t>Alan Schneider</t>
  </si>
  <si>
    <t>Robert Visa 2571 (Unemployment)</t>
  </si>
  <si>
    <t>Dan Lemon</t>
  </si>
  <si>
    <t>Maritza</t>
  </si>
  <si>
    <t>Luis</t>
  </si>
  <si>
    <t>Weekly Benefit</t>
  </si>
  <si>
    <t>Robert Income</t>
  </si>
  <si>
    <t>Income</t>
  </si>
  <si>
    <t>Unemployment</t>
  </si>
  <si>
    <t>AIRBNB HMBTJHZWED AIRBNB.COM</t>
  </si>
  <si>
    <t>Robert Entertainment</t>
  </si>
  <si>
    <t>Cards, Checking, Bill Payments</t>
  </si>
  <si>
    <t>Fidelity 2840</t>
  </si>
  <si>
    <t>JADE HARBOR SPA BELLEVUE</t>
  </si>
  <si>
    <t>Robert Massage</t>
  </si>
  <si>
    <t>RPNW BELLEVUE 288 SOMA BELLEVUE</t>
  </si>
  <si>
    <t>Robert Misc</t>
  </si>
  <si>
    <t>BANK OF AMERICA, N.A. (SFNB) ******8654</t>
  </si>
  <si>
    <t>FID x2840 TRANSFER BOFA x8654</t>
  </si>
  <si>
    <t>Fidelity Transfer to BOFA</t>
  </si>
  <si>
    <t>Withdrawals</t>
  </si>
  <si>
    <t>JOSH BROOKHART</t>
  </si>
  <si>
    <t>Robert Rent</t>
  </si>
  <si>
    <t>PLATINUM PARKING</t>
  </si>
  <si>
    <t>Robert Transportation</t>
  </si>
  <si>
    <t xml:space="preserve">Exchanges Out - Z85-025828-1 </t>
  </si>
  <si>
    <t>Transfer - Fidelity Z85-025828-1</t>
  </si>
  <si>
    <t>Exchange Out</t>
  </si>
  <si>
    <t>JOHN HOWIE STEAK</t>
  </si>
  <si>
    <t>Robert Meals</t>
  </si>
  <si>
    <t>BELLEVUE CONSIGNMENT</t>
  </si>
  <si>
    <t>Robert Furniture</t>
  </si>
  <si>
    <t>MAIDPRO BELLEVUE</t>
  </si>
  <si>
    <t>Robert Cleaning</t>
  </si>
  <si>
    <t>VAPE SAVVY 2 R</t>
  </si>
  <si>
    <t>Robert  - VAPE</t>
  </si>
  <si>
    <t>APPLE CASH BALANCE</t>
  </si>
  <si>
    <t>Robert Cash</t>
  </si>
  <si>
    <t>ATM0335</t>
  </si>
  <si>
    <t>APPLE CASH BA</t>
  </si>
  <si>
    <t>LS The Dolar Shop</t>
  </si>
  <si>
    <t>SUITE RESTAURANT L</t>
  </si>
  <si>
    <t>RESV PACIFIC DUNES</t>
  </si>
  <si>
    <t>FANDANGO</t>
  </si>
  <si>
    <t>TST* SUSHI BY SCRATCH</t>
  </si>
  <si>
    <t>MERCER ISLAND FAMILY</t>
  </si>
  <si>
    <t>JADE HARBOR</t>
  </si>
  <si>
    <t>AGENT FEE</t>
  </si>
  <si>
    <t>BELLEVUE FMLY COUNSLNG</t>
  </si>
  <si>
    <t>Jennifer Keilin</t>
  </si>
  <si>
    <t>Robert - Jennifer Keilin</t>
  </si>
  <si>
    <t>ENATAI CLEANERS B</t>
  </si>
  <si>
    <t>WELDON BARBER</t>
  </si>
  <si>
    <t>Robert Beauty</t>
  </si>
  <si>
    <t>BEARDSLEE PUBLIC HOUSE</t>
  </si>
  <si>
    <t>POS5934 HOT BOX SMOKE BELLEVUE</t>
  </si>
  <si>
    <t>TST* MAXIMILIEN</t>
  </si>
  <si>
    <t>POS9999 QFC</t>
  </si>
  <si>
    <t>Robert Food</t>
  </si>
  <si>
    <t>MERCER ISLAND FAMILY M</t>
  </si>
  <si>
    <t>CCBILL.COM *</t>
  </si>
  <si>
    <t>Robert Porn</t>
  </si>
  <si>
    <t>BELLEVUE FMLY COUNSLNG H</t>
  </si>
  <si>
    <t>WALGREENS</t>
  </si>
  <si>
    <t>POS3100 Lovers</t>
  </si>
  <si>
    <t>CITY BELLEVUE UTILITIE</t>
  </si>
  <si>
    <t>Robert Utlities</t>
  </si>
  <si>
    <t>TST* TAKAI BY KASHIBA</t>
  </si>
  <si>
    <t>ASCEND PRIME STEAK</t>
  </si>
  <si>
    <t>POS3100 Lovers 219 Ros Kirkland</t>
  </si>
  <si>
    <t>T-MOBILE PARK</t>
  </si>
  <si>
    <t>POS9890 BEVERAGES &amp; MO</t>
  </si>
  <si>
    <t xml:space="preserve">JOSH BROOKHART </t>
  </si>
  <si>
    <t>POS3100 Lovers 2</t>
  </si>
  <si>
    <t>APPLE CASH BALANCE ADD</t>
  </si>
  <si>
    <t>MICROSOFT ALUMNI NETWO</t>
  </si>
  <si>
    <t>BELLEVUE KUCUMBER LLC</t>
  </si>
  <si>
    <t>PAYPAL *EXPEDIA.COM</t>
  </si>
  <si>
    <t>Robert Travel</t>
  </si>
  <si>
    <t>POS0401 NOVA OIL COMPA</t>
  </si>
  <si>
    <t>POS9999 VAPE SAVVY</t>
  </si>
  <si>
    <t>PP*ADOBE INC A</t>
  </si>
  <si>
    <t>PP*ADOBE</t>
  </si>
  <si>
    <t>PAYPAL *EBAY</t>
  </si>
  <si>
    <t>PAYPAL *EXPRESSSCRI SAN JOSE</t>
  </si>
  <si>
    <t>POS4904 LINCOLN TOWING SEATTLE</t>
  </si>
  <si>
    <t>FEDEX OFFIC5</t>
  </si>
  <si>
    <t>ARC POINT LABS</t>
  </si>
  <si>
    <t>POS5808 QFC #5808 BELLEVUE</t>
  </si>
  <si>
    <t>WW.HIGHCONFLICTTRAINI HTTPSWWW.HIGH AZ 2401134J40015PQT4</t>
  </si>
  <si>
    <t>TST* PINK SALT Seattle</t>
  </si>
  <si>
    <t>PLATINUM PARKING 101 BELLEVUE</t>
  </si>
  <si>
    <t>POS5400 HOT BOX SMOKE BELLEVUE</t>
  </si>
  <si>
    <t>MERCER ISLAND FAMILY M MERCER ISLAND WA</t>
  </si>
  <si>
    <t>BELLEVUE KUCUMBER LLC BELLEVUE</t>
  </si>
  <si>
    <t>PAYPAL *ROMANHEALTH SAN JOSE</t>
  </si>
  <si>
    <t>WALGREENS #4156 800-289-2273</t>
  </si>
  <si>
    <t>PAYPAL *2CO.COM 880000008</t>
  </si>
  <si>
    <t>PAYPAL *STUBHUB</t>
  </si>
  <si>
    <t>VAPE SAVVY 2 REDMOND</t>
  </si>
  <si>
    <t>PAYPAL *STUBHUB INC 4</t>
  </si>
  <si>
    <t>PAYPAL *ALLTRAILS 4</t>
  </si>
  <si>
    <t>Jennifer Keilin MSW Issaquah</t>
  </si>
  <si>
    <t>POS0619 CVS/PHARMACY # BELLEVUE</t>
  </si>
  <si>
    <t>POS3993 SPORTING GOODS B</t>
  </si>
  <si>
    <t>CHEVRON 0099269 BELLEVUE</t>
  </si>
  <si>
    <t>POS9999 CVS/PHARMACY # BELLEVUE</t>
  </si>
  <si>
    <t>LASHER HOLZAPFEL</t>
  </si>
  <si>
    <t>DEBIT AMEX EPAYMENT ACH PMT</t>
  </si>
  <si>
    <t xml:space="preserve">Robert Post 7.12 - Robert Withdrawal to Credit Card </t>
  </si>
  <si>
    <t>Post 7.12 - Robert Credit Card Payment</t>
  </si>
  <si>
    <t>POS8959 SAFEWAY #1600 BELLEVUE</t>
  </si>
  <si>
    <t>Robert Post 7.12 - Food</t>
  </si>
  <si>
    <t>PAYPAL *WIFIONBOARD</t>
  </si>
  <si>
    <t>Robert Post 7.12 - Misc</t>
  </si>
  <si>
    <t>PP*ADOBE INC</t>
  </si>
  <si>
    <t>ATMG997 BALI PADMA HOT DENPASAR 7425131JX06GSE6DR</t>
  </si>
  <si>
    <t>Robert Post 7.12 - Cash</t>
  </si>
  <si>
    <t>Online Banking transfer from CHK 8654 Confirmation# XXXXX01836</t>
  </si>
  <si>
    <t>Deposits Additions</t>
  </si>
  <si>
    <t>BOFA Christine x1026</t>
  </si>
  <si>
    <t>WIRE TYPE:INTL IN DATE:231215 TIME:0445 ET TRN:XXXXXXXXXX177430 SEQ:HK115123PI062943/244100 ORIG:MDM KWAN LILIAN LEE PING ID:XXXXX0965888 ORIG BK:HONGKONG AND SHANGHAI BANKING ID:HSBCHKHHH KH</t>
  </si>
  <si>
    <t>Christine Gift</t>
  </si>
  <si>
    <t>Online Banking transfer to CHK 8654 Confirmation# XXXXX70420</t>
  </si>
  <si>
    <t>Other Subtractions</t>
  </si>
  <si>
    <t>Online Banking transfer to CHK 8654 Confirmation# XXXXX95035</t>
  </si>
  <si>
    <t>Preferred Rewards-Intl Wire Fee Waiver of $15</t>
  </si>
  <si>
    <t>Service Fees</t>
  </si>
  <si>
    <t>ATM Debit Card</t>
  </si>
  <si>
    <t>WIRE TYPE:INTL IN DATE:240311 TIME:0409 ET TRN:XXXXXXXXXX033113 SEQ:HK109034PI271298/609387 ORIG:MDM KWAN LILIAN LEE PING ID:XXXXX0965888 ORIG BK:HONGKONG AND SHANGHAI BANKING ID:HSBCHKHHH KH PMT DET:/ACC/OTHERS</t>
  </si>
  <si>
    <t>Children Gift</t>
  </si>
  <si>
    <t>Online Banking transfer to SAV 2592 Confirmation# XXXXX72072</t>
  </si>
  <si>
    <t>Online Banking transfer to SAV 7847 Confirmation# XXXXX73922</t>
  </si>
  <si>
    <t>Online Banking transfer to CHK 8654 Confirmation# XXXXX76247</t>
  </si>
  <si>
    <t>WIRE TYPE:INTL IN DATE:240402 TIME:0447 ET TRN:XXXXXXXXXX080347 SEQ:HK102044PI326606/962380 ORIG:VRIJMOED DAVID/ ID:XXXXX4181888 ORIG BK:HONGK ONG AND SHANGHAI BANKING ID:HSBCHKHHHKH PMT DET:/A CC/FAMILY SUPPORT ID:IA882063 //:IXA515957</t>
  </si>
  <si>
    <t>Preferred Rewards-ATM Wthdrwl Fee Waiver of $2.50</t>
  </si>
  <si>
    <t>WIRE TYPE:INTL IN DATE:240502 TIME:0426 ET TRN:XXXXXXXXXX039485 SEQ:HK102054PI107942/063122 ORIG:MDM KWAN LILIAN LEE PING ID:XXXXX0965888 ORIG BK:HONGKONG AND SHANGHAI BANKING ID:HSBCHKHHH KH PMT DET:/ACC/GIFT</t>
  </si>
  <si>
    <t>Online Banking transfer to CHK 5205 Confirmation# XXXXX03992</t>
  </si>
  <si>
    <t>WIRE TYPE:INTL IN DATE:240508 TIME:0442 ET TRN:XXXXXXXXXX051529 SEQ:HK108054PI125147/940460 ORIG:MDM KWAN LILIAN LEE PING ID:XXXXX0965888 ORIG BK:HONGKONG AND SHANGHAI BANKING ID:HSBCHKHHH KH PMT DET:/ACC/FAMILY SUPPORT</t>
  </si>
  <si>
    <t>Online Banking transfer to CHK 8654 Confirmation# XXXXX69300</t>
  </si>
  <si>
    <t>Online Banking transfer to CHK 8654 Confirmation# XXXXX30161</t>
  </si>
  <si>
    <t>WIRE TYPE:INTL IN DATE:240528 TIME:0504 ET TRN:XXXXXXXXXX273422 SEQ:HK128054PI175091/241270 ORIG:MDM KWAN LILIAN LEE PING ID:XXXXX0965888 ORIG BK:HONGKONG AND SHANGHAI BANKING ID:HSBCHKHHH KH PMT DET:/ACC/FAMILY SUPPORT</t>
  </si>
  <si>
    <t>AMERICAN EXPRESS DES:ACH PMT ID:W3554 INDN:CHRISTINE MOYER CO ID:XXXXX33497 WEB</t>
  </si>
  <si>
    <t>Online Banking transfer to CHK 8654 Confirmation# XXXXX30204</t>
  </si>
  <si>
    <t>STARBUCKS CORP DES:SC ID:01481827 INDN:Christine Moyer CO ID:AXXXXX5671 PPD</t>
  </si>
  <si>
    <t>Christine Income</t>
  </si>
  <si>
    <t>WIRE TYPE:INTL IN DATE:240624 TIME:0415 ET TRN:XXXXXXXXXX122998 SEQ:HK124064PI244170/901400 ORIG:VRIJMOED DAVID/ ID:XXXXX4181888 ORIG BK:HONGK ONG AND SHANGHAI BANKING ID:HSBCHKHHHKH PMT DET:/A CC/ID:IA882063:IXA515957</t>
  </si>
  <si>
    <t>AMERICAN EXPRESS DES:ACH PMT ID:W7318 INDN:CHRISTINE MOYER CO ID:XXXXX33497 WEB</t>
  </si>
  <si>
    <t>BANK OF AMERICA CREDIT CARD Bill Payment</t>
  </si>
  <si>
    <t>CHASE CREDIT CRD DES:EPAY ID:XXXXX55508 INDN:CHRISTINE MOYER CO ID:XXXXX39224 WEB</t>
  </si>
  <si>
    <t>Check 3978</t>
  </si>
  <si>
    <t>Checks</t>
  </si>
  <si>
    <t>BOFA Joint x8565</t>
  </si>
  <si>
    <t>WIRE TYPE:INTL IN DATE:230911 TIME:0408 ET TRN:XXXXXXXXXX017138 SEQ:HK109093PI129959/535725 ORIG:MDM KWAN LILIAN LEE PING ID:XXXXX0965888 ORIG BK:HONGKONG AND SHANGHAI BANKING ID:HSBCHKHHH KH PMT DET:/ACC/LOAN REPAYMENT</t>
  </si>
  <si>
    <t>Deposits/Additions</t>
  </si>
  <si>
    <t>Preferred Rewards-ATM Oper Rebate Refund of $2</t>
  </si>
  <si>
    <t>METROPOLITAN M 09/09 MOBILE PURCHASE KIRKLAND WA</t>
  </si>
  <si>
    <t>Withdrawals/Subtractions</t>
  </si>
  <si>
    <t>XXXXXXXXXX9402 09/09 #XXXXX8050 WITHDRWL Kush in Kirkland Kirkland WA</t>
  </si>
  <si>
    <t>METROPOLITAN M 09/10 PURCHASE KIRKLAND WA</t>
  </si>
  <si>
    <t>Zelle payment to Stefanie Claros Conf# aqaid5sir</t>
  </si>
  <si>
    <t>VENMO DES:PAYMENT ID:XXXXX28073782 INDN:CHRISTINE MOYER CO ID:XXXXX81992 WEB</t>
  </si>
  <si>
    <t>VENMO DES:PAYMENT ID:XXXXX28079653 INDN:CHRISTINE MOYER CO ID:XXXXX81992 WEB</t>
  </si>
  <si>
    <t>Pacific Crest Re DES:WEB PMTS ID:FV2LB8 INDN:Robert Moyer CO ID:XXXXX32117 WEB</t>
  </si>
  <si>
    <t>VENMO DES:PAYMENT ID:XXXXX31178510 INDN:CHRISTINE MOYER CO ID:XXXXX81992 WEB</t>
  </si>
  <si>
    <t>VENMO DES:PAYMENT ID:XXXXX77752816 INDN:CHRISTINE MOYER CO ID:XXXXX81992 WEB</t>
  </si>
  <si>
    <t>Christine Pay</t>
  </si>
  <si>
    <t>FID BKG SVC LLC DES:MONEYLINE ID:XXXXX363518H6R8 INDN:CHRISTINE MOYER CO ID:XXXXX04600 PPD</t>
  </si>
  <si>
    <t>FID BKG SVC LLC DES:MONEYLINE ID:XXXXX617118IC8W INDN:CHRISTINE MOYER CO ID:XXXXX04600 PPD</t>
  </si>
  <si>
    <t>AMERICAN EXPRESS DES:ACH PMT ID:W2660 INDN:ROBERT MOYER CO ID:XXXXX33497 WEB</t>
  </si>
  <si>
    <t>METROPOLITAN M 09/19 MOBILE PURCHASE SEATTLE WA</t>
  </si>
  <si>
    <t>VENMO DES:PAYMENT ID:XXXXX11391662 INDN:CHRISTINE MOYER CO ID:XXXXX81992 WEB</t>
  </si>
  <si>
    <t>BKOFAMERICA MOBILE 09/24 XXXXX00031 DEPOSIT *MOBILE WA</t>
  </si>
  <si>
    <t>7-ELEVEN 09/24 MOBILE PURCHASE SEATTLE WA</t>
  </si>
  <si>
    <t>WIRE TYPE:INTL IN DATE:230927 TIME:0428 ET TRN:XXXXXXXXXX166264 SEQ:HK127093PI174286/775117 ORIG:MDM KWAN LILIAN LEE PING ID:XXXXX0965888 ORIG BK:HONGKONG AND SHANGHAI BANKING ID:HSBCHKHHH KH PMT DET:/ACC/GIFT</t>
  </si>
  <si>
    <t>ALBERTSONS #25 09/26 PURCHASE BEND OR</t>
  </si>
  <si>
    <t>PAI ISO 09/27 #XXXXX3550 WITHDRWL BEND OR</t>
  </si>
  <si>
    <t>AT&amp;T MOBILITY-BOX 30459 Bill Payment</t>
  </si>
  <si>
    <t>WILLOW RUN KIRKLAND 10/01 PURCHASE mike@payhoa.c WA</t>
  </si>
  <si>
    <t>SAFECO INSURANCE DES:INS PREM ID:XXXXX806573 INDN:MOYER CHRISTINE CO ID:XXXXX72828 PPD</t>
  </si>
  <si>
    <t>SAFECO</t>
  </si>
  <si>
    <t>VANGUARD BUY DES:INVESTMENT ID:XXXXXXXXXX81946 INDN:ROBERT E MOYER II CO ID:VMC PUR PPD</t>
  </si>
  <si>
    <t>VANGUARD BUY DES:INVESTMENT ID:XXXXXXXXXX20946 INDN:ROBERT E MOYER II CO ID:VMC PUR PPD</t>
  </si>
  <si>
    <t>Zelle payment to Stefanie Claros Conf# i7m7msw3i</t>
  </si>
  <si>
    <t>METROPOLITAN M 10/03 MOBILE PURCHASE SEATTLE WA</t>
  </si>
  <si>
    <t>TRANSAMERICA DES:PREMIUM ID:919010 INDN:ROBERT MOYER CO ID:07LTCGPREM PPD</t>
  </si>
  <si>
    <t>BKOFAMERICA MOBILE 10/04 XXXXX82354 DEPOSIT *MOBILE WA</t>
  </si>
  <si>
    <t>BKOFAMERICA MOBILE 10/04 XXXXX18699 DEPOSIT *MOBILE WA</t>
  </si>
  <si>
    <t>BKOFAMERICA MOBILE 10/04 XXXXX29652 DEPOSIT *MOBILE WA</t>
  </si>
  <si>
    <t>BKOFAMERICA MOBILE 10/04 XXXXX28230 DEPOSIT *MOBILE WA</t>
  </si>
  <si>
    <t>CHASE CREDIT CRD DES:EPAY ID:XXXXX07385 INDN:CHRISTINE MOYER CO ID:XXXXX39224 WEB</t>
  </si>
  <si>
    <t>VENMO DES:PAYMENT ID:XXXXX04934868 INDN:CHRISTINE MOYER CO ID:XXXXX81992 WEB</t>
  </si>
  <si>
    <t>SeattleAcademy DES:XXXXX66894 ID:XXXXX5418 INDN:Moyer Robert CO ID:XXXXX79415 WEB</t>
  </si>
  <si>
    <t>METROPOLITAN M 10/09 PURCHASE SEATTLE WA</t>
  </si>
  <si>
    <t>VENMO DES:PAYMENT ID:XXXXX19976001 INDN:CHRISTINE MOYER CO ID:XXXXX81992 WEB</t>
  </si>
  <si>
    <t>METROPOLITAN M 10/13 MOBILE PURCHASE SEATTLE WA</t>
  </si>
  <si>
    <t>FID BKG SVC LLC DES:MONEYLINE ID:XXXXX61711ASZO0 INDN:CHRISTINE MOYER CO ID:XXXXX04600 PPD</t>
  </si>
  <si>
    <t>FID BKG SVC LLC DES:MONEYLINE ID:XXXXX36351ARJGT INDN:CHRISTINE MOYER CO ID:XXXXX04600 PPD</t>
  </si>
  <si>
    <t>Preferred Rewards-ATM Oper Rebate Refund of $3</t>
  </si>
  <si>
    <t>EVERGREEN EMERGENCY SER 10/15 PURCHASE 855-691-9890 WA</t>
  </si>
  <si>
    <t>PHR*AllegroPediatrics 10/15 PURCHASE XXX-XX05600 WA</t>
  </si>
  <si>
    <t>P711006 10/17 #XXXXX0790 WITHDRWL ORIGINS SEAT-7110 REDMOND WA</t>
  </si>
  <si>
    <t>NORDSTROM DES:PAYMENT ID:XXXXXXXXXX62746 INDN:Robert E Moyer Robert CO ID:XXXXX22131 WEB</t>
  </si>
  <si>
    <t>METROPOLITAN M 10/18 MOBILE PURCHASE SEATTLE WA</t>
  </si>
  <si>
    <t>VENMO DES:PAYMENT ID:XXXXX81635262 INDN:CHRISTINE MOYER CO ID:XXXXX81992 WEB</t>
  </si>
  <si>
    <t>WIRE TYPE:INTL IN DATE:231020 TIME:0455 ET TRN:XXXXXXXXXX134063 SEQ:HK120103PI228598/979746 ORIG:MDM KWAN LILIAN LEE PING ID:XXXXX0965888 ORIG BK:HONGKONG AND SHANGHAI BANKING ID:HSBCHKHHH KH PMT DET:/ACC/GIFT</t>
  </si>
  <si>
    <t>RESV GRAND SOLMAR 10/20 PURCHASE 619-683-2470 NV</t>
  </si>
  <si>
    <t>METROPOLITAN M 10/22 MOBILE PURCHASE SEATTLE WA</t>
  </si>
  <si>
    <t>METROPOLITAN M 10/25 MOBILE PURCHASE SEATTLE WA</t>
  </si>
  <si>
    <t>VENMO DES:PAYMENT ID:XXXXX14377902 INDN:CHRISTINE MOYER CO ID:XXXXX81992 WEB</t>
  </si>
  <si>
    <t>DEBBIE BAYER L 10/31 PURCHASE ISSAQUAH WA</t>
  </si>
  <si>
    <t>CONCESSIONS @LUMEN FIEL 10/30 PURCHASE SEATTLE WA</t>
  </si>
  <si>
    <t>METROPOLITAN M 11/01 MOBILE PURCHASE SEATTLE WA</t>
  </si>
  <si>
    <t>FID BKG SVC LLC DES:MONEYLINE ID:Z85025828 8193O INDN:ROBERT MOYER CO ID:XXXXX41375 PPD</t>
  </si>
  <si>
    <t>FID TRANSFER</t>
  </si>
  <si>
    <t>WILLOW RUN KIRKLAND 11/01 PURCHASE mike@payhoa.c WA</t>
  </si>
  <si>
    <t>Zelle payment to Stefanie Claros Conf# h0vxyrj45</t>
  </si>
  <si>
    <t>VENMO DES:PAYMENT ID:XXXXX53602888 INDN:CHRISTINE MOYER CO ID:XXXXX81992 WEB</t>
  </si>
  <si>
    <t>PLATINUM PARKING 101 11/01 PURCHASE BELLEVUE WA</t>
  </si>
  <si>
    <t>Bank of America Credit Card Bill Payment</t>
  </si>
  <si>
    <t>WIRE TYPE:WIRE IN DATE: 231106 TIME:0414 ET TRN:XXXXXXXXXX177497 SEQ:XXXXXXXXXX504990/111623 ORIG:MW J F A M HENDRIKS-VRIJM ID:NL21INGB00004678 SND BK:WELLS FARGO BANK, N.A. ID:0509 PMT DET:XX23 XXXXX5061641LEGACY AUNT JACQUELINE WARM REGARDS FE</t>
  </si>
  <si>
    <t>Chrstine Inheritance</t>
  </si>
  <si>
    <t>IN *HOWER KWON MD 11/03 PURCHASE XXX-XX42911 WA</t>
  </si>
  <si>
    <t>METROPOLITAN M 11/05 MOBILE PURCHASE SEATTLE WA</t>
  </si>
  <si>
    <t>Preferred Rewards-Wire Fee Waiver of $15</t>
  </si>
  <si>
    <t>RUSSELL INVESTMENT CRT 11/04 PURCHASE SEATTLE WA</t>
  </si>
  <si>
    <t>SeattleAcademy DES:XXXXX66894 ID:XXXXX2392 INDN:Moyer Robert CO ID:XXXXX79415 WEB</t>
  </si>
  <si>
    <t>FID BKG SVC LLC DES:MONEYLINE ID:Z85025828 89D7R INDN:ROBERT MOYER CO ID:XXXXX41375 PPD</t>
  </si>
  <si>
    <t>PLATINUM PARKING 101 11/06 PURCHASE BELLEVUE WA</t>
  </si>
  <si>
    <t>SeattleAcademy DES:XXXXX66894 ID:XXXXX1336 INDN:Moyer Robert CO ID:XXXXX79415 WEB</t>
  </si>
  <si>
    <t>Pacific Crest Re DES:WEB PMTS ID:WC8WR8 INDN:Robert and Christine M CO ID:XXXXX32117 WEB</t>
  </si>
  <si>
    <t>VENMO DES:PAYMENT ID:XXXXX00268352 INDN:CHRISTINE MOYER CO ID:XXXXX81992 WEB</t>
  </si>
  <si>
    <t>METROPOLITAN M 11/10 MOBILE PURCHASE SEATTLE WA</t>
  </si>
  <si>
    <t>PLATINUM PARKING 101 11/10 PURCHASE BELLEVUE WA</t>
  </si>
  <si>
    <t>THE SHOP 1 11/11 PURCHASE KIRKLAND WA</t>
  </si>
  <si>
    <t>P663521 11/12 #XXXXX5032 WITHDRWL BELLEVUE SHE-6635 BELLEVUE WA</t>
  </si>
  <si>
    <t>Zelle payment to Gordon Williams Conf# acf02h74a</t>
  </si>
  <si>
    <t>METROPOLITAN M 11/12 MOBILE PURCHASE SEATTLE WA</t>
  </si>
  <si>
    <t>FID BKG SVC LLC DES:MONEYLINE ID:Z85025828 8LV2K INDN:ROBERT MOYER CO ID:XXXXX41375 PPD</t>
  </si>
  <si>
    <t>9LEVY AT LUMEN 11/12 PURCHASE SEATTLE WA</t>
  </si>
  <si>
    <t>PLATINUM PARKING 101 11/12 PURCHASE BELLEVUE WA</t>
  </si>
  <si>
    <t>FID BKG SVC LLC DES:MONEYLINE ID:XXXXX36351DAITU INDN:CHRISTINE MOYER CO ID:XXXXX04600 PPD</t>
  </si>
  <si>
    <t>FID BKG SVC LLC DES:MONEYLINE ID:XXXXX61711D5O9Z INDN:CHRISTINE MOYER CO ID:XXXXX04600 PPD</t>
  </si>
  <si>
    <t>BUSINESSOLVER BE DES:XXXXX76257 ID:2RNK6ETNYNIIQBB INDN:ROBERT MOYER CO ID:XXXXX03807 PPD</t>
  </si>
  <si>
    <t>VENMO DES:PAYMENT ID:XXXXX42299546 INDN:CHRISTINE MOYER CO ID:XXXXX81992 WEB</t>
  </si>
  <si>
    <t>LAKE WASHINGTON SCHOOL 11/16 PURCHASE 425-936-1478 WA</t>
  </si>
  <si>
    <t>PLATINUM PARKING 101 11/16 PURCHASE BELLEVUE WA</t>
  </si>
  <si>
    <t>FOOT LOCKER 11/17 PURCHASE BELLEVUE WA</t>
  </si>
  <si>
    <t>Online scheduled payment to CRD 3507 Confirmation# XXXXX19689</t>
  </si>
  <si>
    <t>PLATINUM PARKING 101 11/19 PURCHASE BELLEVUE WA</t>
  </si>
  <si>
    <t>METROPOLITAN M 11/21 PURCHASE SEATTLE WA</t>
  </si>
  <si>
    <t>PLATINUM PARKING 101 11/20 PURCHASE BELLEVUE WA</t>
  </si>
  <si>
    <t>ROCKET 5494 11/23 PURCHASE KIRKLAND WA</t>
  </si>
  <si>
    <t>METROPOLITAN M 11/27 PURCHASE SEATTLE WA</t>
  </si>
  <si>
    <t>HUI LAU SHAN 11/26 PURCHASE BELLEVUE WA</t>
  </si>
  <si>
    <t>METROPOLITAN M 11/29 MOBILE PURCHASE SEATTLE WA</t>
  </si>
  <si>
    <t>VENMO DES:PAYMENT ID:XXXXX29527538 INDN:CHRISTINE MOYER CO ID:XXXXX81992 WEB</t>
  </si>
  <si>
    <t>Zelle payment to Stefanie Claros for December Moyer Boys"; Conf# nhpusini7"</t>
  </si>
  <si>
    <t>Pacific Crest Re DES:WEB PMTS ID:931LV8 INDN:Robert and Christine M CO ID:XXXXX32117 WEB</t>
  </si>
  <si>
    <t>Rocket Money DES:Premium ID:ST-Y3B8Q1N8I2J0 INDN:ROCKET MONEY INC CO ID:XXXXX48598 CCD</t>
  </si>
  <si>
    <t>WILLOW RUN KIRKLAND 12/01 PURCHASE mike@payhoa.c WA</t>
  </si>
  <si>
    <t>MED*SEATTLE CHILDRENS H 12/02 PURCHASE 206-987-5770 WA</t>
  </si>
  <si>
    <t>MED*EVERGREENHEALTH 12/02 PURCHASE 425-899-1000 WA</t>
  </si>
  <si>
    <t>NORDSTROM DES:PAYMENT ID:XXXXXXXXXX81946 INDN:Robert E Moyer Robert CO ID:XXXXX22131 WEB</t>
  </si>
  <si>
    <t>THE HOME DEPOT 12/05 PURCHASE BELLEVUE WA</t>
  </si>
  <si>
    <t>Service fees</t>
  </si>
  <si>
    <t>SAFEWAY #1600 12/04 MOBILE PURCHASE BELLEVUE WA</t>
  </si>
  <si>
    <t>SeattleAcademy DES:XXXXX66894 ID:XXXXX2606 INDN:Moyer Robert CO ID:XXXXX79415 WEB</t>
  </si>
  <si>
    <t>BUSINESSOLVER BE DES:XXXXX76257 ID:2RRG5FIHM3WZ00Q INDN:ROBERT MOYER CO ID:XXXXX03807 PPD</t>
  </si>
  <si>
    <t>OVERDRAFT ITEM FEE FOR ACTIVITY OF 12-06 ELECTRONIC TRANSACTION POSTING DATE 12-06-23 POSTING SEQ 00009</t>
  </si>
  <si>
    <t>RETURN OF POSTED CHECK / ITEM (RECEIVED ON 12-06) ELECTRONIC TRANSACTION</t>
  </si>
  <si>
    <t>FID BKG SVC LLC DES:MONEYLINE ID:X05342840 A6N46 INDN:ROBERT MOYER CO ID:XXXXX41375 PPD</t>
  </si>
  <si>
    <t>FID BKG SVC LLC DES:MONEYLINE ID:Z85025828 A06HY INDN:ROBERT MOYER CO ID:XXXXX04603 PPD</t>
  </si>
  <si>
    <t>MF GRAND SOLMAR 12/09 PURCHASE 619-683-2470 NV</t>
  </si>
  <si>
    <t>MF PACIFIC DUNES 12/09 PURCHASE 619-683-2470 NV</t>
  </si>
  <si>
    <t>AMERICAN EXPRESS DES:ACH PMT ID:W5182 INDN:ROBERT MOYER CO ID:XXXXX33497 WEB</t>
  </si>
  <si>
    <t>AMERICAN EXPRESS DES:ACH PMT ID:W6822 INDN:ROBERT MOYER CO ID:XXXXX33497 WEB</t>
  </si>
  <si>
    <t>CHASE CREDIT CRD DES:EPAY ID:XXXXX02006 INDN:CHRISTINE MOYER CO ID:XXXXX39224 WEB</t>
  </si>
  <si>
    <t>NORDSTROM DES:PAYMENT ID:XXXXXXXXXX66156 INDN:Robert E Moyer Robert CO ID:XXXXX22131 WEB</t>
  </si>
  <si>
    <t>AMERICAN EXPRESS DES:ACH PMT ID:W6522 INDN:ROBERT MOYER CO ID:XXXXX33497 WEB</t>
  </si>
  <si>
    <t>Zelle payment from NATHANIEL DAVAZ for seahawks tickets"; Conf# T0RSFKDMD"</t>
  </si>
  <si>
    <t>SAFECO DES:CHECK PYMT CHECK #:3979 INDN: CO ID:XXXXX22152 ARC</t>
  </si>
  <si>
    <t>SeattleAcademy DES:XXXXX66894 ID:XXXXX3846 INDN:Moyer Robert CO ID:XXXXX79415 WEB</t>
  </si>
  <si>
    <t>ARTHUR AND ASSOCIATES B 12/13 PURCHASE BELLEVUE WA</t>
  </si>
  <si>
    <t>Online Banking transfer from CHK 1026 Confirmation# XXXXX95035</t>
  </si>
  <si>
    <t>FID BKG SVC LLC DES:MONEYLINE ID:XXXXX36351FJJFW INDN:CHRISTINE MOYER CO ID:XXXXX04600 PPD</t>
  </si>
  <si>
    <t>FID BKG SVC LLC DES:MONEYLINE ID:XXXXX61711FKML5 INDN:CHRISTINE MOYER CO ID:XXXXX04600 PPD</t>
  </si>
  <si>
    <t>VENMO DES:PAYMENT ID:XXXXX44917246 INDN:CHRISTINE MOYER CO ID:XXXXX81992 WEB</t>
  </si>
  <si>
    <t>FID BKG SVC LLC DES:MONEYLINE ID:Z85025828 AQZBA INDN:ROBERT MOYER CO ID:XXXXX41375 PPD</t>
  </si>
  <si>
    <t>RPNW BELLEVUE 288 SOMA 12/22 PURCHASE BELLEVUE WA</t>
  </si>
  <si>
    <t>OUR FAMILY WIZARD 12/23 PURCHASE 186-675-5999 MN</t>
  </si>
  <si>
    <t>VENMO DES:PAYMENT ID:XXXXX91713701 INDN:CHRISTINE MOYER CO ID:XXXXX81992 WEB</t>
  </si>
  <si>
    <t>AMERICAN EXPRESS DES:ACH PMT ID:W0498 INDN:ROBERT MOYER CO ID:XXXXX33497 WEB</t>
  </si>
  <si>
    <t>BKOFAMERICA MOBILE 12/27 XXXXX25109 DEPOSIT *MOBILE WA</t>
  </si>
  <si>
    <t>Online Banking transfer to SAV 2592 Confirmation# XXXXX50523</t>
  </si>
  <si>
    <t>WA LOT- SAFEWAY STORE # 12/29 PURCHASE BELLEVUE WA</t>
  </si>
  <si>
    <t>RPNW BELLEVUE 288 SOMA 12/29 PURCHASE BELLEVUE WA</t>
  </si>
  <si>
    <t>Microsoft*Xbox 12/29 PURCHASE XXX-XX27676 WA</t>
  </si>
  <si>
    <t>Online Banking transfer to SAV 7847 Confirmation# XXXXX45438</t>
  </si>
  <si>
    <t>HUI LAU SHAN 12/31 PURCHASE BELLEVUE WA</t>
  </si>
  <si>
    <t>WILLOW RUN KIRKLAND 01/01 PURCHASE mike@payhoa.c WA</t>
  </si>
  <si>
    <t>FID BKG SVC LLC DES:MONEYLINE ID:X05342840 BLH2Q INDN:ROBERT MOYER CO ID:XXXXX41375 PPD</t>
  </si>
  <si>
    <t>BKOFAMERICA MOBILE 01/03 XXXXX74092 DEPOSIT *MOBILE WA</t>
  </si>
  <si>
    <t>BKOFAMERICA MOBILE 01/03 XXXXX69689 DEPOSIT *MOBILE WA</t>
  </si>
  <si>
    <t>BKOFAMERICA MOBILE 01/03 XXXXX87953 DEPOSIT *MOBILE WA</t>
  </si>
  <si>
    <t>Zelle payment to nora Martin-Cooley Conf# dq39pnfo4</t>
  </si>
  <si>
    <t>Rocket Money DES:Premium ID:ST-H4A9G4Y5E8C1 INDN:ROCKET MONEY INC CO ID:XXXXX48598 CCD</t>
  </si>
  <si>
    <t>FID BKG SVC LLC DES:MONEYLINE ID:X05342840 BLJNK INDN:ROBERT MOYER CO ID:XXXXX04603 PPD</t>
  </si>
  <si>
    <t>WILLOW RUN KIRKLAND 01/03 PURCHASE mike@payhoa.c WA</t>
  </si>
  <si>
    <t>Pacific Crest Re DES:WEB PMTS ID:HNK759 INDN:Robert and Christine M CO ID:XXXXX32117 WEB</t>
  </si>
  <si>
    <t>VENMO DES:PAYMENT ID:XXXXX02779554 INDN:CHRISTINE MOYER CO ID:XXXXX81992 WEB</t>
  </si>
  <si>
    <t>BKOFAMERICA MOBILE 01/09 XXXXX57198 DEPOSIT *MOBILE WA</t>
  </si>
  <si>
    <t>Zelle payment to Stefanie Claros Conf# muyeah7ad</t>
  </si>
  <si>
    <t>SeattleAcademy DES:XXXXX66894 ID:XXXXX1592 INDN:Moyer Robert CO ID:XXXXX79415 WEB</t>
  </si>
  <si>
    <t>LAKE WASHINGTON SCHOOL 01/08 PURCHASE XXX-XX36755 WA</t>
  </si>
  <si>
    <t>NORDSTROM DES:PAYMENT ID:XXXXXXXXXX73860 INDN:Robert E Moyer Robert CO ID:XXXXX22131 WEB</t>
  </si>
  <si>
    <t>VENMO DES:PAYMENT ID:XXXXX32960565 INDN:CHRISTINE MOYER CO ID:XXXXX81992 WEB</t>
  </si>
  <si>
    <t>FREDERICKS APPLIANCE C 01/12 PURCHASE REDMOND WA</t>
  </si>
  <si>
    <t>THE SHOP 1 01/13 PURCHASE KIRKLAND WA</t>
  </si>
  <si>
    <t>SEVAN LOCKS D 01/13 PURCHASE SEATTLE WA</t>
  </si>
  <si>
    <t>AMERICAN EXPRESS DES:ACH PMT ID:M3354 INDN:ROBERT MOYER CO ID:XXXXX33497 WEB</t>
  </si>
  <si>
    <t>FID BKG SVC LLC DES:MONEYLINE ID:XXXXX61711IF5O9 INDN:CHRISTINE MOYER CO ID:XXXXX04600 PPD</t>
  </si>
  <si>
    <t>FID BKG SVC LLC DES:MONEYLINE ID:XXXXX36351IDPAS INDN:CHRISTINE MOYER CO ID:XXXXX04600 PPD</t>
  </si>
  <si>
    <t>SEVAN LOCKS D 01/17 PURCHASE SEATTLE WA</t>
  </si>
  <si>
    <t>CHASE CREDIT CRD DES:EPAY ID:XXXXX99753 INDN:CHRISTINE MOYER CO ID:XXXXX39224 WEB</t>
  </si>
  <si>
    <t>VENMO DES:PAYMENT ID:XXXXX73888148 INDN:CHRISTINE MOYER CO ID:XXXXX81992 WEB</t>
  </si>
  <si>
    <t>PLATINUM PARKING 101 01/20 PURCHASE BELLEVUE WA</t>
  </si>
  <si>
    <t>VENMO DES:PAYMENT ID:XXXXX40372340 INDN:CHRISTINE MOYER CO ID:XXXXX81992 WEB</t>
  </si>
  <si>
    <t>SEVAN LOCKS D 01/23 PURCHASE SEATTLE WA</t>
  </si>
  <si>
    <t>BKOFAMERICA ATM 01/25 #XXXXX5891 WITHDRWL MERCER ISLAND MERCER ISLAND WA</t>
  </si>
  <si>
    <t>VENMO DES:PAYMENT ID:XXXXX96442123 INDN:CHRISTINE MOYER CO ID:XXXXX81992 WEB</t>
  </si>
  <si>
    <t>Check 3982</t>
  </si>
  <si>
    <t>AMERICAN EXPRESS DES:ACH PMT ID:M5356 INDN:ROBERT MOYER CO ID:XXXXX33497 WEB</t>
  </si>
  <si>
    <t>FID BKG SVC LLC DES:MONEYLINE ID:X05342840 CWN3Y INDN:ROBERT MOYER CO ID:XXXXX41375 PPD</t>
  </si>
  <si>
    <t>WALGREENS STOR 01/28 PURCHASE KIRKLAND WA</t>
  </si>
  <si>
    <t>AMERICAN EXPRESS DES:ACH PMT ID:M8076 INDN:ROBERT MOYER CO ID:XXXXX33497 WEB</t>
  </si>
  <si>
    <t>LAKE WASHINGTON SCHOOL 01/28 PURCHASE 425-936-1478 WA</t>
  </si>
  <si>
    <t>Check 3983</t>
  </si>
  <si>
    <t>CHASE CREDIT CRD DES:EPAY ID:XXXXX77384 INDN:CHRISTINE MOYER CO ID:XXXXX39224 WEB</t>
  </si>
  <si>
    <t>SeattleAcademy DES:XXXXX66894 ID:XXXXX2046 INDN:Moyer Robert CO ID:XXXXX79415 WEB</t>
  </si>
  <si>
    <t>Lasher Holzapfel DES:eCheck ID:XXXXXXXXXX64635 INDN:Moyer Robert CO ID:XXXXX01420 CCD</t>
  </si>
  <si>
    <t>FID BKG SVC LLC DES:MONEYLINE ID:X05342840 D7I21 INDN:ROBERT MOYER CO ID:XXXXX41375 PPD</t>
  </si>
  <si>
    <t>Online Banking payment to CRD 2784 Confirmation# XXXXX38168</t>
  </si>
  <si>
    <t>VENMO DES:PAYMENT ID:XXXXX29576628 INDN:CHRISTINE MOYER CO ID:XXXXX81992 WEB</t>
  </si>
  <si>
    <t>Rocket Money DES:Premium ID:ST-P3J0J0D8Y8T9 INDN:ROCKET MONEY INC CO ID:XXXXX48598 CCD</t>
  </si>
  <si>
    <t>ATT DES:Payment ID:XXXXX2001MYW9Z INDN:ROBERT MOYER CO ID:XXXXX31005 WEB</t>
  </si>
  <si>
    <t>WILLOW RUN KIRKLAND 02/01 PURCHASE mike@payhoa.c WA</t>
  </si>
  <si>
    <t>Zelle payment to nora Martin-Cooley for Adrian"; Conf# rdrs2eh6o"</t>
  </si>
  <si>
    <t>Zelle payment to Stefanie Claros Conf# r7z9whjnp</t>
  </si>
  <si>
    <t>SeattleAcademy DES:XXXXX66894 ID:XXXXX4458 INDN:Moyer Robert CO ID:XXXXX79415 WEB</t>
  </si>
  <si>
    <t>VENMO DES:PAYMENT ID:XXXXX62488613 INDN:CHRISTINE MOYER CO ID:XXXXX81992 WEB</t>
  </si>
  <si>
    <t>BUSINESSOLVER BE DES:XXXXX76257 ID:2S2R5Z97MPWAJU1 INDN:ROBERT MOYER CO ID:XXXXX03807 PPD</t>
  </si>
  <si>
    <t>VENMO DES:PAYMENT ID:XXXXX62477270 INDN:CHRISTINE MOYER CO ID:XXXXX81992 WEB</t>
  </si>
  <si>
    <t>VENMO DES:PAYMENT ID:XXXXX62494541 INDN:CHRISTINE MOYER CO ID:XXXXX81992 WEB</t>
  </si>
  <si>
    <t>USPS CHANGE OF ADDRESS 02/07 PURCHASE 800-238-3150 TN</t>
  </si>
  <si>
    <t>LOCALHOOPS 02/07 PURCHASE WWW.LOCALHOOP WA</t>
  </si>
  <si>
    <t>ATT* BILL PAYMENT 02/09 PURCHASE 800-331-0500 TX</t>
  </si>
  <si>
    <t>Cell</t>
  </si>
  <si>
    <t>Online Banking transfer to SAV 7847 Confirmation# XXXXX70168</t>
  </si>
  <si>
    <t>SQ *DOWNTOWN REDMOND WA 02/12 PURCHASE Redmond WA</t>
  </si>
  <si>
    <t>BELLEVUE CONSIGNMENT 02/13 MOBILE PURCHASE BELLEVUE WA</t>
  </si>
  <si>
    <t>FID BKG SVC LLC DES:MONEYLINE ID:XXXXX36351LEXBM INDN:CHRISTINE MOYER CO ID:XXXXX04600 PPD</t>
  </si>
  <si>
    <t>FID BKG SVC LLC DES:MONEYLINE ID:XXXXX61711LG0ZG INDN:CHRISTINE MOYER CO ID:XXXXX04600 PPD</t>
  </si>
  <si>
    <t>VENMO DES:PAYMENT ID:XXXXX42508461 INDN:CHRISTINE MOYER CO ID:XXXXX81992 WEB</t>
  </si>
  <si>
    <t>PUGET SOUND ENER DES:BILLPAY ID:PUGET SOUND ENE INDN:ROBERT E MOYER CO ID:XXXXX00160 PPD</t>
  </si>
  <si>
    <t>COMCAST CABLE COMM 02/20 PURCHASE 800-COMCAST WA</t>
  </si>
  <si>
    <t>SAFEWAY #1600 02/22 PURCHASE BELLEVUE WA</t>
  </si>
  <si>
    <t>VENMO DES:PAYMENT ID:XXXXX63205084 INDN:CHRISTINE MOYER CO ID:XXXXX81992 WEB</t>
  </si>
  <si>
    <t>FID BKG SVC LLC DES:MONEYLINE ID:X05342840 ELZ7Y INDN:ROBERT MOYER CO ID:XXXXX41375 PPD</t>
  </si>
  <si>
    <t>Zelle payment from STEFANIE CLAROS for Test for refund of tutoring session on 2.22.24</t>
  </si>
  <si>
    <t>SAFEWAY #1600 02/24 MOBILE PURCHASE BELLEVUE WA</t>
  </si>
  <si>
    <t>VENMO DES:PAYMENT ID:XXXXX40836006 INDN:CHRISTINE MOYER CO ID:XXXXX81992 WEB</t>
  </si>
  <si>
    <t>AMERICAN EXPRESS DES:ACH PMT ID:M3074 INDN:ROBERT MOYER CO ID:XXXXX33497 WEB</t>
  </si>
  <si>
    <t>AMERICAN EXPRESS DES:ACH PMT ID:M0072 INDN:ROBERT MOYER CO ID:XXXXX33497 WEB</t>
  </si>
  <si>
    <t>BKOFAMERICA MOBILE 02/29 XXXXX67172 DEPOSIT *MOBILE WA</t>
  </si>
  <si>
    <t>Zelle payment to Stefanie Claros Conf# cyqzeh85r</t>
  </si>
  <si>
    <t>Lasher Holzapfel DES:eCheck ID:XXXXXXXXXX45687 INDN:Moyer Robert CO ID:XXXXX01420 CCD</t>
  </si>
  <si>
    <t>FID BKG SVC LLC DES:MONEYLINE ID:X05342840 F4UDW INDN:ROBERT MOYER CO ID:XXXXX41375 PPD</t>
  </si>
  <si>
    <t>Rocket Money DES:Premium ID:ST-S1H5K1M1Z7U3 INDN:ROCKET MONEY INC CO ID:XXXXX65600 CCD</t>
  </si>
  <si>
    <t>WILLOW RUN KIRKLAND 03/01 PURCHASE mike@payhoa.c WA</t>
  </si>
  <si>
    <t>AMERICAN EXPRESS DES:ACH PMT ID:W9378 INDN:ROBERT MOYER CO ID:XXXXX33497 WEB</t>
  </si>
  <si>
    <t>AMERICAN EXPRESS DES:ACH PMT ID:W1934 INDN:ROBERT MOYER CO ID:XXXXX33497 WEB</t>
  </si>
  <si>
    <t>CHASE CREDIT CRD DES:EPAY ID:XXXXX88012 INDN:CHRISTINE MOYER CO ID:XXXXX39224 WEB</t>
  </si>
  <si>
    <t>SeattleAcademy DES:XXXXX66894 ID:XXXXX7014 INDN:Moyer Robert CO ID:XXXXX79415 WEB</t>
  </si>
  <si>
    <t>BUSINESSOLVER BE DES:XXXXX76257 ID:2S81J1SICB1BU6Z INDN:ROBERT MOYER CO ID:XXXXX03807 PPD</t>
  </si>
  <si>
    <t>BankAmeriDeals CASHBACK</t>
  </si>
  <si>
    <t>VENMO DES:PAYMENT ID:XXXXX75835407 INDN:CHRISTINE MOYER CO ID:XXXXX81992 WEB</t>
  </si>
  <si>
    <t>ATT* BILL PAYMENT 03/09 PURCHASE 800-331-0500 TX</t>
  </si>
  <si>
    <t>SQ *SHOOFLY FARM 03/09 PURCHASE gosq.com WA</t>
  </si>
  <si>
    <t>AMERICAN EXPRESS DES:ACH PMT ID:A0134 INDN:ROBERT MOYER CO ID:XXXXX33497 WEB</t>
  </si>
  <si>
    <t>VENMO DES:PAYMENT ID:XXXXX42203528 INDN:CHRISTINE MOYER CO ID:XXXXX81992 WEB</t>
  </si>
  <si>
    <t>FID BKG SVC LLC DES:MONEYLINE ID:X05342840 FSE17 INDN:ROBERT MOYER CO ID:XXXXX41375 PPD</t>
  </si>
  <si>
    <t>AMERICAN EXPRESS DES:ACH PMT ID:A8226 INDN:ROBERT MOYER CO ID:XXXXX33497 WEB</t>
  </si>
  <si>
    <t>VENMO DES:PAYMENT ID:XXXXX09071668 INDN:CHRISTINE MOYER CO ID:XXXXX81992 WEB</t>
  </si>
  <si>
    <t>Zelle payment to nora Martin-Cooley Conf# ddfwyg3fy</t>
  </si>
  <si>
    <t>VENMO DES:PAYMENT ID:XXXXX37233565 INDN:CHRISTINE MOYER CO ID:XXXXX81992 WEB</t>
  </si>
  <si>
    <t>FID BKG SVC LLC DES:MONEYLINE ID:XXXXX3635 13HDA INDN:CHRISTINE MOYER CO ID:XXXXX04600 PPD</t>
  </si>
  <si>
    <t>FID BKG SVC LLC DES:MONEYLINE ID:XXXXX6171 14M6Y INDN:CHRISTINE MOYER CO ID:XXXXX04600 PPD</t>
  </si>
  <si>
    <t>Dicks Sporting Goods 03/16 PURCHASE Bellevue WA</t>
  </si>
  <si>
    <t>WALGREENS STOR 03/16 PURCHASE BELLEVUE WA</t>
  </si>
  <si>
    <t>SAFEWAY #1600 03/17 MOBILE PURCHASE BELLEVUE WA</t>
  </si>
  <si>
    <t>INSLEE BEST DOEZIE AND 03/17 PURCHASE 425-455-1234 WA</t>
  </si>
  <si>
    <t>COMCAST CABLE COMM 03/20 PURCHASE 800-COMCAST WA</t>
  </si>
  <si>
    <t>BKOFAMERICA ATM 03/21 #XXXXX7788 WITHDRWL MERCER ISLAND MERCER ISLAND WA</t>
  </si>
  <si>
    <t>SAFEWAY #1600 03/21 PURCHASE BELLEVUE WA</t>
  </si>
  <si>
    <t>DISCOUNT-TIRE- 03/22 PURCHASE BELLEVUE WA</t>
  </si>
  <si>
    <t>SAFEWAY #1600 03/24 PURCHASE BELLEVUE WA</t>
  </si>
  <si>
    <t>SAFEWAY #1600 03/25 PURCHASE BELLEVUE WA</t>
  </si>
  <si>
    <t>Online Banking transfer from CHK 1026 Confirmation# XXXXX76247</t>
  </si>
  <si>
    <t>WA LOT- SAFEWAY STORE # 03/24 PURCHASE BELLEVUE WA</t>
  </si>
  <si>
    <t>P423264 03/26 #XXXXX3723 WITHDRWL GT LLC FACTO-4232 BELLEVUE WA</t>
  </si>
  <si>
    <t>ATT DES:Payment ID:XXXXX4003EPAYN INDN:ROBERT MOYER CO ID:XXXXX31004 PPD</t>
  </si>
  <si>
    <t>SeattleAcademy DES:XXXXX66894 ID:XXXXX7942 INDN:Moyer Robert CO ID:XXXXX79415 WEB</t>
  </si>
  <si>
    <t>SAFEWAY #1444 03/28 PURCHASE BELLEVUE WA</t>
  </si>
  <si>
    <t>Zelle payment to nora Martin-Cooley for Adrian"; Conf# gfyofdtze"</t>
  </si>
  <si>
    <t>Rocket Money DES:Premium ID:ST-K4K9F3D1D9R7 INDN:ROCKET MONEY INC CO ID:XXXXX65600 CCD</t>
  </si>
  <si>
    <t>WILLOW RUN KIRKLAND 04/01 PURCHASE HTTPSAPP.PAYH WA</t>
  </si>
  <si>
    <t>FID BKG SVC LLC DES:MONEYLINE ID:X05342840 H5JI8 INDN:ROBERT MOYER CO ID:XXXXX41375 PPD</t>
  </si>
  <si>
    <t>FID BKG SVC LLC DES:MONEYLINE ID:X05342840 H5L9I INDN:ROBERT MOYER CO ID:XXXXX41375 PPD</t>
  </si>
  <si>
    <t>PLATINUM PARKING 101 04/02 PURCHASE BELLEVUE WA</t>
  </si>
  <si>
    <t>SAFEWAY #1600 04/04 PURCHASE BELLEVUE WA</t>
  </si>
  <si>
    <t>FID BKG SVC LLC DES:MONEYLINE ID:X05342840 HDGKI INDN:ROBERT MOYER CO ID:XXXXX41375 PPD</t>
  </si>
  <si>
    <t>SeattleAcademy DES:XXXXX66894 ID:XXXXX2118 INDN:Moyer Robert CO ID:XXXXX79415 WEB</t>
  </si>
  <si>
    <t>RESV GRAND SOLMAR 04/05 PURCHASE HTTPS//CORPOR NV</t>
  </si>
  <si>
    <t>SAFEWAY #1600 04/07 PURCHASE BELLEVUE WA</t>
  </si>
  <si>
    <t>SeattleAcademy DES:XXXXX66894 ID:XXXXX4776 INDN:Moyer Robert CO ID:XXXXX79415 WEB</t>
  </si>
  <si>
    <t>CHASE CREDIT CRD DES:EPAY ID:XXXXX82833 INDN:CHRISTINE MOYER CO ID:XXXXX39224 WEB</t>
  </si>
  <si>
    <t>AMERICAN EXPRESS DES:ACH PMT ID:W1724 INDN:ROBERT MOYER CO ID:XXXXX33497 WEB</t>
  </si>
  <si>
    <t>AMERICAN EXPRESS DES:ACH PMT ID:W6048 INDN:ROBERT MOYER CO ID:XXXXX33497 WEB</t>
  </si>
  <si>
    <t>AMERICAN EXPRESS DES:ACH PMT ID:W8432 INDN:ROBERT MOYER CO ID:XXXXX33497 WEB</t>
  </si>
  <si>
    <t>BUSINESSOLVER BE DES:XXXXX76257 ID:2SDORWSOWCZ8H3Q INDN:ROBERT MOYER CO ID:XXXXX03807 PPD</t>
  </si>
  <si>
    <t>ATT* BILL PAYMENT 04/09 PURCHASE 800-331-0500 TX</t>
  </si>
  <si>
    <t>SAFEWAY #1600 04/11 PURCHASE BELLEVUE WA</t>
  </si>
  <si>
    <t>ELEPHANT CAR WASH - BEL 04/13 PURCHASE BELLEVUE WA</t>
  </si>
  <si>
    <t>Online Banking transfer to SAV 7847 Confirmation# XXXXX46618</t>
  </si>
  <si>
    <t>SAFEWAY #1600 04/14 PURCHASE BELLEVUE WA</t>
  </si>
  <si>
    <t>FID BKG SVC LLC DES:MONEYLINE ID:XXXXX3635 4DQ37 INDN:CHRISTINE MOYER CO ID:XXXXX04600 PPD</t>
  </si>
  <si>
    <t>FID BKG SVC LLC DES:MONEYLINE ID:XXXXX6171 4EVMF INDN:CHRISTINE MOYER CO ID:XXXXX04600 PPD</t>
  </si>
  <si>
    <t>Check 3981</t>
  </si>
  <si>
    <t>FID BKG SVC LLC DES:MONEYLINE ID:Z85025828 I4LGD INDN:ROBERT MOYER CO ID:XXXXX41375 PPD</t>
  </si>
  <si>
    <t>SAFEWAY #1600 04/17 PURCHASE BELLEVUE WA</t>
  </si>
  <si>
    <t>FID BKG SVC LLC DES:MONEYLINE ID:X05342840 I3ZLK INDN:ROBERT MOYER CO ID:XXXXX04603 PPD</t>
  </si>
  <si>
    <t>FID BKG SVC LLC DES:MONEYLINE ID:X05342840 I6FK4 INDN:ROBERT MOYER CO ID:XXXXX04603 PPD</t>
  </si>
  <si>
    <t>FID BKG SVC LLC DES:MONEYLINE ID:X05342840 I8IU4 INDN:ROBERT MOYER CO ID:XXXXX04603 PPD</t>
  </si>
  <si>
    <t>COMCAST CABLE COMM 04/20 PURCHASE 800-COMCAST WA</t>
  </si>
  <si>
    <t>SAFEWAY #1600 04/21 PURCHASE BELLEVUE WA</t>
  </si>
  <si>
    <t>VENMO DES:PAYMENT ID:XXXXX60459721 INDN:CHRISTINE MOYER CO ID:XXXXX81992 WEB</t>
  </si>
  <si>
    <t>Check 3992</t>
  </si>
  <si>
    <t>SeattleAcademy DES:XXXXX66894 ID:XXXXX7254 INDN:Moyer Robert CO ID:XXXXX79415 WEB</t>
  </si>
  <si>
    <t>SAFEWAY #1600 04/23 PURCHASE BELLEVUE WA</t>
  </si>
  <si>
    <t>ATT DES:Payment ID:XXXXX9001EPAYS INDN:ROBERT MOYER CO ID:XXXXX31004 PPD</t>
  </si>
  <si>
    <t>SAFEWAY #1600 04/27 PURCHASE BELLEVUE WA</t>
  </si>
  <si>
    <t>Rocket Money DES:Premium ID:ST-L0G4D2Q0I3I1 INDN:ROCKET MONEY INC CO ID:XXXXX48598 CCD</t>
  </si>
  <si>
    <t>WILLOW RUN KIRKLAND 05/01 PURCHASE HTTPSAPP.PAYH WA</t>
  </si>
  <si>
    <t>SAFEWAY #1600 05/03 PURCHASE BELLEVUE WA</t>
  </si>
  <si>
    <t>Zelle payment to Stefanie Claros for Tutoring"; Conf# b4bqkhq3d"</t>
  </si>
  <si>
    <t>FID BKG SVC LLC DES:MONEYLINE ID:X05342840 J92A6 INDN:ROBERT MOYER CO ID:XXXXX04603 PPD</t>
  </si>
  <si>
    <t>CPP*BIBLE CAMP 05/06 PURCHASE 425-746-9110 WA</t>
  </si>
  <si>
    <t>SeattleAcademy DES:XXXXX66894 ID:XXXXX0324 INDN:Moyer Robert CO ID:XXXXX79415 WEB</t>
  </si>
  <si>
    <t>BUSINESSOLVER BE DES:XXXXX76257 ID:2SJ5ND3GNH1K2P5 INDN:ROBERT MOYER CO ID:XXXXX03807 PPD</t>
  </si>
  <si>
    <t>ATT* BILL PAYMENT 05/09 PURCHASE 800-331-0500 TX</t>
  </si>
  <si>
    <t>AMERICAN EXPRESS DES:ACH PMT ID:A2230 INDN:ROBERT MOYER CO ID:XXXXX33497 WEB</t>
  </si>
  <si>
    <t>ROCKET 5477 05/11 PURCHASE BELLEVUE WA</t>
  </si>
  <si>
    <t>SAFEWAY #1600 05/11 PURCHASE BELLEVUE WA</t>
  </si>
  <si>
    <t>PLATINUM PARKING 101 05/11 PURCHASE BELLEVUE WA</t>
  </si>
  <si>
    <t>SAFEWAY #1600 05/12 PURCHASE BELLEVUE WA</t>
  </si>
  <si>
    <t>AMERICAN EXPRESS DES:ACH PMT ID:A8778 INDN:ROBERT MOYER CO ID:XXXXX33497 WEB</t>
  </si>
  <si>
    <t>AMERICAN EXPRESS DES:ACH PMT ID:M0994 INDN:ROBERT MOYER CO ID:XXXXX33497 WEB</t>
  </si>
  <si>
    <t>FID BKG SVC LLC DES:MONEYLINE ID:XXXXX3635 7PFCZ INDN:CHRISTINE MOYER CO ID:XXXXX04600 PPD</t>
  </si>
  <si>
    <t>FID BKG SVC LLC DES:MONEYLINE ID:XXXXX6171 7QGJ3 INDN:CHRISTINE MOYER CO ID:XXXXX04600 PPD</t>
  </si>
  <si>
    <t>MYKIDSSPENDING COM 05/16 PURCHASE XXX-XX20070 MA</t>
  </si>
  <si>
    <t>Check 3994</t>
  </si>
  <si>
    <t>COMCAST CABLE COMM 05/20 PURCHASE 800-COMCAST WA</t>
  </si>
  <si>
    <t>SeattleAcademy DES:XXXXX66894 ID:XXXXX3598 INDN:Moyer Robert CO ID:XXXXX79415 WEB</t>
  </si>
  <si>
    <t>Online Banking transfer from CHK 1026 Confirmation# XXXXX69300</t>
  </si>
  <si>
    <t>CHASE CREDIT CRD DES:EPAY ID:XXXXX66580 INDN:CHRISTINE MOYER CO ID:XXXXX39224 WEB</t>
  </si>
  <si>
    <t>Check 3985</t>
  </si>
  <si>
    <t>Online Banking transfer from CHK 1026 Confirmation# XXXXX30161</t>
  </si>
  <si>
    <t>BOFA x1026 TRANSFER BOFA 8654</t>
  </si>
  <si>
    <t>LAW OFFICES OF NATALIE 05/22 PURCHASE BELLEVUE WA</t>
  </si>
  <si>
    <t>SAFEWAY #1600 05/26 PURCHASE BELLEVUE WA</t>
  </si>
  <si>
    <t>BROWN BEAR FACTORIA 05/27 PURCHASE BELLEVUE WA</t>
  </si>
  <si>
    <t>ATT DES:Payment ID:XXXXX2002EPAYW INDN:ROBERT MOYER CO ID:XXXXX31004 PPD</t>
  </si>
  <si>
    <t>IN *HOWER KWON MD 05/29 PURCHASE XXX-XX42911 WA</t>
  </si>
  <si>
    <t>WHISTLER SAILING ASSOC 05/29 PURCHASE WHISTLER BC</t>
  </si>
  <si>
    <t>INTERNATIONAL TRANSACTION FEE 05/29 WHISTLER SAILING ASSOC WHISTLER BC</t>
  </si>
  <si>
    <t>Online Banking transfer from CHK 1026 Confirmation# XXXXX30204</t>
  </si>
  <si>
    <t>Rocket Money DES:Premium ID:ST-A6X6M2A9U9H1 INDN:ROCKET MONEY INC CO ID:XXXXX48598 CCD</t>
  </si>
  <si>
    <t>FID BKG SVC LLC DES:MONEYLINE ID:Z85025828 L1Z70 INDN:ROBERT MOYER CO ID:XXXXX41375 PPD</t>
  </si>
  <si>
    <t>P423264 05/31 #XXXXX5091 WITHDRWL HIGHER LEAF -4232 BELLEVUE WA</t>
  </si>
  <si>
    <t>WILLOW RUN KIRKLAND 06/01 PURCHASE HTTPSAPP.PAYH WA</t>
  </si>
  <si>
    <t>SAFEWAY #1600 06/01 PURCHASE BELLEVUE WA</t>
  </si>
  <si>
    <t>SeattleAcademy DES:XXXXX66894 ID:XXXXX3123 INDN:Moyer Robert CO ID:XXXXX79415 WEB</t>
  </si>
  <si>
    <t>BUSINESSOLVER BE DES:XXXXX76257 ID:2SOT5MR8RCLW6T3 INDN:ROBERT MOYER CO ID:XXXXX03807 PPD</t>
  </si>
  <si>
    <t>SAFEWAY #1600 06/08 PURCHASE BELLEVUE WA</t>
  </si>
  <si>
    <t>ATT* BILL PAYMENT 06/08 PURCHASE 800-331-0500 TX</t>
  </si>
  <si>
    <t>AMERICAN EXPRESS DES:ACH PMT ID:A6260 INDN:ROBERT MOYER CO ID:XXXXX33497 WEB</t>
  </si>
  <si>
    <t>FID BKG SVC LLC DES:MONEYLINE ID:Z85025828 LJ573 INDN:ROBERT MOYER CO ID:XXXXX41375 PPD</t>
  </si>
  <si>
    <t>BKOFAMERICA ATM 06/10 #XXXXX6093 WITHDRWL FACTORIA BELLEVUE WA</t>
  </si>
  <si>
    <t>SAFEWAY #1600 06/12 PURCHASE BELLEVUE WA</t>
  </si>
  <si>
    <t>SAFEWAY #1600 06/15 PURCHASE BELLEVUE WA</t>
  </si>
  <si>
    <t>SAFEWAY #1600 06/16 PURCHASE BELLEVUE WA</t>
  </si>
  <si>
    <t>FID BKG SVC LLC DES:MONEYLINE ID:XXXXX6171 B1S1L INDN:CHRISTINE MOYER CO ID:XXXXX04600 PPD</t>
  </si>
  <si>
    <t>FID BKG SVC LLC DES:MONEYLINE ID:XXXXX3635 B6TUH INDN:CHRISTINE MOYER CO ID:XXXXX04600 PPD</t>
  </si>
  <si>
    <t>SAFEWAY #1600 06/18 PURCHASE BELLEVUE WA</t>
  </si>
  <si>
    <t>SAFEWAY #1600 06/20 PURCHASE BELLEVUE WA</t>
  </si>
  <si>
    <t>FID BKG SVC LLC DES:MONEYLINE ID:X05342840 M4A2X INDN:ROBERT MOYER CO ID:XXXXX04603 PPD</t>
  </si>
  <si>
    <t>WHISTLER SAILING ASSOC 06/20 REFUND WHISTLER</t>
  </si>
  <si>
    <t>INTERNATIONAL TRANSACTION FEE 06/20 WHISTLER SAILING ASSOC WHISTLER BC</t>
  </si>
  <si>
    <t>COMCAST CABLE COMM 06/20 PURCHASE 800-COMCAST WA</t>
  </si>
  <si>
    <t>SAFEWAY #1600 06/22 PURCHASE BELLEVUE WA</t>
  </si>
  <si>
    <t>PLATINUM PARKING 101 06/23 PURCHASE BELLEVUE WA</t>
  </si>
  <si>
    <t>SEATTLE CITY LIGHT 06/24 PURCHASE 800-950-1292 WA</t>
  </si>
  <si>
    <t>ATT DES:Payment ID:XXXXX4001EPAYB INDN:ROBERT MOYER CO ID:XXXXX31004 PPD</t>
  </si>
  <si>
    <t>SAFEWAY #1600 06/29 PURCHASE BELLEVUE WA</t>
  </si>
  <si>
    <t>SAFEWAY #1600 06/30 PURCHASE BELLEVUE WA</t>
  </si>
  <si>
    <t>SEATTLE TEAM S 06/30 PURCHASE BELLEVUE WA</t>
  </si>
  <si>
    <t>ZUMIEZ #005 06/30 PURCHASE BELLEVUE WA</t>
  </si>
  <si>
    <t>Rocket Money DES:Premium ID:ST-Q0G7S0T8S8V6 INDN:ROCKET MONEY INC CO ID:XXXXX48598 CCD</t>
  </si>
  <si>
    <t>WILLOW RUN KIRKLAND 07/01 PURCHASE HTTPSAPP.PAYH WA</t>
  </si>
  <si>
    <t>CPP*BIBLE CAMP 07/01 PURCHASE 425-746-9110 WA</t>
  </si>
  <si>
    <t>SAFEWAY #1600 07/03 PURCHASE BELLEVUE WA</t>
  </si>
  <si>
    <t>VENMO DES:PAYMENT ID:XXXXX97572167 INDN:CHRISTINE MOYER CO ID:XXXXX81992 WEB</t>
  </si>
  <si>
    <t>Jennifer Keilin MSW 07/06 PURCHASE Issaquah WA</t>
  </si>
  <si>
    <t>SeattleAcademy DES:XXXXX66894 ID:XXXXX5483 INDN:Moyer Robert CO ID:XXXXX79415 WEB</t>
  </si>
  <si>
    <t>BUSINESSOLVER BE DES:XXXXX76257 ID:2SUA3HQWVTAQGSU INDN:ROBERT MOYER CO ID:XXXXX03807 PPD</t>
  </si>
  <si>
    <t>Check 3995</t>
  </si>
  <si>
    <t>AMERICAN EXPRESS DES:ACH PMT ID:A7978 INDN:ROBERT MOYER CO ID:XXXXX33497 WEB</t>
  </si>
  <si>
    <t>SAFEWAY #1600 07/10 PURCHASE BELLEVUE WA</t>
  </si>
  <si>
    <t>Dividend Received</t>
  </si>
  <si>
    <t>Interest earned</t>
  </si>
  <si>
    <t>Sum of Amount</t>
  </si>
  <si>
    <t>Row Labels</t>
  </si>
  <si>
    <t>Grand Total</t>
  </si>
  <si>
    <t>Total</t>
  </si>
  <si>
    <t>Gift</t>
  </si>
  <si>
    <t>Total Income</t>
  </si>
  <si>
    <t>Christine - Gift</t>
  </si>
  <si>
    <t>Robert - Income</t>
  </si>
  <si>
    <t>Joint - Spend</t>
  </si>
  <si>
    <t>Christine - Income</t>
  </si>
  <si>
    <t>Children - Spend</t>
  </si>
  <si>
    <t>Robert - Spend</t>
  </si>
  <si>
    <t>Joint - Interest/Fees</t>
  </si>
  <si>
    <t>Redacted</t>
  </si>
  <si>
    <t>TRANSFERS</t>
  </si>
  <si>
    <t>Dividend/Interest Income</t>
  </si>
  <si>
    <t>Stock Sale/Purchase/Reinvestment</t>
  </si>
  <si>
    <t>Ignore</t>
  </si>
  <si>
    <t>Post 7.12 - Not Community Spend</t>
  </si>
  <si>
    <t>Robert Post 7.12 - Community Funds</t>
  </si>
  <si>
    <t>Post 7.12 - Not community Spend</t>
  </si>
  <si>
    <t>Pre 9.15 - Not Community</t>
  </si>
  <si>
    <t>Spend Post 7.12</t>
  </si>
  <si>
    <t>Total Difference</t>
  </si>
  <si>
    <t>Total Expenses</t>
  </si>
  <si>
    <t>Net Loss</t>
  </si>
  <si>
    <t>Robert Share</t>
  </si>
  <si>
    <t>Children - Tuition</t>
  </si>
  <si>
    <t>Children - Tuition (Assume 50/50)</t>
  </si>
  <si>
    <t>Child Support Split</t>
  </si>
  <si>
    <t>(blank)</t>
  </si>
  <si>
    <t>Column Labels</t>
  </si>
  <si>
    <t>2023</t>
  </si>
  <si>
    <t>2024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</si>
  <si>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</si>
  <si>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</si>
  <si>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</si>
  <si>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</si>
  <si>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</si>
  <si>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</si>
  <si>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</si>
  <si>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</si>
  <si>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</si>
  <si>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</si>
  <si>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</si>
  <si>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</si>
  <si>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&lt;9/1/2023</t>
  </si>
  <si>
    <t>Christine - Spend</t>
  </si>
  <si>
    <t>Robert Spend Post 7.12</t>
  </si>
  <si>
    <t>Summary - Income/expenses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</si>
</sst>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[$-409]mmm\-yy;@"/>
    <numFmt numFmtId="165" formatCode="[$-409]mmmm\-yy;@"/>
    <numFmt numFmtId="166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indexed="8"/>
      <name val="Calibri"/>
      <family val="2"/>
    </font>
    <font>
      <sz val="1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rgb="FFF2F2F2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4" fontId="0" fillId="0" borderId="0" xfId="0" applyNumberFormat="1"/>
    <xf numFmtId="2" fontId="5" fillId="2" borderId="1" xfId="0" applyNumberFormat="1" applyFont="1" applyFill="1" applyBorder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0" xfId="0" applyFont="1"/>
    <xf numFmtId="43" fontId="0" fillId="0" borderId="0" xfId="1" applyFont="1"/>
    <xf numFmtId="43" fontId="6" fillId="0" borderId="0" xfId="1" applyFont="1"/>
    <xf numFmtId="43" fontId="4" fillId="0" borderId="0" xfId="1" applyFont="1"/>
    <xf numFmtId="0" fontId="4" fillId="3" borderId="0" xfId="0" applyFont="1" applyFill="1"/>
    <xf numFmtId="8" fontId="0" fillId="0" borderId="0" xfId="0" applyNumberFormat="1" applyAlignment="1">
      <alignment horizontal="left"/>
    </xf>
    <xf numFmtId="16" fontId="0" fillId="0" borderId="0" xfId="0" applyNumberFormat="1"/>
    <xf numFmtId="14" fontId="5" fillId="4" borderId="1" xfId="2" applyNumberFormat="1" applyFont="1" applyFill="1" applyBorder="1" applyAlignment="1">
      <alignment horizontal="left" wrapText="1"/>
    </xf>
    <xf numFmtId="0" fontId="7" fillId="0" borderId="0" xfId="2"/>
    <xf numFmtId="2" fontId="5" fillId="4" borderId="1" xfId="2" applyNumberFormat="1" applyFont="1" applyFill="1" applyBorder="1" applyAlignment="1">
      <alignment horizontal="right" wrapText="1"/>
    </xf>
    <xf numFmtId="2" fontId="5" fillId="2" borderId="1" xfId="2" applyNumberFormat="1" applyFont="1" applyFill="1" applyBorder="1" applyAlignment="1">
      <alignment horizontal="left" wrapText="1"/>
    </xf>
    <xf numFmtId="2" fontId="5" fillId="4" borderId="0" xfId="2" applyNumberFormat="1" applyFont="1" applyFill="1" applyAlignment="1">
      <alignment horizontal="right" wrapText="1"/>
    </xf>
    <xf numFmtId="165" fontId="5" fillId="4" borderId="1" xfId="2" applyNumberFormat="1" applyFont="1" applyFill="1" applyBorder="1" applyAlignment="1">
      <alignment horizontal="right" wrapText="1"/>
    </xf>
    <xf numFmtId="165" fontId="5" fillId="4" borderId="0" xfId="2" applyNumberFormat="1" applyFont="1" applyFill="1" applyAlignment="1">
      <alignment horizontal="right" wrapText="1"/>
    </xf>
    <xf numFmtId="0" fontId="5" fillId="2" borderId="1" xfId="2" applyFont="1" applyFill="1" applyBorder="1" applyAlignment="1">
      <alignment horizontal="left" wrapText="1"/>
    </xf>
    <xf numFmtId="0" fontId="5" fillId="4" borderId="1" xfId="2" applyFont="1" applyFill="1" applyBorder="1" applyAlignment="1">
      <alignment horizontal="left" wrapText="1"/>
    </xf>
    <xf numFmtId="14" fontId="5" fillId="2" borderId="1" xfId="2" applyNumberFormat="1" applyFont="1" applyFill="1" applyBorder="1" applyAlignment="1">
      <alignment horizontal="left" wrapText="1"/>
    </xf>
    <xf numFmtId="2" fontId="5" fillId="2" borderId="0" xfId="2" applyNumberFormat="1" applyFont="1" applyFill="1" applyAlignment="1">
      <alignment horizontal="right" wrapText="1"/>
    </xf>
    <xf numFmtId="4" fontId="7" fillId="0" borderId="0" xfId="2" applyNumberFormat="1"/>
    <xf numFmtId="2" fontId="5" fillId="2" borderId="1" xfId="2" applyNumberFormat="1" applyFont="1" applyFill="1" applyBorder="1" applyAlignment="1">
      <alignment horizontal="right" wrapText="1"/>
    </xf>
    <xf numFmtId="165" fontId="5" fillId="2" borderId="1" xfId="2" applyNumberFormat="1" applyFont="1" applyFill="1" applyBorder="1" applyAlignment="1">
      <alignment horizontal="right" wrapText="1"/>
    </xf>
    <xf numFmtId="0" fontId="5" fillId="4" borderId="0" xfId="2" applyFont="1" applyFill="1" applyAlignment="1">
      <alignment horizontal="left" wrapText="1"/>
    </xf>
    <xf numFmtId="43" fontId="0" fillId="0" borderId="0" xfId="3" applyFont="1"/>
    <xf numFmtId="0" fontId="2" fillId="0" borderId="0" xfId="2" applyFont="1"/>
    <xf numFmtId="17" fontId="7" fillId="0" borderId="0" xfId="2" applyNumberFormat="1"/>
    <xf numFmtId="0" fontId="1" fillId="0" borderId="0" xfId="2" applyFont="1"/>
    <xf numFmtId="43" fontId="0" fillId="0" borderId="0" xfId="3" applyFont="1" applyAlignment="1">
      <alignment horizontal="left"/>
    </xf>
    <xf numFmtId="2" fontId="5" fillId="4" borderId="1" xfId="2" applyNumberFormat="1" applyFont="1" applyFill="1" applyBorder="1" applyAlignment="1">
      <alignment horizontal="left" wrapText="1"/>
    </xf>
    <xf numFmtId="14" fontId="5" fillId="0" borderId="1" xfId="2" applyNumberFormat="1" applyFont="1" applyBorder="1" applyAlignment="1">
      <alignment horizontal="left" wrapText="1"/>
    </xf>
    <xf numFmtId="2" fontId="5" fillId="0" borderId="1" xfId="2" applyNumberFormat="1" applyFont="1" applyBorder="1" applyAlignment="1">
      <alignment horizontal="right" wrapText="1"/>
    </xf>
    <xf numFmtId="0" fontId="5" fillId="0" borderId="1" xfId="2" applyFont="1" applyBorder="1" applyAlignment="1">
      <alignment horizontal="left" wrapText="1"/>
    </xf>
    <xf numFmtId="0" fontId="5" fillId="0" borderId="0" xfId="2" applyFont="1" applyAlignment="1">
      <alignment horizontal="left" wrapText="1"/>
    </xf>
    <xf numFmtId="165" fontId="5" fillId="0" borderId="0" xfId="2" applyNumberFormat="1" applyFont="1" applyAlignment="1">
      <alignment horizontal="right" wrapText="1"/>
    </xf>
    <xf numFmtId="0" fontId="5" fillId="0" borderId="1" xfId="0" applyFont="1" applyBorder="1" applyAlignment="1">
      <alignment horizontal="left" wrapText="1"/>
    </xf>
    <xf numFmtId="14" fontId="7" fillId="0" borderId="0" xfId="2" applyNumberFormat="1"/>
    <xf numFmtId="0" fontId="5" fillId="2" borderId="0" xfId="2" applyFont="1" applyFill="1" applyAlignment="1">
      <alignment horizontal="left" wrapText="1"/>
    </xf>
    <xf numFmtId="166" fontId="0" fillId="0" borderId="0" xfId="1" applyNumberFormat="1" applyFont="1"/>
    <xf numFmtId="17" fontId="0" fillId="0" borderId="0" xfId="0" applyNumberFormat="1"/>
    <xf numFmtId="166" fontId="6" fillId="0" borderId="0" xfId="1" applyNumberFormat="1" applyFont="1"/>
    <xf numFmtId="0" fontId="0" fillId="3" borderId="0" xfId="0" applyFill="1"/>
    <xf numFmtId="166" fontId="0" fillId="0" borderId="0" xfId="1" applyNumberFormat="1" applyFont="1" applyAlignment="1">
      <alignment vertical="top"/>
    </xf>
    <xf numFmtId="4" fontId="0" fillId="3" borderId="0" xfId="0" applyNumberFormat="1" applyFill="1"/>
    <xf numFmtId="0" fontId="0" fillId="0" borderId="2" xfId="0" applyBorder="1"/>
    <xf numFmtId="0" fontId="0" fillId="0" borderId="0" xfId="0" pivotButton="1"/>
    <xf numFmtId="166" fontId="0" fillId="3" borderId="0" xfId="0" applyNumberFormat="1" applyFill="1"/>
    <xf numFmtId="166" fontId="0" fillId="5" borderId="0" xfId="0" applyNumberFormat="1" applyFill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left"/>
    </xf>
    <xf numFmtId="0" fontId="2" fillId="0" borderId="5" xfId="0" applyFont="1" applyBorder="1"/>
    <xf numFmtId="0" fontId="0" fillId="0" borderId="8" xfId="0" applyBorder="1"/>
    <xf numFmtId="0" fontId="2" fillId="0" borderId="6" xfId="0" applyFont="1" applyBorder="1" applyAlignment="1">
      <alignment horizontal="left"/>
    </xf>
    <xf numFmtId="166" fontId="0" fillId="0" borderId="0" xfId="0" applyNumberFormat="1"/>
    <xf numFmtId="0" fontId="0" fillId="5" borderId="5" xfId="0" applyFill="1" applyBorder="1" applyAlignment="1">
      <alignment horizontal="center"/>
    </xf>
    <xf numFmtId="166" fontId="0" fillId="5" borderId="6" xfId="1" applyNumberFormat="1" applyFont="1" applyFill="1" applyBorder="1"/>
    <xf numFmtId="166" fontId="0" fillId="5" borderId="7" xfId="1" applyNumberFormat="1" applyFont="1" applyFill="1" applyBorder="1"/>
    <xf numFmtId="166" fontId="2" fillId="5" borderId="5" xfId="1" applyNumberFormat="1" applyFont="1" applyFill="1" applyBorder="1"/>
    <xf numFmtId="0" fontId="0" fillId="5" borderId="7" xfId="0" applyFill="1" applyBorder="1"/>
    <xf numFmtId="166" fontId="2" fillId="5" borderId="8" xfId="1" applyNumberFormat="1" applyFont="1" applyFill="1" applyBorder="1"/>
    <xf numFmtId="166" fontId="0" fillId="6" borderId="0" xfId="0" applyNumberFormat="1" applyFill="1"/>
    <xf numFmtId="166" fontId="2" fillId="0" borderId="8" xfId="1" applyNumberFormat="1" applyFont="1" applyFill="1" applyBorder="1"/>
    <xf numFmtId="0" fontId="0" fillId="0" borderId="5" xfId="0" applyBorder="1" applyAlignment="1">
      <alignment horizontal="center"/>
    </xf>
    <xf numFmtId="166" fontId="0" fillId="0" borderId="6" xfId="1" applyNumberFormat="1" applyFont="1" applyFill="1" applyBorder="1"/>
    <xf numFmtId="166" fontId="0" fillId="0" borderId="7" xfId="1" applyNumberFormat="1" applyFont="1" applyFill="1" applyBorder="1"/>
    <xf numFmtId="166" fontId="2" fillId="0" borderId="5" xfId="1" applyNumberFormat="1" applyFont="1" applyFill="1" applyBorder="1"/>
    <xf numFmtId="0" fontId="0" fillId="0" borderId="3" xfId="0" applyBorder="1"/>
    <xf numFmtId="0" fontId="0" fillId="3" borderId="10" xfId="0" applyFill="1" applyBorder="1" applyAlignment="1">
      <alignment horizontal="center"/>
    </xf>
    <xf numFmtId="166" fontId="0" fillId="3" borderId="3" xfId="1" applyNumberFormat="1" applyFont="1" applyFill="1" applyBorder="1"/>
    <xf numFmtId="166" fontId="0" fillId="3" borderId="11" xfId="1" applyNumberFormat="1" applyFont="1" applyFill="1" applyBorder="1"/>
    <xf numFmtId="166" fontId="2" fillId="3" borderId="10" xfId="1" applyNumberFormat="1" applyFont="1" applyFill="1" applyBorder="1"/>
    <xf numFmtId="0" fontId="0" fillId="3" borderId="11" xfId="0" applyFill="1" applyBorder="1"/>
    <xf numFmtId="0" fontId="0" fillId="7" borderId="5" xfId="0" applyFill="1" applyBorder="1" applyAlignment="1">
      <alignment horizontal="center"/>
    </xf>
    <xf numFmtId="166" fontId="0" fillId="7" borderId="7" xfId="1" applyNumberFormat="1" applyFont="1" applyFill="1" applyBorder="1"/>
    <xf numFmtId="166" fontId="2" fillId="7" borderId="5" xfId="1" applyNumberFormat="1" applyFont="1" applyFill="1" applyBorder="1"/>
    <xf numFmtId="166" fontId="0" fillId="7" borderId="6" xfId="1" applyNumberFormat="1" applyFont="1" applyFill="1" applyBorder="1"/>
    <xf numFmtId="0" fontId="0" fillId="7" borderId="7" xfId="0" applyFill="1" applyBorder="1"/>
    <xf numFmtId="166" fontId="2" fillId="7" borderId="8" xfId="1" applyNumberFormat="1" applyFont="1" applyFill="1" applyBorder="1"/>
    <xf numFmtId="166" fontId="2" fillId="7" borderId="9" xfId="1" applyNumberFormat="1" applyFont="1" applyFill="1" applyBorder="1"/>
    <xf numFmtId="9" fontId="0" fillId="0" borderId="4" xfId="0" applyNumberFormat="1" applyBorder="1" applyAlignment="1">
      <alignment horizontal="center"/>
    </xf>
    <xf numFmtId="166" fontId="2" fillId="3" borderId="12" xfId="1" applyNumberFormat="1" applyFont="1" applyFill="1" applyBorder="1"/>
    <xf numFmtId="166" fontId="2" fillId="0" borderId="0" xfId="1" applyNumberFormat="1" applyFont="1" applyFill="1" applyBorder="1"/>
    <xf numFmtId="166" fontId="0" fillId="0" borderId="0" xfId="1" applyNumberFormat="1" applyFont="1" applyFill="1" applyBorder="1"/>
    <xf numFmtId="9" fontId="0" fillId="0" borderId="6" xfId="0" applyNumberFormat="1" applyBorder="1" applyAlignment="1">
      <alignment horizontal="center"/>
    </xf>
    <xf numFmtId="166" fontId="2" fillId="0" borderId="0" xfId="0" applyNumberFormat="1" applyFon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166" fontId="0" fillId="6" borderId="10" xfId="1" applyNumberFormat="1" applyFont="1" applyFill="1" applyBorder="1"/>
    <xf numFmtId="166" fontId="0" fillId="0" borderId="14" xfId="1" applyNumberFormat="1" applyFont="1" applyFill="1" applyBorder="1"/>
    <xf numFmtId="166" fontId="0" fillId="0" borderId="13" xfId="1" applyNumberFormat="1" applyFont="1" applyFill="1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Comma" xfId="1" builtinId="3"/>
    <cellStyle name="Comma 2" xfId="3" xr:uid="{26749FB0-A3F6-418D-B632-F95BD53FC9EB}"/>
    <cellStyle name="Normal" xfId="0" builtinId="0"/>
    <cellStyle name="Normal 2" xfId="2" xr:uid="{78D1F26B-D153-45DE-9D98-25BEE98D3306}"/>
  </cellStyles>
  <dxfs count="2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_(* #,##0_);_(* \(#,##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93896298104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ine Moyer" id="{AC0A9E81-E8A4-48B5-AFE9-625C0DAC3A46}" userId="S::cmoyer@starbucks.com::9279694e-0db9-4bcc-ac97-47a46f70dbc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moyer" refreshedDate="45593.925812384259" createdVersion="8" refreshedVersion="8" minRefreshableVersion="3" recordCount="4952" xr:uid="{1D2DA18D-8C12-475F-97E9-0C22FF9A932E}">
  <cacheSource type="worksheet">
    <worksheetSource ref="A1:I4953" sheet="Consolidated Statements"/>
  </cacheSource>
  <cacheFields count="12">
    <cacheField name="Date" numFmtId="14">
      <sharedItems containsNonDate="0" containsDate="1" containsMixedTypes="1" minDate="2023-08-25T00:00:00" maxDate="2024-12-31T00:00:00"/>
    </cacheField>
    <cacheField name="Description" numFmtId="0">
      <sharedItems/>
    </cacheField>
    <cacheField name="Amount" numFmtId="0">
      <sharedItems containsSemiMixedTypes="0" containsString="0" containsNumber="1" minValue="-115700.5" maxValue="110699.66"/>
    </cacheField>
    <cacheField name="Spend" numFmtId="0">
      <sharedItems count="54">
        <s v="Robert"/>
        <s v="Christine"/>
        <s v="Children"/>
        <s v="CC Payment"/>
        <s v="Joint"/>
        <s v="Interest/Fees"/>
        <s v="Post 7.12 - Not Community Spend"/>
        <s v="Children - Tuition"/>
        <s v="Pre 9.15 - Not Community"/>
        <s v="Dividend/Interest Income"/>
        <s v="Stock Sale/Purchase/Reinvestment"/>
        <s v="TRANSFERS"/>
        <s v="Robert Income"/>
        <s v="Robert Post 7.12 - Community Funds"/>
        <s v="Robert Post 7.12 - Robert Withdrawal to Credit Card "/>
        <s v="Christine Gift"/>
        <s v="Children Gift"/>
        <s v="Christine Income"/>
        <s v="Pre 9.15" u="1"/>
        <s v="Pre 9.15 - Christine Loan" u="1"/>
        <s v="Robert Post 7.12" u="1"/>
        <s v="Post 7.12" u="1"/>
        <s v="Robert " u="1"/>
        <s v="Christine " u="1"/>
        <s v="BOFA x8654 CC Pay Chase  x4229" u="1"/>
        <s v="FID x5828 CC Pay Chase  x4229" u="1"/>
        <s v="Christine Legal" u="1"/>
        <s v="BOFA x1026 CC Pay Chase  x4229" u="1"/>
        <s v="BOFA x1026 CC Pay Alaska  " u="1"/>
        <s v="BOFA x8654 CC Pay Alaska" u="1"/>
        <s v="Children - Medical" u="1"/>
        <s v="BOFA x1026 CC Pay Amex  x3000" u="1"/>
        <s v="FID x5828 CC Pay Amex  x3000" u="1"/>
        <s v="BOFA x8654 CC Pay Amex x3000" u="1"/>
        <s v="Late Fee" u="1"/>
        <s v="FID x5828 CC Pay Amex  x1001" u="1"/>
        <s v="Robert Legal" u="1"/>
        <s v="BOFA x8654 CC Pay Amex x1001" u="1"/>
        <s v="BOFA x8654 CC Pay Amex x3009" u="1"/>
        <s v="FID x5828 CC Pay Amex  x3009" u="1"/>
        <s v="Dividend" u="1"/>
        <s v="Stock Sale" u="1"/>
        <s v="Stock Purchase" u="1"/>
        <s v="FID x5828 TRANSFER BOFA x8654" u="1"/>
        <s v="Reinvestment" u="1"/>
        <s v="FID x2840 TRANSFER FID x5828" u="1"/>
        <s v="BOFA x8654 CC Pay Nordstrom" u="1"/>
        <s v="Robert Income - TBD" u="1"/>
        <s v="FID x2840 TRANSFER BOFA x8654" u="1"/>
        <s v="BOFA x1026 TRANSFER BOFA x8654" u="1"/>
        <s v="BOFA x1026 TRANSFER BOFA x2592" u="1"/>
        <s v="BOFA x1026 TRANSFER BOFA x7847" u="1"/>
        <s v="BOFA x1026 TRANSFER BOFA x5205" u="1"/>
        <s v="Interest Income" u="1"/>
      </sharedItems>
    </cacheField>
    <cacheField name="Classification" numFmtId="0">
      <sharedItems containsBlank="1"/>
    </cacheField>
    <cacheField name="Detail" numFmtId="0">
      <sharedItems containsBlank="1"/>
    </cacheField>
    <cacheField name="Statement Date" numFmtId="0">
      <sharedItems containsNonDate="0" containsDate="1" containsString="0" containsBlank="1" minDate="1900-04-09T00:00:00" maxDate="2024-12-27T00:00:00" count="90"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7-24T00:00:00"/>
        <d v="2024-06-24T00:00:00"/>
        <d v="2024-05-24T00:00:00"/>
        <d v="2024-04-24T00:00:00"/>
        <d v="2024-03-24T00:00:00"/>
        <d v="2024-02-24T00:00:00"/>
        <d v="2024-01-24T00:00:00"/>
        <d v="2023-12-23T00:00:00"/>
        <d v="2023-11-23T00:00:00"/>
        <d v="2023-10-23T00:00:00"/>
        <d v="2023-09-23T00:00:00"/>
        <d v="2024-07-15T00:00:00"/>
        <d v="2024-06-14T00:00:00"/>
        <d v="2024-05-15T00:00:00"/>
        <d v="2024-04-14T00:00:00"/>
        <d v="2024-03-15T00:00:00"/>
        <d v="2024-02-13T00:00:00"/>
        <d v="2024-01-15T00:00:00"/>
        <d v="2023-12-15T00:00:00"/>
        <d v="2023-11-14T00:00:00"/>
        <d v="2023-10-15T00:00:00"/>
        <d v="2024-05-29T00:00:00"/>
        <d v="2024-04-28T00:00:00"/>
        <d v="2024-03-29T00:00:00"/>
        <d v="2024-02-27T00:00:00"/>
        <d v="2024-01-29T00:00:00"/>
        <d v="2023-12-29T00:00:00"/>
        <d v="2023-11-28T00:00:00"/>
        <d v="2023-10-29T00:00:00"/>
        <d v="2023-09-28T00:00:00"/>
        <d v="2024-06-25T00:00:00"/>
        <d v="2024-05-26T00:00:00"/>
        <d v="2024-04-25T00:00:00"/>
        <d v="2024-03-26T00:00:00"/>
        <d v="2024-02-23T00:00:00"/>
        <d v="2024-01-26T00:00:00"/>
        <d v="2023-12-26T00:00:00"/>
        <d v="2023-11-24T00:00:00"/>
        <d v="2023-10-26T00:00:00"/>
        <d v="2023-09-25T00:00:00"/>
        <m/>
        <d v="2023-10-09T00:00:00"/>
        <d v="2023-11-09T00:00:00"/>
        <d v="2023-12-09T00:00:00"/>
        <d v="2024-01-09T00:00:00"/>
        <d v="2024-02-09T00:00:00"/>
        <d v="2024-03-09T00:00:00"/>
        <d v="2024-04-09T00:00:00"/>
        <d v="2024-05-09T00:00:00"/>
        <d v="2024-06-09T00:00:00"/>
        <d v="2024-07-09T00:00:00"/>
        <d v="2024-08-09T00:00:00"/>
        <d v="2024-08-01T00:00:00"/>
        <d v="2024-01-08T00:00:00"/>
        <d v="2024-02-06T00:00:00"/>
        <d v="2024-03-07T00:00:00"/>
        <d v="2024-04-08T00:00:00"/>
        <d v="2024-05-08T00:00:00"/>
        <d v="2024-06-05T00:00:00"/>
        <d v="2024-08-08T00:00:00"/>
        <d v="2023-10-28T00:00:00"/>
        <d v="2023-12-28T00:00:00"/>
        <d v="2024-01-28T00:00:00"/>
        <d v="2024-02-28T00:00:00"/>
        <d v="2024-03-28T00:00:00"/>
        <d v="2024-05-28T00:00:00"/>
        <d v="2024-06-28T00:00:00"/>
        <d v="2024-07-28T00:00:00"/>
        <d v="2024-08-28T00:00:00"/>
        <d v="2024-12-26T00:00:00" u="1"/>
        <d v="2024-11-24T00:00:00" u="1"/>
        <d v="2024-10-26T00:00:00" u="1"/>
        <d v="2024-09-25T00:00:00" u="1"/>
        <d v="2024-12-23T00:00:00" u="1"/>
        <d v="2024-11-23T00:00:00" u="1"/>
        <d v="2024-10-23T00:00:00" u="1"/>
        <d v="2024-09-23T00:00:00" u="1"/>
        <d v="1900-04-09T00:00:00" u="1"/>
        <d v="1900-05-09T00:00:00" u="1"/>
      </sharedItems>
      <fieldGroup par="11"/>
    </cacheField>
    <cacheField name="Category" numFmtId="0">
      <sharedItems containsBlank="1" count="27">
        <s v="PURCHASES"/>
        <s v="PAYMENT,CREDIT"/>
        <s v="INTEREST"/>
        <s v="Purchases/Adjustments"/>
        <s v="Payments/Credits"/>
        <s v="Fees"/>
        <s v="New Charges Exclude"/>
        <s v="New Charges"/>
        <s v="Payments"/>
        <s v="Credit"/>
        <s v="Interest Charged"/>
        <s v="Payment"/>
        <s v="Late Fee"/>
        <m/>
        <s v="Credits"/>
        <s v="Spend"/>
        <s v="Income"/>
        <s v="Cards, Checking, Bill Payments"/>
        <s v="Withdrawals"/>
        <s v="Exchange Out"/>
        <s v="Deposits Additions"/>
        <s v="Other Subtractions"/>
        <s v="Service Fees"/>
        <s v="ATM Debit Card"/>
        <s v="Checks"/>
        <s v="Deposits/Additions"/>
        <s v="Withdrawals/Subtractions"/>
      </sharedItems>
    </cacheField>
    <cacheField name="Account" numFmtId="0">
      <sharedItems count="12">
        <s v="Chase x4229"/>
        <s v="Christine Alaska x3507"/>
        <s v="Christine Amex x3000"/>
        <s v="Robert Amex 81001"/>
        <s v="Robert Joint x3009"/>
        <s v="Fidelity x5828"/>
        <s v="Nordstrom"/>
        <s v="Robert Visa 2571 (Unemployment)"/>
        <s v="Unemployment"/>
        <s v="Fidelity 2840"/>
        <s v="BOFA Christine x1026"/>
        <s v="BOFA Joint x8565"/>
      </sharedItems>
    </cacheField>
    <cacheField name="Months (Statement Date)" numFmtId="0" databaseField="0">
      <fieldGroup base="6">
        <rangePr groupBy="months" startDate="2023-09-01T00:00:00" endDate="2024-08-29T00:00:00"/>
        <groupItems count="14">
          <s v="&lt;9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9/2024"/>
        </groupItems>
      </fieldGroup>
    </cacheField>
    <cacheField name="Quarters (Statement Date)" numFmtId="0" databaseField="0">
      <fieldGroup base="6">
        <rangePr groupBy="quarters" startDate="2023-09-01T00:00:00" endDate="2024-08-29T00:00:00"/>
        <groupItems count="6">
          <s v="&lt;9/1/2023"/>
          <s v="Qtr1"/>
          <s v="Qtr2"/>
          <s v="Qtr3"/>
          <s v="Qtr4"/>
          <s v="&gt;8/29/2024"/>
        </groupItems>
      </fieldGroup>
    </cacheField>
    <cacheField name="Years (Statement Date)" numFmtId="0" databaseField="0">
      <fieldGroup base="6">
        <rangePr groupBy="years" startDate="2023-09-01T00:00:00" endDate="2024-08-29T00:00:00"/>
        <groupItems count="4">
          <s v="&lt;9/1/2023"/>
          <s v="2023"/>
          <s v="2024"/>
          <s v="&gt;8/29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52">
  <r>
    <d v="2023-09-15T00:00:00"/>
    <s v="CCBill.com  *OnlyFans"/>
    <n v="-13.22"/>
    <x v="0"/>
    <s v="Robert"/>
    <s v="Robert"/>
    <x v="0"/>
    <x v="0"/>
    <x v="0"/>
  </r>
  <r>
    <d v="2023-09-17T00:00:00"/>
    <s v="CCBill.com  *OnlyFans"/>
    <n v="-22.04"/>
    <x v="0"/>
    <s v="Robert"/>
    <s v="Robert"/>
    <x v="0"/>
    <x v="0"/>
    <x v="0"/>
  </r>
  <r>
    <d v="2023-09-15T00:00:00"/>
    <s v="CCBill.com  *OnlyFans"/>
    <n v="-31.96"/>
    <x v="0"/>
    <s v="Robert"/>
    <s v="Robert"/>
    <x v="0"/>
    <x v="0"/>
    <x v="0"/>
  </r>
  <r>
    <d v="2023-09-15T00:00:00"/>
    <s v="CCBill.com  *OnlyFans"/>
    <n v="-11.01"/>
    <x v="0"/>
    <s v="Robert"/>
    <s v="Robert"/>
    <x v="0"/>
    <x v="0"/>
    <x v="0"/>
  </r>
  <r>
    <d v="2023-09-18T00:00:00"/>
    <s v="CCBill.com  *OnlyFans"/>
    <n v="-5.51"/>
    <x v="0"/>
    <s v="Robert"/>
    <s v="Robert"/>
    <x v="0"/>
    <x v="0"/>
    <x v="0"/>
  </r>
  <r>
    <d v="2023-09-18T00:00:00"/>
    <s v="CCBill.com  *OnlyFans"/>
    <n v="-22.04"/>
    <x v="0"/>
    <s v="Robert"/>
    <s v="Robert"/>
    <x v="0"/>
    <x v="0"/>
    <x v="0"/>
  </r>
  <r>
    <d v="2023-09-17T00:00:00"/>
    <s v="MARKET OF CHOICE #8"/>
    <n v="-64.77"/>
    <x v="0"/>
    <s v="Robert"/>
    <s v="Robert"/>
    <x v="0"/>
    <x v="0"/>
    <x v="0"/>
  </r>
  <r>
    <d v="2023-09-17T00:00:00"/>
    <s v="AMZN Mktp US*TX7XO60E2"/>
    <n v="-93.66"/>
    <x v="0"/>
    <s v="Robert"/>
    <s v="Robert (Amazon)"/>
    <x v="0"/>
    <x v="0"/>
    <x v="0"/>
  </r>
  <r>
    <d v="2023-09-17T00:00:00"/>
    <s v="K MARKET"/>
    <n v="-24.99"/>
    <x v="0"/>
    <s v="Robert"/>
    <s v="Robert"/>
    <x v="0"/>
    <x v="0"/>
    <x v="0"/>
  </r>
  <r>
    <d v="2023-09-18T00:00:00"/>
    <s v="Redacted"/>
    <n v="-110.87"/>
    <x v="1"/>
    <s v="Christine"/>
    <s v="Christine (Amazon Food)"/>
    <x v="0"/>
    <x v="0"/>
    <x v="0"/>
  </r>
  <r>
    <d v="2023-09-18T00:00:00"/>
    <s v="Amazon.com*TR0JF4WQ1"/>
    <n v="-11.01"/>
    <x v="0"/>
    <s v="Robert"/>
    <s v="Robert (Amazon)"/>
    <x v="0"/>
    <x v="0"/>
    <x v="0"/>
  </r>
  <r>
    <d v="2023-09-18T00:00:00"/>
    <s v="Prime Video Channels"/>
    <n v="-5.5"/>
    <x v="0"/>
    <s v="Robert"/>
    <s v="Robert (Prime Video)"/>
    <x v="0"/>
    <x v="0"/>
    <x v="0"/>
  </r>
  <r>
    <d v="2023-09-18T00:00:00"/>
    <s v="Amazon.com*TX4PK2CH1"/>
    <n v="-39.97"/>
    <x v="2"/>
    <s v="Children"/>
    <s v="Children (Amazon)"/>
    <x v="0"/>
    <x v="0"/>
    <x v="0"/>
  </r>
  <r>
    <d v="2023-09-20T00:00:00"/>
    <s v="DANCING RIVER CAFE"/>
    <n v="-69.38"/>
    <x v="0"/>
    <s v="Robert"/>
    <s v="Robert"/>
    <x v="0"/>
    <x v="0"/>
    <x v="0"/>
  </r>
  <r>
    <d v="2023-09-20T00:00:00"/>
    <s v="DOUBLETREE HILTON BEND"/>
    <n v="-101.3"/>
    <x v="0"/>
    <s v="Robert"/>
    <s v="Robert"/>
    <x v="0"/>
    <x v="0"/>
    <x v="0"/>
  </r>
  <r>
    <d v="2023-09-19T00:00:00"/>
    <s v="SQ *2223"/>
    <n v="-78"/>
    <x v="0"/>
    <s v="Robert"/>
    <s v="Robert"/>
    <x v="0"/>
    <x v="0"/>
    <x v="0"/>
  </r>
  <r>
    <d v="2023-09-19T00:00:00"/>
    <s v="Redacted"/>
    <n v="-7"/>
    <x v="1"/>
    <s v="Christine"/>
    <s v="Christine (Amazon Food)"/>
    <x v="0"/>
    <x v="0"/>
    <x v="0"/>
  </r>
  <r>
    <d v="2023-09-20T00:00:00"/>
    <s v="Redacted"/>
    <n v="-28.64"/>
    <x v="1"/>
    <s v="Christine"/>
    <s v="Christine (Amazon)"/>
    <x v="0"/>
    <x v="0"/>
    <x v="0"/>
  </r>
  <r>
    <d v="2023-09-20T00:00:00"/>
    <s v="AMZN Mktp US*TX1621YP2"/>
    <n v="-16.53"/>
    <x v="0"/>
    <s v="Robert"/>
    <s v="Robert (Amazon)"/>
    <x v="0"/>
    <x v="0"/>
    <x v="0"/>
  </r>
  <r>
    <d v="2023-09-22T00:00:00"/>
    <s v="PAYPAL *MICROSOFT"/>
    <n v="-2186.4899999999998"/>
    <x v="0"/>
    <s v="Robert"/>
    <s v="Robert"/>
    <x v="0"/>
    <x v="0"/>
    <x v="0"/>
  </r>
  <r>
    <d v="2023-09-22T00:00:00"/>
    <s v="Redacted"/>
    <n v="-26.44"/>
    <x v="1"/>
    <s v="Christine"/>
    <s v="Christine (Amazon)"/>
    <x v="0"/>
    <x v="0"/>
    <x v="0"/>
  </r>
  <r>
    <d v="2023-09-24T00:00:00"/>
    <s v="AMZN Mktp US*TX5DO38F1"/>
    <n v="-115.71"/>
    <x v="0"/>
    <s v="Robert"/>
    <s v="Robert (Amazon)"/>
    <x v="0"/>
    <x v="0"/>
    <x v="0"/>
  </r>
  <r>
    <d v="2023-09-22T00:00:00"/>
    <s v="Prime Video *TX7UA0Y50"/>
    <n v="-22.03"/>
    <x v="0"/>
    <s v="Robert"/>
    <s v="Robert (Prime Video)"/>
    <x v="0"/>
    <x v="0"/>
    <x v="0"/>
  </r>
  <r>
    <d v="2023-09-24T00:00:00"/>
    <s v="Redacted"/>
    <n v="-121.64"/>
    <x v="1"/>
    <s v="Christine"/>
    <s v="Christine (Amazon Food)"/>
    <x v="0"/>
    <x v="0"/>
    <x v="0"/>
  </r>
  <r>
    <d v="2023-09-24T00:00:00"/>
    <s v="Redacted"/>
    <n v="-25.73"/>
    <x v="1"/>
    <s v="Christine"/>
    <s v="Christine (Amazon)"/>
    <x v="0"/>
    <x v="0"/>
    <x v="0"/>
  </r>
  <r>
    <d v="2023-09-24T00:00:00"/>
    <s v="AMZN Mktp US*T19B43H12"/>
    <n v="-40.21"/>
    <x v="0"/>
    <s v="Robert"/>
    <s v="Robert (Amazon)"/>
    <x v="0"/>
    <x v="0"/>
    <x v="0"/>
  </r>
  <r>
    <d v="2023-09-24T00:00:00"/>
    <s v="Redacted"/>
    <n v="-5.5"/>
    <x v="1"/>
    <s v="Christine"/>
    <s v="Christine (Prime Video)"/>
    <x v="0"/>
    <x v="0"/>
    <x v="0"/>
  </r>
  <r>
    <d v="2023-09-25T00:00:00"/>
    <s v="Redacted"/>
    <n v="-7"/>
    <x v="1"/>
    <s v="Christine"/>
    <s v="Christine (Amazon Food)"/>
    <x v="1"/>
    <x v="0"/>
    <x v="0"/>
  </r>
  <r>
    <d v="2023-09-24T00:00:00"/>
    <s v="Redacted"/>
    <n v="-76.03"/>
    <x v="1"/>
    <s v="Christine"/>
    <s v="Christine (Amazon)"/>
    <x v="0"/>
    <x v="0"/>
    <x v="0"/>
  </r>
  <r>
    <d v="2023-09-25T00:00:00"/>
    <s v="PAYPAL *MICROSOFT"/>
    <n v="-77.13"/>
    <x v="0"/>
    <s v="Robert"/>
    <s v="Robert"/>
    <x v="1"/>
    <x v="0"/>
    <x v="0"/>
  </r>
  <r>
    <d v="2023-09-25T00:00:00"/>
    <s v="Redacted"/>
    <n v="-44.06"/>
    <x v="1"/>
    <s v="Christine"/>
    <s v="Christine (Amazon)"/>
    <x v="1"/>
    <x v="0"/>
    <x v="0"/>
  </r>
  <r>
    <d v="2023-09-29T00:00:00"/>
    <s v="CCBill.com  *OnlyFans"/>
    <n v="-16.53"/>
    <x v="0"/>
    <s v="Robert"/>
    <s v="Robert"/>
    <x v="1"/>
    <x v="0"/>
    <x v="0"/>
  </r>
  <r>
    <d v="2023-09-29T00:00:00"/>
    <s v="CCBill.com  *OnlyFans"/>
    <n v="-5.51"/>
    <x v="0"/>
    <s v="Robert"/>
    <s v="Robert"/>
    <x v="1"/>
    <x v="0"/>
    <x v="0"/>
  </r>
  <r>
    <d v="2023-09-29T00:00:00"/>
    <s v="CCBill.com  *OnlyFans"/>
    <n v="-5.51"/>
    <x v="0"/>
    <s v="Robert"/>
    <s v="Robert"/>
    <x v="1"/>
    <x v="0"/>
    <x v="0"/>
  </r>
  <r>
    <d v="2023-09-25T00:00:00"/>
    <s v="Prime Video *T12QN5SL2"/>
    <n v="-4.4000000000000004"/>
    <x v="0"/>
    <s v="Robert"/>
    <s v="Robert (Prime Video)"/>
    <x v="1"/>
    <x v="0"/>
    <x v="0"/>
  </r>
  <r>
    <d v="2023-09-28T00:00:00"/>
    <s v="Redacted"/>
    <n v="-57.4"/>
    <x v="1"/>
    <s v="Christine"/>
    <s v="Christine (Amazon)"/>
    <x v="1"/>
    <x v="0"/>
    <x v="0"/>
  </r>
  <r>
    <d v="2023-09-28T00:00:00"/>
    <s v="Audible*T10X44D20"/>
    <n v="-16.47"/>
    <x v="0"/>
    <s v="Robert"/>
    <s v="Robert"/>
    <x v="1"/>
    <x v="0"/>
    <x v="0"/>
  </r>
  <r>
    <d v="2023-09-28T00:00:00"/>
    <s v="Prime Video *T92VU8T62"/>
    <n v="-27.54"/>
    <x v="0"/>
    <s v="Robert"/>
    <s v="Robert (Prime Video)"/>
    <x v="1"/>
    <x v="0"/>
    <x v="0"/>
  </r>
  <r>
    <d v="2023-10-01T00:00:00"/>
    <s v="Redacted"/>
    <n v="-56.5"/>
    <x v="1"/>
    <s v="Christine"/>
    <s v="Christine (Amazon)"/>
    <x v="1"/>
    <x v="0"/>
    <x v="0"/>
  </r>
  <r>
    <d v="2023-10-01T00:00:00"/>
    <s v="Redacted"/>
    <n v="-44.07"/>
    <x v="1"/>
    <s v="Christine"/>
    <s v="Christine (Amazon)"/>
    <x v="1"/>
    <x v="0"/>
    <x v="0"/>
  </r>
  <r>
    <d v="2023-10-01T00:00:00"/>
    <s v="Redacted"/>
    <n v="-31.39"/>
    <x v="1"/>
    <s v="Christine"/>
    <s v="Christine (Amazon Food)"/>
    <x v="1"/>
    <x v="0"/>
    <x v="0"/>
  </r>
  <r>
    <d v="2023-10-01T00:00:00"/>
    <s v="Redacted"/>
    <n v="-54.85"/>
    <x v="1"/>
    <s v="Christine"/>
    <s v="Christine (Amazon)"/>
    <x v="1"/>
    <x v="0"/>
    <x v="0"/>
  </r>
  <r>
    <d v="2023-10-01T00:00:00"/>
    <s v="Redacted"/>
    <n v="-33.049999999999997"/>
    <x v="1"/>
    <s v="Christine"/>
    <s v="Christine (Amazon)"/>
    <x v="1"/>
    <x v="0"/>
    <x v="0"/>
  </r>
  <r>
    <d v="2023-10-02T00:00:00"/>
    <s v="Redacted"/>
    <n v="-7"/>
    <x v="1"/>
    <s v="Christine"/>
    <s v="Christine (Amazon Food)"/>
    <x v="1"/>
    <x v="0"/>
    <x v="0"/>
  </r>
  <r>
    <d v="2023-10-02T00:00:00"/>
    <s v="PAYPAL *MICROSOFT"/>
    <n v="-241.35"/>
    <x v="0"/>
    <s v="Robert"/>
    <s v="Robert"/>
    <x v="1"/>
    <x v="0"/>
    <x v="0"/>
  </r>
  <r>
    <d v="2023-10-02T00:00:00"/>
    <s v="Redacted"/>
    <n v="-36.299999999999997"/>
    <x v="1"/>
    <s v="Christine"/>
    <s v="Christine (Amazon)"/>
    <x v="1"/>
    <x v="0"/>
    <x v="0"/>
  </r>
  <r>
    <d v="2023-10-03T00:00:00"/>
    <s v="Redacted"/>
    <n v="-88.1"/>
    <x v="1"/>
    <s v="Christine"/>
    <s v="Christine (Amazon)"/>
    <x v="1"/>
    <x v="0"/>
    <x v="0"/>
  </r>
  <r>
    <d v="2023-10-02T00:00:00"/>
    <s v="Redacted"/>
    <n v="-29.28"/>
    <x v="1"/>
    <s v="Christine"/>
    <s v="Christine (Amazon)"/>
    <x v="1"/>
    <x v="0"/>
    <x v="0"/>
  </r>
  <r>
    <d v="2023-10-03T00:00:00"/>
    <s v="Redacted"/>
    <n v="-55.04"/>
    <x v="1"/>
    <s v="Christine"/>
    <s v="Christine (Amazon)"/>
    <x v="1"/>
    <x v="0"/>
    <x v="0"/>
  </r>
  <r>
    <d v="2023-10-03T00:00:00"/>
    <s v="Payment Thank You - Web"/>
    <n v="1000"/>
    <x v="3"/>
    <s v="BOFA x8654 CC Pay Chase  x4229"/>
    <s v="BOFA x8654 CC Pay Chase  x4229"/>
    <x v="1"/>
    <x v="1"/>
    <x v="0"/>
  </r>
  <r>
    <d v="2023-10-03T00:00:00"/>
    <s v="REDEMPTION CREDIT"/>
    <n v="242.84"/>
    <x v="4"/>
    <s v="Joint"/>
    <s v="Credit"/>
    <x v="1"/>
    <x v="1"/>
    <x v="0"/>
  </r>
  <r>
    <d v="2023-10-03T00:00:00"/>
    <s v="SEATTLE METER PARKING"/>
    <n v="-11.93"/>
    <x v="0"/>
    <s v="Robert"/>
    <s v="Robert"/>
    <x v="1"/>
    <x v="0"/>
    <x v="0"/>
  </r>
  <r>
    <d v="2023-10-04T00:00:00"/>
    <s v="Redacted"/>
    <n v="-20.93"/>
    <x v="1"/>
    <s v="Christine"/>
    <s v="Christine (Amazon)"/>
    <x v="1"/>
    <x v="0"/>
    <x v="0"/>
  </r>
  <r>
    <d v="2023-10-06T00:00:00"/>
    <s v="AMZN Mktp US*T93DF0RH0"/>
    <n v="-31.95"/>
    <x v="0"/>
    <s v="Robert"/>
    <s v="Robert (Amazon)"/>
    <x v="1"/>
    <x v="0"/>
    <x v="0"/>
  </r>
  <r>
    <d v="2023-10-09T00:00:00"/>
    <s v="LOCALHOOPS"/>
    <n v="-350"/>
    <x v="2"/>
    <s v="Children"/>
    <s v="Children: Extracurricular"/>
    <x v="1"/>
    <x v="0"/>
    <x v="0"/>
  </r>
  <r>
    <d v="2023-10-10T00:00:00"/>
    <s v="Redacted"/>
    <n v="-104.52"/>
    <x v="1"/>
    <s v="Christine"/>
    <s v="Christine (Amazon Food)"/>
    <x v="1"/>
    <x v="0"/>
    <x v="0"/>
  </r>
  <r>
    <d v="2023-10-11T00:00:00"/>
    <s v="Redacted"/>
    <n v="-7"/>
    <x v="1"/>
    <s v="Christine"/>
    <s v="Christine (Amazon Food)"/>
    <x v="1"/>
    <x v="0"/>
    <x v="0"/>
  </r>
  <r>
    <d v="2023-10-15T00:00:00"/>
    <s v="CCBill.com  *OnlyFans"/>
    <n v="-11.02"/>
    <x v="0"/>
    <s v="Robert"/>
    <s v="Robert"/>
    <x v="1"/>
    <x v="0"/>
    <x v="0"/>
  </r>
  <r>
    <d v="2023-10-16T00:00:00"/>
    <s v="CCBill.com  *OnlyFans"/>
    <n v="-10.4"/>
    <x v="0"/>
    <s v="Robert"/>
    <s v="Robert"/>
    <x v="1"/>
    <x v="0"/>
    <x v="0"/>
  </r>
  <r>
    <d v="2023-10-15T00:00:00"/>
    <s v="AMZN Mktp US*TE9D29291"/>
    <n v="-16.48"/>
    <x v="0"/>
    <s v="Robert"/>
    <s v="Robert (Amazon)"/>
    <x v="1"/>
    <x v="0"/>
    <x v="0"/>
  </r>
  <r>
    <d v="2023-10-15T00:00:00"/>
    <s v="AMZN Mktp US*TP0Y96EA0"/>
    <n v="-38.58"/>
    <x v="0"/>
    <s v="Robert"/>
    <s v="Robert (Amazon)"/>
    <x v="1"/>
    <x v="0"/>
    <x v="0"/>
  </r>
  <r>
    <d v="2023-10-15T00:00:00"/>
    <s v="AMZN Mktp US*TP7N75T92"/>
    <n v="-162.87"/>
    <x v="0"/>
    <s v="Robert"/>
    <s v="Robert (Amazon)"/>
    <x v="1"/>
    <x v="0"/>
    <x v="0"/>
  </r>
  <r>
    <d v="2023-10-15T00:00:00"/>
    <s v="Amazon.com*TP3MD8MG0"/>
    <n v="-43.62"/>
    <x v="0"/>
    <s v="Robert"/>
    <s v="Robert (Amazon)"/>
    <x v="1"/>
    <x v="0"/>
    <x v="0"/>
  </r>
  <r>
    <d v="2023-10-15T00:00:00"/>
    <s v="Amazon.com*TP58H6PY2"/>
    <n v="-97.54"/>
    <x v="0"/>
    <s v="Robert"/>
    <s v="Robert (Amazon)"/>
    <x v="1"/>
    <x v="0"/>
    <x v="0"/>
  </r>
  <r>
    <d v="2023-10-15T00:00:00"/>
    <s v="AMZN Mktp US*TP2NM0X40"/>
    <n v="-11.01"/>
    <x v="0"/>
    <s v="Robert"/>
    <s v="Robert (Amazon)"/>
    <x v="1"/>
    <x v="0"/>
    <x v="0"/>
  </r>
  <r>
    <d v="2023-10-16T00:00:00"/>
    <s v="Redacted"/>
    <n v="-112.87"/>
    <x v="1"/>
    <s v="Christine"/>
    <s v="Christine (Amazon Food)"/>
    <x v="1"/>
    <x v="0"/>
    <x v="0"/>
  </r>
  <r>
    <d v="2023-10-17T00:00:00"/>
    <s v="Redacted"/>
    <n v="-7"/>
    <x v="1"/>
    <s v="Christine"/>
    <s v="Christine (Amazon Food)"/>
    <x v="1"/>
    <x v="0"/>
    <x v="0"/>
  </r>
  <r>
    <d v="2023-10-18T00:00:00"/>
    <s v="AMZN Mktp US*TP3VZ6X71"/>
    <n v="-32.9"/>
    <x v="0"/>
    <s v="Robert"/>
    <s v="Robert (Amazon)"/>
    <x v="1"/>
    <x v="0"/>
    <x v="0"/>
  </r>
  <r>
    <d v="2023-10-18T00:00:00"/>
    <s v="Prime Video Channels"/>
    <n v="-5.5"/>
    <x v="0"/>
    <s v="Robert"/>
    <s v="Robert (Prime Video)"/>
    <x v="1"/>
    <x v="0"/>
    <x v="0"/>
  </r>
  <r>
    <d v="2023-10-19T00:00:00"/>
    <s v="Amazon.com*TP0B54WF2"/>
    <n v="-53.92"/>
    <x v="0"/>
    <s v="Robert"/>
    <s v="Robert (Amazon)"/>
    <x v="1"/>
    <x v="0"/>
    <x v="0"/>
  </r>
  <r>
    <d v="2023-10-19T00:00:00"/>
    <s v="AMZN Mktp US*B861E0SW3"/>
    <n v="-33.04"/>
    <x v="0"/>
    <s v="Robert"/>
    <s v="Robert (Amazon)"/>
    <x v="1"/>
    <x v="0"/>
    <x v="0"/>
  </r>
  <r>
    <d v="2023-10-19T00:00:00"/>
    <s v="Amazon.com*TD9P70CT2"/>
    <n v="-11.81"/>
    <x v="0"/>
    <s v="Robert"/>
    <s v="Robert (Amazon)"/>
    <x v="1"/>
    <x v="0"/>
    <x v="0"/>
  </r>
  <r>
    <d v="2023-10-22T00:00:00"/>
    <s v="AMZN Mktp US*7D2QU8KM3"/>
    <n v="-44.1"/>
    <x v="0"/>
    <s v="Robert"/>
    <s v="Robert (Amazon)"/>
    <x v="1"/>
    <x v="0"/>
    <x v="0"/>
  </r>
  <r>
    <d v="2023-10-23T00:00:00"/>
    <s v="Amazon.com*TD69U7LW1"/>
    <n v="-65.05"/>
    <x v="0"/>
    <s v="Robert"/>
    <s v="Robert (Amazon)"/>
    <x v="1"/>
    <x v="0"/>
    <x v="0"/>
  </r>
  <r>
    <d v="2023-10-24T00:00:00"/>
    <s v="PLATINUM PARKING 101"/>
    <n v="-8"/>
    <x v="0"/>
    <s v="Robert"/>
    <s v="Robert"/>
    <x v="1"/>
    <x v="0"/>
    <x v="0"/>
  </r>
  <r>
    <d v="2023-10-24T00:00:00"/>
    <s v="Redacted"/>
    <n v="-5.5"/>
    <x v="1"/>
    <s v="Christine"/>
    <s v="Christine (Prime Video)"/>
    <x v="1"/>
    <x v="0"/>
    <x v="0"/>
  </r>
  <r>
    <d v="2023-10-24T00:00:00"/>
    <s v="Redacted"/>
    <n v="-144.69999999999999"/>
    <x v="1"/>
    <s v="Christine"/>
    <s v="Christine (Amazon Food)"/>
    <x v="1"/>
    <x v="0"/>
    <x v="0"/>
  </r>
  <r>
    <d v="2023-10-24T00:00:00"/>
    <s v="PURCHASE INTEREST CHARGE"/>
    <n v="-81"/>
    <x v="5"/>
    <s v="Christine - Interest"/>
    <s v="Interest"/>
    <x v="1"/>
    <x v="2"/>
    <x v="0"/>
  </r>
  <r>
    <d v="2023-10-25T00:00:00"/>
    <s v="Redacted"/>
    <n v="-7"/>
    <x v="1"/>
    <s v="Christine"/>
    <s v="Christine (Amazon Food)"/>
    <x v="2"/>
    <x v="0"/>
    <x v="0"/>
  </r>
  <r>
    <d v="2023-10-25T00:00:00"/>
    <s v="Amazon.com*7U7714WY3"/>
    <n v="-23.04"/>
    <x v="0"/>
    <s v="Robert"/>
    <s v="Robert (Amazon)"/>
    <x v="2"/>
    <x v="0"/>
    <x v="0"/>
  </r>
  <r>
    <d v="2023-10-29T00:00:00"/>
    <s v="Redacted"/>
    <n v="-57.4"/>
    <x v="1"/>
    <s v="Christine"/>
    <s v="Christine (Amazon)"/>
    <x v="2"/>
    <x v="0"/>
    <x v="0"/>
  </r>
  <r>
    <d v="2023-10-29T00:00:00"/>
    <s v="Amazon.com*JL79O9RG3"/>
    <n v="-12.98"/>
    <x v="0"/>
    <s v="Robert"/>
    <s v="Robert (Amazon)"/>
    <x v="2"/>
    <x v="0"/>
    <x v="0"/>
  </r>
  <r>
    <d v="2023-10-29T00:00:00"/>
    <s v="Redacted"/>
    <n v="-29.69"/>
    <x v="1"/>
    <s v="Christine"/>
    <s v="Christine (Amazon)"/>
    <x v="2"/>
    <x v="0"/>
    <x v="0"/>
  </r>
  <r>
    <d v="2023-10-29T00:00:00"/>
    <s v="AMZN Mktp US*NN1W379A3"/>
    <n v="-34.15"/>
    <x v="0"/>
    <s v="Robert"/>
    <s v="Robert (Amazon)"/>
    <x v="2"/>
    <x v="0"/>
    <x v="0"/>
  </r>
  <r>
    <d v="2023-10-30T00:00:00"/>
    <s v="APPLIANCE AND REFRIGERATI"/>
    <n v="-142.16"/>
    <x v="4"/>
    <s v="Christine - Joint"/>
    <s v="Joint"/>
    <x v="2"/>
    <x v="0"/>
    <x v="0"/>
  </r>
  <r>
    <d v="2023-10-29T00:00:00"/>
    <s v="Audible*XB5FB0GM3"/>
    <n v="-16.47"/>
    <x v="0"/>
    <s v="Robert"/>
    <s v="Robert"/>
    <x v="2"/>
    <x v="0"/>
    <x v="0"/>
  </r>
  <r>
    <d v="2023-10-29T00:00:00"/>
    <s v="AMZN Mktp US*KZ1JO5613"/>
    <n v="-11.01"/>
    <x v="0"/>
    <s v="Robert"/>
    <s v="Robert (Amazon)"/>
    <x v="2"/>
    <x v="0"/>
    <x v="0"/>
  </r>
  <r>
    <d v="2023-10-29T00:00:00"/>
    <s v="Redacted"/>
    <n v="-26.44"/>
    <x v="1"/>
    <s v="Christine"/>
    <s v="Christine: Food"/>
    <x v="2"/>
    <x v="0"/>
    <x v="0"/>
  </r>
  <r>
    <d v="2023-10-30T00:00:00"/>
    <s v="AMZN Mktp US*266RB8CI3"/>
    <n v="-44.08"/>
    <x v="0"/>
    <s v="Robert"/>
    <s v="Robert (Amazon)"/>
    <x v="2"/>
    <x v="0"/>
    <x v="0"/>
  </r>
  <r>
    <d v="2023-10-29T00:00:00"/>
    <s v="Prime Video *LV2MA99V3"/>
    <n v="-3.96"/>
    <x v="0"/>
    <s v="Robert"/>
    <s v="Robert (Prime Video)"/>
    <x v="2"/>
    <x v="0"/>
    <x v="0"/>
  </r>
  <r>
    <d v="2023-10-31T00:00:00"/>
    <s v="AMZN Mktp US*JQ8JB2HD3"/>
    <n v="-77.180000000000007"/>
    <x v="0"/>
    <s v="Robert"/>
    <s v="Robert (Amazon)"/>
    <x v="2"/>
    <x v="0"/>
    <x v="0"/>
  </r>
  <r>
    <d v="2023-10-31T00:00:00"/>
    <s v="AMZN Mktp US*M819V5KM3"/>
    <n v="-77.180000000000007"/>
    <x v="0"/>
    <s v="Robert"/>
    <s v="Robert (Amazon)"/>
    <x v="2"/>
    <x v="0"/>
    <x v="0"/>
  </r>
  <r>
    <d v="2023-11-01T00:00:00"/>
    <s v="Amazon.com*UT54N6UW3"/>
    <n v="-28.93"/>
    <x v="0"/>
    <s v="Robert"/>
    <s v="Robert (Amazon)"/>
    <x v="2"/>
    <x v="0"/>
    <x v="0"/>
  </r>
  <r>
    <d v="2023-11-02T00:00:00"/>
    <s v="Amazon.com*TN2ZP6OG3"/>
    <n v="-47.98"/>
    <x v="0"/>
    <s v="Robert"/>
    <s v="Robert (Amazon)"/>
    <x v="2"/>
    <x v="0"/>
    <x v="0"/>
  </r>
  <r>
    <d v="2023-11-02T00:00:00"/>
    <s v="JADE HARBOR SPA"/>
    <n v="-82"/>
    <x v="0"/>
    <s v="Robert"/>
    <s v="Robert"/>
    <x v="2"/>
    <x v="0"/>
    <x v="0"/>
  </r>
  <r>
    <d v="2023-11-05T00:00:00"/>
    <s v="THE DOLAR SHOP SEATTLE"/>
    <n v="-174.07"/>
    <x v="0"/>
    <s v="Robert"/>
    <s v="Robert"/>
    <x v="2"/>
    <x v="0"/>
    <x v="0"/>
  </r>
  <r>
    <d v="2023-11-03T00:00:00"/>
    <s v="WALGREENS #4156"/>
    <n v="-24.19"/>
    <x v="0"/>
    <s v="Robert"/>
    <s v="Robert"/>
    <x v="2"/>
    <x v="0"/>
    <x v="0"/>
  </r>
  <r>
    <d v="2023-11-05T00:00:00"/>
    <s v="AMZN Mktp US*M40J106X3"/>
    <n v="-143.25"/>
    <x v="0"/>
    <s v="Robert"/>
    <s v="Robert (Amazon)"/>
    <x v="2"/>
    <x v="0"/>
    <x v="0"/>
  </r>
  <r>
    <d v="2023-11-05T00:00:00"/>
    <s v="LOCALHOOPS"/>
    <n v="-105"/>
    <x v="2"/>
    <s v="Children"/>
    <s v="Children: Extracurricular"/>
    <x v="2"/>
    <x v="0"/>
    <x v="0"/>
  </r>
  <r>
    <d v="2023-11-05T00:00:00"/>
    <s v="Amazon.com*A34UU6SZ3"/>
    <n v="-15.99"/>
    <x v="0"/>
    <s v="Robert"/>
    <s v="Robert (Amazon)"/>
    <x v="2"/>
    <x v="0"/>
    <x v="0"/>
  </r>
  <r>
    <d v="2023-11-05T00:00:00"/>
    <s v="AMZN Mktp US*A544481O3"/>
    <n v="-31.95"/>
    <x v="0"/>
    <s v="Robert"/>
    <s v="Robert (Amazon)"/>
    <x v="2"/>
    <x v="0"/>
    <x v="0"/>
  </r>
  <r>
    <d v="2023-11-05T00:00:00"/>
    <s v="AMZN Mktp US*EN0WC2ZK3"/>
    <n v="-53.97"/>
    <x v="0"/>
    <s v="Robert"/>
    <s v="Robert (Amazon)"/>
    <x v="2"/>
    <x v="0"/>
    <x v="0"/>
  </r>
  <r>
    <d v="2023-11-05T00:00:00"/>
    <s v="Nintendo CA1083782927"/>
    <n v="-9.91"/>
    <x v="2"/>
    <s v="Children"/>
    <s v="Children: Entertainment"/>
    <x v="2"/>
    <x v="0"/>
    <x v="0"/>
  </r>
  <r>
    <d v="2023-11-05T00:00:00"/>
    <s v="PAYPAL *EBAY US"/>
    <n v="-262.66000000000003"/>
    <x v="0"/>
    <s v="Robert"/>
    <s v="Robert"/>
    <x v="2"/>
    <x v="0"/>
    <x v="0"/>
  </r>
  <r>
    <d v="2023-11-05T00:00:00"/>
    <s v="WALGREENS #4156"/>
    <n v="-25.46"/>
    <x v="0"/>
    <s v="Robert"/>
    <s v="Robert"/>
    <x v="2"/>
    <x v="0"/>
    <x v="0"/>
  </r>
  <r>
    <d v="2023-11-05T00:00:00"/>
    <s v="PAYPAL *AIRBNB  HMZ8DW5WW"/>
    <n v="-882.12"/>
    <x v="0"/>
    <s v="Robert"/>
    <s v="Robert"/>
    <x v="2"/>
    <x v="0"/>
    <x v="0"/>
  </r>
  <r>
    <d v="2023-11-05T00:00:00"/>
    <s v="PAYPAL *EBAY 800-456-3229"/>
    <n v="-48.48"/>
    <x v="0"/>
    <s v="Robert"/>
    <s v="Robert"/>
    <x v="2"/>
    <x v="0"/>
    <x v="0"/>
  </r>
  <r>
    <d v="2023-11-06T00:00:00"/>
    <s v="Redacted"/>
    <n v="-147.69"/>
    <x v="1"/>
    <s v="Christine"/>
    <s v="Christine (Amazon Food)"/>
    <x v="2"/>
    <x v="0"/>
    <x v="0"/>
  </r>
  <r>
    <d v="2023-11-06T00:00:00"/>
    <s v="Prime Video *S910E9ZE3"/>
    <n v="-4.18"/>
    <x v="0"/>
    <s v="Robert"/>
    <s v="Robert (Prime Video)"/>
    <x v="2"/>
    <x v="0"/>
    <x v="0"/>
  </r>
  <r>
    <d v="2023-11-07T00:00:00"/>
    <s v="Redacted"/>
    <n v="-7"/>
    <x v="1"/>
    <s v="Christine"/>
    <s v="Christine (Amazon Food)"/>
    <x v="2"/>
    <x v="0"/>
    <x v="0"/>
  </r>
  <r>
    <d v="2023-11-08T00:00:00"/>
    <s v="PAYPAL *EBAY US"/>
    <n v="-38.68"/>
    <x v="0"/>
    <s v="Robert"/>
    <s v="Robert"/>
    <x v="2"/>
    <x v="0"/>
    <x v="0"/>
  </r>
  <r>
    <d v="2023-11-08T00:00:00"/>
    <s v="PP*APPLE.COM/BILL"/>
    <n v="-4.38"/>
    <x v="0"/>
    <s v="Robert"/>
    <s v="Robert"/>
    <x v="2"/>
    <x v="0"/>
    <x v="0"/>
  </r>
  <r>
    <d v="2023-11-09T00:00:00"/>
    <s v="PP*APPLE.COM/BILL"/>
    <n v="-2.99"/>
    <x v="0"/>
    <s v="Robert"/>
    <s v="Robert"/>
    <x v="2"/>
    <x v="0"/>
    <x v="0"/>
  </r>
  <r>
    <d v="2023-11-09T00:00:00"/>
    <s v="PP*PARENT SEMINAR WHA"/>
    <n v="-43.99"/>
    <x v="0"/>
    <s v="Robert"/>
    <s v="Robert"/>
    <x v="2"/>
    <x v="0"/>
    <x v="0"/>
  </r>
  <r>
    <d v="2023-11-09T00:00:00"/>
    <s v="Nintendo CA1086265927"/>
    <n v="-9.91"/>
    <x v="2"/>
    <s v="Children"/>
    <s v="Children: Entertainment"/>
    <x v="2"/>
    <x v="0"/>
    <x v="0"/>
  </r>
  <r>
    <d v="2023-11-10T00:00:00"/>
    <s v="PAYPAL *STARBUCKS"/>
    <n v="-25"/>
    <x v="0"/>
    <s v="Robert"/>
    <s v="Robert"/>
    <x v="2"/>
    <x v="0"/>
    <x v="0"/>
  </r>
  <r>
    <d v="2023-11-10T00:00:00"/>
    <s v="PP*APPLE.COM/BILL"/>
    <n v="-18.72"/>
    <x v="0"/>
    <s v="Robert"/>
    <s v="Robert"/>
    <x v="2"/>
    <x v="0"/>
    <x v="0"/>
  </r>
  <r>
    <d v="2023-11-12T00:00:00"/>
    <s v="PP*APPLE.COM/BILL"/>
    <n v="-12.11"/>
    <x v="0"/>
    <s v="Robert"/>
    <s v="Robert"/>
    <x v="2"/>
    <x v="0"/>
    <x v="0"/>
  </r>
  <r>
    <d v="2023-11-12T00:00:00"/>
    <s v="Redacted"/>
    <n v="-172.02"/>
    <x v="1"/>
    <s v="Christine"/>
    <s v="Christine (Amazon Food)"/>
    <x v="2"/>
    <x v="0"/>
    <x v="0"/>
  </r>
  <r>
    <d v="2023-11-12T00:00:00"/>
    <s v="AMZN Mktp US*CB4N020H3"/>
    <n v="-57.86"/>
    <x v="0"/>
    <s v="Robert"/>
    <s v="Robert (Amazon)"/>
    <x v="2"/>
    <x v="0"/>
    <x v="0"/>
  </r>
  <r>
    <d v="2023-11-12T00:00:00"/>
    <s v="AMZN Mktp US*E98K65FY3"/>
    <n v="-28.54"/>
    <x v="0"/>
    <s v="Robert"/>
    <s v="Robert (Amazon)"/>
    <x v="2"/>
    <x v="0"/>
    <x v="0"/>
  </r>
  <r>
    <d v="2023-11-13T00:00:00"/>
    <s v="CCBill.com  *OnlyFans"/>
    <n v="-11.02"/>
    <x v="0"/>
    <s v="Robert"/>
    <s v="Robert"/>
    <x v="2"/>
    <x v="0"/>
    <x v="0"/>
  </r>
  <r>
    <d v="2023-11-13T00:00:00"/>
    <s v="Redacted"/>
    <n v="-10"/>
    <x v="1"/>
    <s v="Christine"/>
    <s v="Christine (Amazon Food)"/>
    <x v="2"/>
    <x v="0"/>
    <x v="0"/>
  </r>
  <r>
    <d v="2023-11-12T00:00:00"/>
    <s v="AMZN Mktp US*C475M1WY3"/>
    <n v="-44.09"/>
    <x v="0"/>
    <s v="Robert"/>
    <s v="Robert (Amazon)"/>
    <x v="2"/>
    <x v="0"/>
    <x v="0"/>
  </r>
  <r>
    <d v="2023-11-15T00:00:00"/>
    <s v="CCBill.com  *OnlyFans"/>
    <n v="-5.99"/>
    <x v="0"/>
    <s v="Robert"/>
    <s v="Robert"/>
    <x v="2"/>
    <x v="0"/>
    <x v="0"/>
  </r>
  <r>
    <d v="2023-11-14T00:00:00"/>
    <s v="Amazon.com*0V1FA2MG3"/>
    <n v="-28.21"/>
    <x v="0"/>
    <s v="Robert"/>
    <s v="Robert (Amazon)"/>
    <x v="2"/>
    <x v="0"/>
    <x v="0"/>
  </r>
  <r>
    <d v="2023-11-14T00:00:00"/>
    <s v="PP*APPLE.COM/BILL"/>
    <n v="-11.01"/>
    <x v="0"/>
    <s v="Robert"/>
    <s v="Robert"/>
    <x v="2"/>
    <x v="0"/>
    <x v="0"/>
  </r>
  <r>
    <d v="2023-11-14T00:00:00"/>
    <s v="PP*APPLE.COM/BILL"/>
    <n v="-11"/>
    <x v="0"/>
    <s v="Robert"/>
    <s v="Robert"/>
    <x v="2"/>
    <x v="0"/>
    <x v="0"/>
  </r>
  <r>
    <d v="2023-11-13T00:00:00"/>
    <s v="Redacted"/>
    <n v="-16.48"/>
    <x v="1"/>
    <s v="Christine"/>
    <s v="Christine: Food"/>
    <x v="2"/>
    <x v="0"/>
    <x v="0"/>
  </r>
  <r>
    <d v="2023-11-15T00:00:00"/>
    <s v="PAYPAL *NYTIMES DISC"/>
    <n v="-4"/>
    <x v="0"/>
    <s v="Robert"/>
    <s v="Robert"/>
    <x v="2"/>
    <x v="0"/>
    <x v="0"/>
  </r>
  <r>
    <d v="2023-11-14T00:00:00"/>
    <s v="PAYPAL *STARBUCKS"/>
    <n v="-25"/>
    <x v="0"/>
    <s v="Robert"/>
    <s v="Robert"/>
    <x v="2"/>
    <x v="0"/>
    <x v="0"/>
  </r>
  <r>
    <d v="2023-11-14T00:00:00"/>
    <s v="PP*APPLE.COM/BILL"/>
    <n v="-11.01"/>
    <x v="0"/>
    <s v="Robert"/>
    <s v="Robert"/>
    <x v="2"/>
    <x v="0"/>
    <x v="0"/>
  </r>
  <r>
    <d v="2023-11-16T00:00:00"/>
    <s v="Redacted"/>
    <n v="-102.35"/>
    <x v="1"/>
    <s v="Christine"/>
    <s v="Christine (Amazon Food)"/>
    <x v="2"/>
    <x v="0"/>
    <x v="0"/>
  </r>
  <r>
    <d v="2023-11-15T00:00:00"/>
    <s v="Redacted"/>
    <n v="-49.33"/>
    <x v="1"/>
    <s v="Christine"/>
    <s v="Christine (Amazon)"/>
    <x v="2"/>
    <x v="0"/>
    <x v="0"/>
  </r>
  <r>
    <d v="2023-11-16T00:00:00"/>
    <s v="AMZN Mktp US*SA06T8UY3"/>
    <n v="-264.54000000000002"/>
    <x v="0"/>
    <s v="Robert"/>
    <s v="Robert (Amazon)"/>
    <x v="2"/>
    <x v="0"/>
    <x v="0"/>
  </r>
  <r>
    <d v="2023-11-16T00:00:00"/>
    <s v="PAYPAL *SANEBOX INC"/>
    <n v="-99"/>
    <x v="0"/>
    <s v="Robert"/>
    <s v="Robert"/>
    <x v="2"/>
    <x v="0"/>
    <x v="0"/>
  </r>
  <r>
    <d v="2023-11-16T00:00:00"/>
    <s v="PAYPAL *UGGTEVASANU"/>
    <n v="-178.51"/>
    <x v="0"/>
    <s v="Robert"/>
    <s v="Robert"/>
    <x v="2"/>
    <x v="0"/>
    <x v="0"/>
  </r>
  <r>
    <d v="2023-11-17T00:00:00"/>
    <s v="Redacted"/>
    <n v="-7"/>
    <x v="1"/>
    <s v="Christine"/>
    <s v="Christine (Amazon Food)"/>
    <x v="2"/>
    <x v="0"/>
    <x v="0"/>
  </r>
  <r>
    <d v="2023-11-19T00:00:00"/>
    <s v="JADE HARBOR SPA"/>
    <n v="-82"/>
    <x v="0"/>
    <s v="Robert"/>
    <s v="Robert"/>
    <x v="2"/>
    <x v="0"/>
    <x v="0"/>
  </r>
  <r>
    <d v="2023-11-19T00:00:00"/>
    <s v="Payment Thank You-Mobile"/>
    <n v="3000"/>
    <x v="3"/>
    <s v="FID x5828 CC Pay Chase  x4229"/>
    <s v="FID x5828 CC Pay Chase  x4229"/>
    <x v="2"/>
    <x v="1"/>
    <x v="0"/>
  </r>
  <r>
    <d v="2023-11-20T00:00:00"/>
    <s v="PAYPAL *PADDLE.NET"/>
    <n v="-39.99"/>
    <x v="0"/>
    <s v="Robert"/>
    <s v="Robert"/>
    <x v="2"/>
    <x v="0"/>
    <x v="0"/>
  </r>
  <r>
    <d v="2023-11-19T00:00:00"/>
    <s v="Redacted"/>
    <n v="-5.5"/>
    <x v="1"/>
    <s v="Christine"/>
    <s v="Christine (Prime Video)"/>
    <x v="2"/>
    <x v="0"/>
    <x v="0"/>
  </r>
  <r>
    <d v="2023-11-19T00:00:00"/>
    <s v="Redacted"/>
    <n v="-47.37"/>
    <x v="1"/>
    <s v="Christine"/>
    <s v="Christine (Amazon)"/>
    <x v="2"/>
    <x v="0"/>
    <x v="0"/>
  </r>
  <r>
    <d v="2023-11-19T00:00:00"/>
    <s v="Redacted"/>
    <n v="-75.92"/>
    <x v="1"/>
    <s v="Christine"/>
    <s v="Christine: Food"/>
    <x v="2"/>
    <x v="0"/>
    <x v="0"/>
  </r>
  <r>
    <d v="2023-11-20T00:00:00"/>
    <s v="PAYPAL *FANDANGO"/>
    <n v="-44.81"/>
    <x v="0"/>
    <s v="Robert"/>
    <s v="Robert"/>
    <x v="2"/>
    <x v="0"/>
    <x v="0"/>
  </r>
  <r>
    <d v="2023-11-20T00:00:00"/>
    <s v="PP*APPLE.COM/BILL"/>
    <n v="-2.19"/>
    <x v="0"/>
    <s v="Robert"/>
    <s v="Robert"/>
    <x v="2"/>
    <x v="0"/>
    <x v="0"/>
  </r>
  <r>
    <d v="2023-11-21T00:00:00"/>
    <s v="PAYPAL *BEENVERIFIE"/>
    <n v="-1"/>
    <x v="0"/>
    <s v="Robert"/>
    <s v="Robert"/>
    <x v="2"/>
    <x v="0"/>
    <x v="0"/>
  </r>
  <r>
    <d v="2023-11-21T00:00:00"/>
    <s v="PAYPAL *MICROSOFT"/>
    <n v="-18.72"/>
    <x v="0"/>
    <s v="Robert"/>
    <s v="Robert"/>
    <x v="2"/>
    <x v="0"/>
    <x v="0"/>
  </r>
  <r>
    <d v="2023-11-21T00:00:00"/>
    <s v="PAYPAL *STARBUCKS"/>
    <n v="-25"/>
    <x v="0"/>
    <s v="Robert"/>
    <s v="Robert"/>
    <x v="2"/>
    <x v="0"/>
    <x v="0"/>
  </r>
  <r>
    <d v="2023-11-23T00:00:00"/>
    <s v="AMZN Mktp US*GE3DC4H03"/>
    <n v="-29.74"/>
    <x v="0"/>
    <s v="Robert"/>
    <s v="Robert (Amazon)"/>
    <x v="2"/>
    <x v="0"/>
    <x v="0"/>
  </r>
  <r>
    <d v="2023-11-23T00:00:00"/>
    <s v="AMZN Mktp US*HL01T5CB3"/>
    <n v="-29.76"/>
    <x v="0"/>
    <s v="Robert"/>
    <s v="Robert (Amazon)"/>
    <x v="2"/>
    <x v="0"/>
    <x v="0"/>
  </r>
  <r>
    <d v="2023-11-23T00:00:00"/>
    <s v="AMZN Mktp US*SW4SM2AM3"/>
    <n v="-24.68"/>
    <x v="0"/>
    <s v="Robert"/>
    <s v="Robert (Amazon)"/>
    <x v="2"/>
    <x v="0"/>
    <x v="0"/>
  </r>
  <r>
    <d v="2023-11-23T00:00:00"/>
    <s v="PAYPAL *IPVANISH"/>
    <n v="-11.99"/>
    <x v="0"/>
    <s v="Robert"/>
    <s v="Robert"/>
    <x v="2"/>
    <x v="0"/>
    <x v="0"/>
  </r>
  <r>
    <d v="2023-11-23T00:00:00"/>
    <s v="PP*APPLE.COM/BILL"/>
    <n v="-5.5"/>
    <x v="0"/>
    <s v="Robert"/>
    <s v="Robert"/>
    <x v="2"/>
    <x v="0"/>
    <x v="0"/>
  </r>
  <r>
    <d v="2023-11-23T00:00:00"/>
    <s v="Prime Video *D41UZ95Q3"/>
    <n v="-2.19"/>
    <x v="0"/>
    <s v="Robert"/>
    <s v="Robert (Prime Video)"/>
    <x v="2"/>
    <x v="0"/>
    <x v="0"/>
  </r>
  <r>
    <d v="2023-11-22T00:00:00"/>
    <s v="Prime Video *T33LR1ZJ3"/>
    <n v="-4.4000000000000004"/>
    <x v="0"/>
    <s v="Robert"/>
    <s v="Robert (Prime Video)"/>
    <x v="2"/>
    <x v="0"/>
    <x v="0"/>
  </r>
  <r>
    <d v="2023-11-24T00:00:00"/>
    <s v="AMZN Mktp US*UK4QO0XH3"/>
    <n v="-19.29"/>
    <x v="0"/>
    <s v="Robert"/>
    <s v="Robert (Amazon)"/>
    <x v="2"/>
    <x v="0"/>
    <x v="0"/>
  </r>
  <r>
    <d v="2023-11-24T00:00:00"/>
    <s v="Nintendo CA1095103131"/>
    <n v="-10.73"/>
    <x v="2"/>
    <s v="Children"/>
    <s v="Children: Entertainment"/>
    <x v="2"/>
    <x v="0"/>
    <x v="0"/>
  </r>
  <r>
    <d v="2023-11-24T00:00:00"/>
    <s v="PAYPAL * HMQ8BRA5MP"/>
    <n v="-764.39"/>
    <x v="0"/>
    <s v="Robert"/>
    <s v="Robert"/>
    <x v="2"/>
    <x v="0"/>
    <x v="0"/>
  </r>
  <r>
    <d v="2023-11-24T00:00:00"/>
    <s v="PAYPAL *STARBUCKS"/>
    <n v="-25"/>
    <x v="0"/>
    <s v="Robert"/>
    <s v="Robert"/>
    <x v="2"/>
    <x v="0"/>
    <x v="0"/>
  </r>
  <r>
    <d v="2023-11-23T00:00:00"/>
    <s v="Prime Video *SD56G0MX3"/>
    <n v="-4.18"/>
    <x v="0"/>
    <s v="Robert"/>
    <s v="Robert (Prime Video)"/>
    <x v="2"/>
    <x v="0"/>
    <x v="0"/>
  </r>
  <r>
    <d v="2023-11-24T00:00:00"/>
    <s v="Prime Video Channels"/>
    <n v="-5.5"/>
    <x v="0"/>
    <s v="Robert"/>
    <s v="Robert (Prime Video)"/>
    <x v="2"/>
    <x v="0"/>
    <x v="0"/>
  </r>
  <r>
    <d v="2023-11-26T00:00:00"/>
    <s v="Redacted"/>
    <n v="-13.21"/>
    <x v="1"/>
    <s v="Christine"/>
    <s v="Christine (Amazon)"/>
    <x v="3"/>
    <x v="0"/>
    <x v="0"/>
  </r>
  <r>
    <d v="2023-11-26T00:00:00"/>
    <s v="AMZN Mktp US*D88I28863"/>
    <n v="-71.61"/>
    <x v="0"/>
    <s v="Robert"/>
    <s v="Robert (Amazon)"/>
    <x v="3"/>
    <x v="0"/>
    <x v="0"/>
  </r>
  <r>
    <d v="2023-11-26T00:00:00"/>
    <s v="Prime Video *HZ1MY2JA3"/>
    <n v="-4.18"/>
    <x v="0"/>
    <s v="Robert"/>
    <s v="Robert (Prime Video)"/>
    <x v="3"/>
    <x v="0"/>
    <x v="0"/>
  </r>
  <r>
    <d v="2023-11-24T00:00:00"/>
    <s v="PURCHASE INTEREST CHARGE"/>
    <n v="-130.47999999999999"/>
    <x v="5"/>
    <s v="Christine - Interest"/>
    <s v="Interest"/>
    <x v="2"/>
    <x v="2"/>
    <x v="0"/>
  </r>
  <r>
    <d v="2023-11-26T00:00:00"/>
    <s v="Amazon.com*CA74Z6333"/>
    <n v="-16.53"/>
    <x v="0"/>
    <s v="Robert"/>
    <s v="Robert (Amazon)"/>
    <x v="3"/>
    <x v="0"/>
    <x v="0"/>
  </r>
  <r>
    <d v="2023-11-27T00:00:00"/>
    <s v="Redacted"/>
    <n v="-168.9"/>
    <x v="1"/>
    <s v="Christine"/>
    <s v="Christine (Amazon Food)"/>
    <x v="3"/>
    <x v="0"/>
    <x v="0"/>
  </r>
  <r>
    <d v="2023-11-27T00:00:00"/>
    <s v="AMZN Mktp US*OS4529X53"/>
    <n v="-44.08"/>
    <x v="0"/>
    <s v="Robert"/>
    <s v="Robert (Amazon)"/>
    <x v="3"/>
    <x v="0"/>
    <x v="0"/>
  </r>
  <r>
    <d v="2023-11-27T00:00:00"/>
    <s v="PP*APPLE.COM/BILL"/>
    <n v="-15.38"/>
    <x v="0"/>
    <s v="Robert"/>
    <s v="Robert"/>
    <x v="3"/>
    <x v="0"/>
    <x v="0"/>
  </r>
  <r>
    <d v="2023-11-28T00:00:00"/>
    <s v="Redacted"/>
    <n v="-10"/>
    <x v="1"/>
    <s v="Christine"/>
    <s v="Christine (Amazon Food)"/>
    <x v="3"/>
    <x v="0"/>
    <x v="0"/>
  </r>
  <r>
    <d v="2023-11-28T00:00:00"/>
    <s v="Amazon.com*2E0AD5AU3"/>
    <n v="-319.70999999999998"/>
    <x v="0"/>
    <s v="Robert"/>
    <s v="Robert (Amazon)"/>
    <x v="3"/>
    <x v="0"/>
    <x v="0"/>
  </r>
  <r>
    <d v="2023-11-28T00:00:00"/>
    <s v="Amazon.com*OH4PR4YH3"/>
    <n v="-12.68"/>
    <x v="0"/>
    <s v="Robert"/>
    <s v="Robert (Amazon)"/>
    <x v="3"/>
    <x v="0"/>
    <x v="0"/>
  </r>
  <r>
    <d v="2023-11-28T00:00:00"/>
    <s v="Redacted"/>
    <n v="-59.76"/>
    <x v="1"/>
    <s v="Christine"/>
    <s v="Christine (Amazon)"/>
    <x v="3"/>
    <x v="0"/>
    <x v="0"/>
  </r>
  <r>
    <d v="2023-11-28T00:00:00"/>
    <s v="AMZN Mktp US*SM6U77AF3"/>
    <n v="-22.04"/>
    <x v="0"/>
    <s v="Robert"/>
    <s v="Robert (Amazon)"/>
    <x v="3"/>
    <x v="0"/>
    <x v="0"/>
  </r>
  <r>
    <d v="2023-11-28T00:00:00"/>
    <s v="AMZN Mktp US*VK0ZM5UK3"/>
    <n v="-22.04"/>
    <x v="0"/>
    <s v="Robert"/>
    <s v="Robert (Amazon)"/>
    <x v="3"/>
    <x v="0"/>
    <x v="0"/>
  </r>
  <r>
    <d v="2023-11-28T00:00:00"/>
    <s v="Audible*6N2KL6OU3"/>
    <n v="-16.47"/>
    <x v="0"/>
    <s v="Robert"/>
    <s v="Robert"/>
    <x v="3"/>
    <x v="0"/>
    <x v="0"/>
  </r>
  <r>
    <d v="2023-11-28T00:00:00"/>
    <s v="PAYPAL *LINKEDIN"/>
    <n v="-19.29"/>
    <x v="0"/>
    <s v="Robert"/>
    <s v="Robert"/>
    <x v="3"/>
    <x v="0"/>
    <x v="0"/>
  </r>
  <r>
    <d v="2023-11-28T00:00:00"/>
    <s v="PAYPAL *NIKE.COM"/>
    <n v="-119.84"/>
    <x v="0"/>
    <s v="Robert"/>
    <s v="Robert: Gift"/>
    <x v="3"/>
    <x v="0"/>
    <x v="0"/>
  </r>
  <r>
    <d v="2023-11-29T00:00:00"/>
    <s v="Amazon.com*2F6H27TA3"/>
    <n v="-551.08000000000004"/>
    <x v="0"/>
    <s v="Robert"/>
    <s v="Robert (Amazon)"/>
    <x v="3"/>
    <x v="0"/>
    <x v="0"/>
  </r>
  <r>
    <d v="2023-11-29T00:00:00"/>
    <s v="AMZN Mktp US*8W4GY9133"/>
    <n v="-48.5"/>
    <x v="0"/>
    <s v="Robert"/>
    <s v="Robert (Amazon)"/>
    <x v="3"/>
    <x v="0"/>
    <x v="0"/>
  </r>
  <r>
    <d v="2023-11-29T00:00:00"/>
    <s v="AMZN Mktp US*CV9X93SE3"/>
    <n v="-71.92"/>
    <x v="0"/>
    <s v="Robert"/>
    <s v="Robert (Amazon)"/>
    <x v="3"/>
    <x v="0"/>
    <x v="0"/>
  </r>
  <r>
    <d v="2023-11-28T00:00:00"/>
    <s v="AMZN Mktp US*J25V043X3"/>
    <n v="-21.99"/>
    <x v="0"/>
    <s v="Robert"/>
    <s v="Robert (Amazon)"/>
    <x v="3"/>
    <x v="0"/>
    <x v="0"/>
  </r>
  <r>
    <d v="2023-11-29T00:00:00"/>
    <s v="PAYPAL *NIKE.COM"/>
    <n v="-161.16999999999999"/>
    <x v="0"/>
    <s v="Robert"/>
    <s v="Robert: Gift"/>
    <x v="3"/>
    <x v="0"/>
    <x v="0"/>
  </r>
  <r>
    <d v="2023-11-30T00:00:00"/>
    <s v="Amazon.com*FM1Y56FW3"/>
    <n v="-27.53"/>
    <x v="0"/>
    <s v="Robert"/>
    <s v="Robert (Amazon)"/>
    <x v="3"/>
    <x v="0"/>
    <x v="0"/>
  </r>
  <r>
    <d v="2023-11-30T00:00:00"/>
    <s v="AMZN Mktp US*P56B66V43"/>
    <n v="-22.04"/>
    <x v="0"/>
    <s v="Robert"/>
    <s v="Robert (Amazon)"/>
    <x v="3"/>
    <x v="0"/>
    <x v="0"/>
  </r>
  <r>
    <d v="2023-12-01T00:00:00"/>
    <s v="Amazon.com*CL4JZ7O03"/>
    <n v="-121.26"/>
    <x v="0"/>
    <s v="Robert"/>
    <s v="Robert (Amazon)"/>
    <x v="3"/>
    <x v="0"/>
    <x v="0"/>
  </r>
  <r>
    <d v="2023-12-01T00:00:00"/>
    <s v="Amazon.com*EP9LR59A3"/>
    <n v="-39.119999999999997"/>
    <x v="0"/>
    <s v="Robert"/>
    <s v="Robert (Amazon)"/>
    <x v="3"/>
    <x v="0"/>
    <x v="0"/>
  </r>
  <r>
    <d v="2023-11-30T00:00:00"/>
    <s v="AMZN Mktp US"/>
    <n v="29.74"/>
    <x v="0"/>
    <s v="Robert - Credit x4229"/>
    <s v="Robert (Amazon Return)"/>
    <x v="3"/>
    <x v="1"/>
    <x v="0"/>
  </r>
  <r>
    <d v="2023-11-30T00:00:00"/>
    <s v="AMZN Mktp US*2P04Z0MX3"/>
    <n v="-38.58"/>
    <x v="0"/>
    <s v="Robert"/>
    <s v="Robert (Amazon)"/>
    <x v="3"/>
    <x v="0"/>
    <x v="0"/>
  </r>
  <r>
    <d v="2023-12-01T00:00:00"/>
    <s v="AMZN Mktp US*PX3AZ1WK3"/>
    <n v="-152.36000000000001"/>
    <x v="0"/>
    <s v="Robert"/>
    <s v="Robert (Amazon)"/>
    <x v="3"/>
    <x v="0"/>
    <x v="0"/>
  </r>
  <r>
    <d v="2023-12-01T00:00:00"/>
    <s v="MERCER ISLAND FAMILY MEDI"/>
    <n v="-24.73"/>
    <x v="0"/>
    <s v="Robert"/>
    <s v="Robert"/>
    <x v="3"/>
    <x v="0"/>
    <x v="0"/>
  </r>
  <r>
    <d v="2023-12-01T00:00:00"/>
    <s v="PAYPAL *STARBUCKS"/>
    <n v="-25"/>
    <x v="0"/>
    <s v="Robert"/>
    <s v="Robert"/>
    <x v="3"/>
    <x v="0"/>
    <x v="0"/>
  </r>
  <r>
    <d v="2023-12-01T00:00:00"/>
    <s v="Amazon.com*695UD88E3"/>
    <n v="-11.34"/>
    <x v="0"/>
    <s v="Robert"/>
    <s v="Robert (Amazon)"/>
    <x v="3"/>
    <x v="0"/>
    <x v="0"/>
  </r>
  <r>
    <d v="2023-12-03T00:00:00"/>
    <s v="Amazon.com*OP4AN2X93"/>
    <n v="-132.29"/>
    <x v="0"/>
    <s v="Robert"/>
    <s v="Robert (Amazon)"/>
    <x v="3"/>
    <x v="0"/>
    <x v="0"/>
  </r>
  <r>
    <d v="2023-12-03T00:00:00"/>
    <s v="Amazon.com*WF7HD1QL3"/>
    <n v="-14.71"/>
    <x v="0"/>
    <s v="Robert"/>
    <s v="Robert (Amazon)"/>
    <x v="3"/>
    <x v="0"/>
    <x v="0"/>
  </r>
  <r>
    <d v="2023-12-01T00:00:00"/>
    <s v="AMZN Mktp US*I92UQ79L3"/>
    <n v="-11.01"/>
    <x v="0"/>
    <s v="Robert"/>
    <s v="Robert (Amazon)"/>
    <x v="3"/>
    <x v="0"/>
    <x v="0"/>
  </r>
  <r>
    <d v="2023-12-01T00:00:00"/>
    <s v="AMZN Mktp US*V72NE1OU3"/>
    <n v="-36.090000000000003"/>
    <x v="0"/>
    <s v="Robert"/>
    <s v="Robert (Amazon)"/>
    <x v="3"/>
    <x v="0"/>
    <x v="0"/>
  </r>
  <r>
    <d v="2023-12-03T00:00:00"/>
    <s v="PP*APPLE.COM/BILL"/>
    <n v="-5.99"/>
    <x v="0"/>
    <s v="Robert"/>
    <s v="Robert"/>
    <x v="3"/>
    <x v="0"/>
    <x v="0"/>
  </r>
  <r>
    <d v="2023-12-03T00:00:00"/>
    <s v="Amazon.com*8Q9C27ER3"/>
    <n v="-30.86"/>
    <x v="0"/>
    <s v="Robert"/>
    <s v="Robert (Amazon)"/>
    <x v="3"/>
    <x v="0"/>
    <x v="0"/>
  </r>
  <r>
    <d v="2023-12-03T00:00:00"/>
    <s v="AMZN Mktp US"/>
    <n v="29.76"/>
    <x v="0"/>
    <s v="Robert - Credit x4229"/>
    <s v="Robert (Amazon Return)"/>
    <x v="3"/>
    <x v="1"/>
    <x v="0"/>
  </r>
  <r>
    <d v="2023-12-03T00:00:00"/>
    <s v="AMZN Mktp US*3C2JD4NY3"/>
    <n v="-321.86"/>
    <x v="0"/>
    <s v="Robert"/>
    <s v="Robert (Amazon)"/>
    <x v="3"/>
    <x v="0"/>
    <x v="0"/>
  </r>
  <r>
    <d v="2023-12-03T00:00:00"/>
    <s v="AMZN Mktp US*KH2FY3N43"/>
    <n v="-99.21"/>
    <x v="0"/>
    <s v="Robert"/>
    <s v="Robert (Amazon)"/>
    <x v="3"/>
    <x v="0"/>
    <x v="0"/>
  </r>
  <r>
    <d v="2023-12-03T00:00:00"/>
    <s v="Redacted"/>
    <n v="-22.02"/>
    <x v="1"/>
    <s v="Christine"/>
    <s v="Christine (Amazon)"/>
    <x v="3"/>
    <x v="0"/>
    <x v="0"/>
  </r>
  <r>
    <d v="2023-12-03T00:00:00"/>
    <s v="Redacted"/>
    <n v="-15.58"/>
    <x v="1"/>
    <s v="Christine"/>
    <s v="Christine (Amazon)"/>
    <x v="3"/>
    <x v="0"/>
    <x v="0"/>
  </r>
  <r>
    <d v="2023-12-03T00:00:00"/>
    <s v="Payment Thank You - Web"/>
    <n v="2000"/>
    <x v="3"/>
    <s v="FID x5828 CC Pay Chase  x4229"/>
    <s v="FID x5828 CC Pay Chase  x4229"/>
    <x v="3"/>
    <x v="1"/>
    <x v="0"/>
  </r>
  <r>
    <d v="2023-12-04T00:00:00"/>
    <s v="AMZN Mktp US*TJ8RK12L0"/>
    <n v="-21.5"/>
    <x v="0"/>
    <s v="Robert"/>
    <s v="Robert (Amazon)"/>
    <x v="3"/>
    <x v="0"/>
    <x v="0"/>
  </r>
  <r>
    <d v="2023-12-04T00:00:00"/>
    <s v="AMZN Mktp US*U461I56A3"/>
    <n v="-39.68"/>
    <x v="0"/>
    <s v="Robert"/>
    <s v="Robert (Amazon)"/>
    <x v="3"/>
    <x v="0"/>
    <x v="0"/>
  </r>
  <r>
    <d v="2023-12-04T00:00:00"/>
    <s v="PAYPAL *STARBUCKS"/>
    <n v="-25"/>
    <x v="0"/>
    <s v="Robert"/>
    <s v="Robert"/>
    <x v="3"/>
    <x v="0"/>
    <x v="0"/>
  </r>
  <r>
    <d v="2023-12-05T00:00:00"/>
    <s v="AMZN Mktp US*BS71G1423"/>
    <n v="-41.07"/>
    <x v="0"/>
    <s v="Robert"/>
    <s v="Robert (Amazon)"/>
    <x v="3"/>
    <x v="0"/>
    <x v="0"/>
  </r>
  <r>
    <d v="2023-12-05T00:00:00"/>
    <s v="AMZN Mktp US*IR1KP5PO3"/>
    <n v="-44.1"/>
    <x v="0"/>
    <s v="Robert"/>
    <s v="Robert (Amazon)"/>
    <x v="3"/>
    <x v="0"/>
    <x v="0"/>
  </r>
  <r>
    <d v="2023-12-05T00:00:00"/>
    <s v="Prime Video *E71DW9AR3"/>
    <n v="-6.6"/>
    <x v="0"/>
    <s v="Robert"/>
    <s v="Robert (Prime Video)"/>
    <x v="3"/>
    <x v="0"/>
    <x v="0"/>
  </r>
  <r>
    <d v="2023-12-06T00:00:00"/>
    <s v="AMZN Mktp US*8Q44L48S3"/>
    <n v="-9.91"/>
    <x v="0"/>
    <s v="Robert"/>
    <s v="Robert (Amazon)"/>
    <x v="3"/>
    <x v="0"/>
    <x v="0"/>
  </r>
  <r>
    <d v="2023-12-06T00:00:00"/>
    <s v="AMZN Mktp US*DL2A492V3"/>
    <n v="-44.09"/>
    <x v="0"/>
    <s v="Robert"/>
    <s v="Robert (Amazon)"/>
    <x v="3"/>
    <x v="0"/>
    <x v="0"/>
  </r>
  <r>
    <d v="2023-12-06T00:00:00"/>
    <s v="AMZN Mktp US*JJ84J6NV3"/>
    <n v="-49.6"/>
    <x v="0"/>
    <s v="Robert"/>
    <s v="Robert (Amazon)"/>
    <x v="3"/>
    <x v="0"/>
    <x v="0"/>
  </r>
  <r>
    <d v="2023-12-06T00:00:00"/>
    <s v="AMZN Mktp US*JT0F823N3"/>
    <n v="-8.76"/>
    <x v="0"/>
    <s v="Robert"/>
    <s v="Robert (Amazon)"/>
    <x v="3"/>
    <x v="0"/>
    <x v="0"/>
  </r>
  <r>
    <d v="2023-12-06T00:00:00"/>
    <s v="AMZN Mktp US*OM9H08EH3"/>
    <n v="-13.23"/>
    <x v="0"/>
    <s v="Robert"/>
    <s v="Robert (Amazon)"/>
    <x v="3"/>
    <x v="0"/>
    <x v="0"/>
  </r>
  <r>
    <d v="2023-12-06T00:00:00"/>
    <s v="PP*APPLE.COM/BILL"/>
    <n v="-16.510000000000002"/>
    <x v="0"/>
    <s v="Robert"/>
    <s v="Robert"/>
    <x v="3"/>
    <x v="0"/>
    <x v="0"/>
  </r>
  <r>
    <d v="2023-12-07T00:00:00"/>
    <s v="AMZN Mktp US*6S7818P53"/>
    <n v="-231.5"/>
    <x v="0"/>
    <s v="Robert"/>
    <s v="Robert (Amazon)"/>
    <x v="3"/>
    <x v="0"/>
    <x v="0"/>
  </r>
  <r>
    <d v="2023-12-07T00:00:00"/>
    <s v="AMZN Mktp US*VS0EL4BE3"/>
    <n v="-6.6"/>
    <x v="0"/>
    <s v="Robert"/>
    <s v="Robert (Amazon)"/>
    <x v="3"/>
    <x v="0"/>
    <x v="0"/>
  </r>
  <r>
    <d v="2023-12-08T00:00:00"/>
    <s v="Amazon.com*H24LZ34E3"/>
    <n v="-17.399999999999999"/>
    <x v="0"/>
    <s v="Robert"/>
    <s v="Robert (Amazon)"/>
    <x v="3"/>
    <x v="0"/>
    <x v="0"/>
  </r>
  <r>
    <d v="2023-12-08T00:00:00"/>
    <s v="AMZN Mktp US*TV8E31OF1"/>
    <n v="-24.23"/>
    <x v="0"/>
    <s v="Robert"/>
    <s v="Robert (Amazon)"/>
    <x v="3"/>
    <x v="0"/>
    <x v="0"/>
  </r>
  <r>
    <d v="2023-12-08T00:00:00"/>
    <s v="AMZN Mktp US*TY2OA3W53"/>
    <n v="-28.64"/>
    <x v="0"/>
    <s v="Robert"/>
    <s v="Robert (Amazon)"/>
    <x v="3"/>
    <x v="0"/>
    <x v="0"/>
  </r>
  <r>
    <d v="2023-12-08T00:00:00"/>
    <s v="FEDEX OFFIC75800007583"/>
    <n v="-9.1300000000000008"/>
    <x v="0"/>
    <s v="Robert"/>
    <s v="Robert"/>
    <x v="3"/>
    <x v="0"/>
    <x v="0"/>
  </r>
  <r>
    <d v="2023-12-08T00:00:00"/>
    <s v="FEDEX OFFIC75800007583"/>
    <n v="-9.26"/>
    <x v="0"/>
    <s v="Robert"/>
    <s v="Robert"/>
    <x v="3"/>
    <x v="0"/>
    <x v="0"/>
  </r>
  <r>
    <d v="2023-12-10T00:00:00"/>
    <s v="Amazon.com*IT4H62RI3"/>
    <n v="-31.55"/>
    <x v="0"/>
    <s v="Robert"/>
    <s v="Robert (Amazon)"/>
    <x v="3"/>
    <x v="0"/>
    <x v="0"/>
  </r>
  <r>
    <d v="2023-12-10T00:00:00"/>
    <s v="AMZN Mktp US*9037S0QE3"/>
    <n v="-7.7"/>
    <x v="0"/>
    <s v="Robert"/>
    <s v="Robert (Amazon)"/>
    <x v="3"/>
    <x v="0"/>
    <x v="0"/>
  </r>
  <r>
    <d v="2023-12-10T00:00:00"/>
    <s v="Redacted"/>
    <n v="-19.82"/>
    <x v="1"/>
    <s v="Christine"/>
    <s v="Christine (Amazon)"/>
    <x v="3"/>
    <x v="0"/>
    <x v="0"/>
  </r>
  <r>
    <d v="2023-12-10T00:00:00"/>
    <s v="AMZN Mktp US*FK3H64MN3"/>
    <n v="-22.03"/>
    <x v="0"/>
    <s v="Robert"/>
    <s v="Robert (Amazon)"/>
    <x v="3"/>
    <x v="0"/>
    <x v="0"/>
  </r>
  <r>
    <d v="2023-12-10T00:00:00"/>
    <s v="AMZN Mktp US*JH47Z3R43"/>
    <n v="-18.71"/>
    <x v="0"/>
    <s v="Robert"/>
    <s v="Robert (Amazon)"/>
    <x v="3"/>
    <x v="0"/>
    <x v="0"/>
  </r>
  <r>
    <d v="2023-12-10T00:00:00"/>
    <s v="AMZN Mktp US*K18WY89H3"/>
    <n v="-11.39"/>
    <x v="0"/>
    <s v="Robert"/>
    <s v="Robert (Amazon)"/>
    <x v="3"/>
    <x v="0"/>
    <x v="0"/>
  </r>
  <r>
    <d v="2023-12-10T00:00:00"/>
    <s v="PP*APPLE.COM/BILL"/>
    <n v="-11"/>
    <x v="0"/>
    <s v="Robert"/>
    <s v="Robert"/>
    <x v="3"/>
    <x v="0"/>
    <x v="0"/>
  </r>
  <r>
    <d v="2023-12-10T00:00:00"/>
    <s v="PP*APPLE.COM/BILL"/>
    <n v="-2.99"/>
    <x v="0"/>
    <s v="Robert"/>
    <s v="Robert"/>
    <x v="3"/>
    <x v="0"/>
    <x v="0"/>
  </r>
  <r>
    <d v="2023-12-10T00:00:00"/>
    <s v="WALGREENS #4156"/>
    <n v="-27.48"/>
    <x v="0"/>
    <s v="Robert"/>
    <s v="Robert"/>
    <x v="3"/>
    <x v="0"/>
    <x v="0"/>
  </r>
  <r>
    <d v="2023-12-10T00:00:00"/>
    <s v="Nintendo CA1105940891"/>
    <n v="-24.8"/>
    <x v="2"/>
    <s v="Children"/>
    <s v="Children: Entertainment"/>
    <x v="3"/>
    <x v="0"/>
    <x v="0"/>
  </r>
  <r>
    <d v="2023-12-10T00:00:00"/>
    <s v="Payment Thank You - Web"/>
    <n v="2000"/>
    <x v="3"/>
    <s v="BOFA x8654 CC Pay Chase  x4229"/>
    <s v="BOFA x8654 CC Pay Chase  x4229"/>
    <x v="3"/>
    <x v="1"/>
    <x v="0"/>
  </r>
  <r>
    <d v="2023-12-10T00:00:00"/>
    <s v="Redacted"/>
    <n v="-110.94"/>
    <x v="1"/>
    <s v="Christine"/>
    <s v="Christine: Food"/>
    <x v="3"/>
    <x v="0"/>
    <x v="0"/>
  </r>
  <r>
    <d v="2023-12-11T00:00:00"/>
    <s v="PP*APPLE.COM/BILL"/>
    <n v="-12.11"/>
    <x v="0"/>
    <s v="Robert"/>
    <s v="Robert"/>
    <x v="3"/>
    <x v="0"/>
    <x v="0"/>
  </r>
  <r>
    <d v="2023-12-12T00:00:00"/>
    <s v="Amazon.com*388N70QC3"/>
    <n v="-12.33"/>
    <x v="0"/>
    <s v="Robert"/>
    <s v="Robert (Amazon)"/>
    <x v="3"/>
    <x v="0"/>
    <x v="0"/>
  </r>
  <r>
    <d v="2023-12-11T00:00:00"/>
    <s v="Amazon.com*DX2N66LK3"/>
    <n v="-27.49"/>
    <x v="0"/>
    <s v="Robert"/>
    <s v="Robert (Amazon)"/>
    <x v="3"/>
    <x v="0"/>
    <x v="0"/>
  </r>
  <r>
    <d v="2023-12-12T00:00:00"/>
    <s v="Amazon.com*PR9LV8P43"/>
    <n v="-47.98"/>
    <x v="0"/>
    <s v="Robert"/>
    <s v="Robert (Amazon)"/>
    <x v="3"/>
    <x v="0"/>
    <x v="0"/>
  </r>
  <r>
    <d v="2023-12-12T00:00:00"/>
    <s v="AMZN Mktp US*301YK1ZS3"/>
    <n v="-21.46"/>
    <x v="0"/>
    <s v="Robert"/>
    <s v="Robert (Amazon)"/>
    <x v="3"/>
    <x v="0"/>
    <x v="0"/>
  </r>
  <r>
    <d v="2023-12-12T00:00:00"/>
    <s v="AMZN Mktp US*3M67T0P43"/>
    <n v="-7.7"/>
    <x v="0"/>
    <s v="Robert"/>
    <s v="Robert (Amazon)"/>
    <x v="3"/>
    <x v="0"/>
    <x v="0"/>
  </r>
  <r>
    <d v="2023-12-12T00:00:00"/>
    <s v="AMZN Mktp US*DS3DL1FZ3"/>
    <n v="-24.24"/>
    <x v="0"/>
    <s v="Robert"/>
    <s v="Robert (Amazon)"/>
    <x v="3"/>
    <x v="0"/>
    <x v="0"/>
  </r>
  <r>
    <d v="2023-12-12T00:00:00"/>
    <s v="AMZN Mktp US*GD9F59NX3"/>
    <n v="-9.36"/>
    <x v="0"/>
    <s v="Robert"/>
    <s v="Robert (Amazon)"/>
    <x v="3"/>
    <x v="0"/>
    <x v="0"/>
  </r>
  <r>
    <d v="2023-12-12T00:00:00"/>
    <s v="AMZN Mktp US*P21JF6J83"/>
    <n v="-9.91"/>
    <x v="0"/>
    <s v="Robert"/>
    <s v="Robert (Amazon)"/>
    <x v="3"/>
    <x v="0"/>
    <x v="0"/>
  </r>
  <r>
    <d v="2023-12-14T00:00:00"/>
    <s v="CCBill.com  *OnlyFans"/>
    <n v="-11.02"/>
    <x v="0"/>
    <s v="Robert"/>
    <s v="Robert"/>
    <x v="3"/>
    <x v="0"/>
    <x v="0"/>
  </r>
  <r>
    <d v="2023-12-12T00:00:00"/>
    <s v="PAYPAL *STARBUCKS"/>
    <n v="-25"/>
    <x v="0"/>
    <s v="Robert"/>
    <s v="Robert"/>
    <x v="3"/>
    <x v="0"/>
    <x v="0"/>
  </r>
  <r>
    <d v="2023-12-12T00:00:00"/>
    <s v="PP*APPLE.COM/BILL"/>
    <n v="-4.4000000000000004"/>
    <x v="0"/>
    <s v="Robert"/>
    <s v="Robert"/>
    <x v="3"/>
    <x v="0"/>
    <x v="0"/>
  </r>
  <r>
    <d v="2023-12-12T00:00:00"/>
    <s v="PP*APPLE.COM/BILL"/>
    <n v="-5.5"/>
    <x v="0"/>
    <s v="Robert"/>
    <s v="Robert"/>
    <x v="3"/>
    <x v="0"/>
    <x v="0"/>
  </r>
  <r>
    <d v="2023-12-13T00:00:00"/>
    <s v="Amazon.com*VF3NH4PH3"/>
    <n v="-65.45"/>
    <x v="0"/>
    <s v="Robert"/>
    <s v="Robert (Amazon)"/>
    <x v="3"/>
    <x v="0"/>
    <x v="0"/>
  </r>
  <r>
    <d v="2023-12-12T00:00:00"/>
    <s v="AMZN Mktp US*X88TW1OW3"/>
    <n v="-14.31"/>
    <x v="0"/>
    <s v="Robert"/>
    <s v="Robert (Amazon)"/>
    <x v="3"/>
    <x v="0"/>
    <x v="0"/>
  </r>
  <r>
    <d v="2023-12-15T00:00:00"/>
    <s v="CCBill.com  *OnlyFans"/>
    <n v="-5.99"/>
    <x v="0"/>
    <s v="Robert"/>
    <s v="Robert"/>
    <x v="3"/>
    <x v="0"/>
    <x v="0"/>
  </r>
  <r>
    <d v="2023-12-13T00:00:00"/>
    <s v="PAYPAL *EBAY US"/>
    <n v="-48.98"/>
    <x v="0"/>
    <s v="Robert"/>
    <s v="Robert"/>
    <x v="3"/>
    <x v="0"/>
    <x v="0"/>
  </r>
  <r>
    <d v="2023-12-13T00:00:00"/>
    <s v="PAYPAL *EBAY US"/>
    <n v="-101.43"/>
    <x v="0"/>
    <s v="Robert"/>
    <s v="Robert"/>
    <x v="3"/>
    <x v="0"/>
    <x v="0"/>
  </r>
  <r>
    <d v="2023-12-13T00:00:00"/>
    <s v="PAYPAL *NY TIMES NYTIMES"/>
    <n v="-4"/>
    <x v="0"/>
    <s v="Robert"/>
    <s v="Robert"/>
    <x v="3"/>
    <x v="0"/>
    <x v="0"/>
  </r>
  <r>
    <d v="2023-12-13T00:00:00"/>
    <s v="PP*APPLE.COM/BILL"/>
    <n v="-7.69"/>
    <x v="0"/>
    <s v="Robert"/>
    <s v="Robert"/>
    <x v="3"/>
    <x v="0"/>
    <x v="0"/>
  </r>
  <r>
    <d v="2023-12-15T00:00:00"/>
    <s v="RPNW BELLEVUE 288 SOMA TO"/>
    <n v="-25"/>
    <x v="0"/>
    <s v="Robert"/>
    <s v="Robert"/>
    <x v="3"/>
    <x v="0"/>
    <x v="0"/>
  </r>
  <r>
    <d v="2023-12-15T00:00:00"/>
    <s v="AMZN Mktp US*5Z65D1DF3"/>
    <n v="-19.82"/>
    <x v="0"/>
    <s v="Robert"/>
    <s v="Robert (Amazon)"/>
    <x v="3"/>
    <x v="0"/>
    <x v="0"/>
  </r>
  <r>
    <d v="2023-12-15T00:00:00"/>
    <s v="PP*APPLE.COM/BILL"/>
    <n v="-11.01"/>
    <x v="0"/>
    <s v="Robert"/>
    <s v="Robert"/>
    <x v="3"/>
    <x v="0"/>
    <x v="0"/>
  </r>
  <r>
    <d v="2023-12-17T00:00:00"/>
    <s v="RPNW BELLEVUE 288 SOMA TO"/>
    <n v="-25"/>
    <x v="0"/>
    <s v="Robert"/>
    <s v="Robert"/>
    <x v="3"/>
    <x v="0"/>
    <x v="0"/>
  </r>
  <r>
    <d v="2023-12-17T00:00:00"/>
    <s v="RPNW BELLEVUE 288 SOMA TO"/>
    <n v="-25"/>
    <x v="0"/>
    <s v="Robert"/>
    <s v="Robert"/>
    <x v="3"/>
    <x v="0"/>
    <x v="0"/>
  </r>
  <r>
    <d v="2023-12-18T00:00:00"/>
    <s v="PAYPAL *EBAY US"/>
    <n v="-210.72"/>
    <x v="0"/>
    <s v="Robert"/>
    <s v="Robert"/>
    <x v="3"/>
    <x v="0"/>
    <x v="0"/>
  </r>
  <r>
    <d v="2023-12-18T00:00:00"/>
    <s v="Prime Video Channels"/>
    <n v="-5.5"/>
    <x v="0"/>
    <s v="Robert"/>
    <s v="Robert (Prime Video)"/>
    <x v="3"/>
    <x v="0"/>
    <x v="0"/>
  </r>
  <r>
    <d v="2023-12-19T00:00:00"/>
    <s v="Nike US Stores"/>
    <n v="-74.319999999999993"/>
    <x v="0"/>
    <s v="Robert"/>
    <s v="Robert: Gift"/>
    <x v="3"/>
    <x v="0"/>
    <x v="0"/>
  </r>
  <r>
    <d v="2023-12-18T00:00:00"/>
    <s v="PAYPAL *EBAY US"/>
    <n v="-90.31"/>
    <x v="0"/>
    <s v="Robert"/>
    <s v="Robert"/>
    <x v="3"/>
    <x v="0"/>
    <x v="0"/>
  </r>
  <r>
    <d v="2023-12-18T00:00:00"/>
    <s v="PAYPAL *EBAY US"/>
    <n v="-31.85"/>
    <x v="0"/>
    <s v="Robert"/>
    <s v="Robert"/>
    <x v="3"/>
    <x v="0"/>
    <x v="0"/>
  </r>
  <r>
    <d v="2023-12-20T00:00:00"/>
    <s v="RPNW BELLEVUE 288 SOMA TO"/>
    <n v="-25"/>
    <x v="0"/>
    <s v="Robert"/>
    <s v="Robert"/>
    <x v="3"/>
    <x v="0"/>
    <x v="0"/>
  </r>
  <r>
    <d v="2023-12-20T00:00:00"/>
    <s v="Redacted"/>
    <n v="-153.18"/>
    <x v="1"/>
    <s v="Christine"/>
    <s v="Christine: Card Fee"/>
    <x v="3"/>
    <x v="0"/>
    <x v="0"/>
  </r>
  <r>
    <d v="2023-12-20T00:00:00"/>
    <s v="PAYPAL *NIKE.COM"/>
    <n v="-209.38"/>
    <x v="0"/>
    <s v="Robert"/>
    <s v="Robert: Gift"/>
    <x v="3"/>
    <x v="0"/>
    <x v="0"/>
  </r>
  <r>
    <d v="2023-12-20T00:00:00"/>
    <s v="PP*APPLE.COM/BILL"/>
    <n v="-14.28"/>
    <x v="0"/>
    <s v="Robert"/>
    <s v="Robert"/>
    <x v="3"/>
    <x v="0"/>
    <x v="0"/>
  </r>
  <r>
    <d v="2023-12-21T00:00:00"/>
    <s v="Nike US Stores"/>
    <n v="-74.319999999999993"/>
    <x v="0"/>
    <s v="Robert"/>
    <s v="Robert: Gift"/>
    <x v="3"/>
    <x v="0"/>
    <x v="0"/>
  </r>
  <r>
    <d v="2023-12-21T00:00:00"/>
    <s v="PAYPAL *EBAY US"/>
    <n v="-32.94"/>
    <x v="0"/>
    <s v="Robert"/>
    <s v="Robert"/>
    <x v="3"/>
    <x v="0"/>
    <x v="0"/>
  </r>
  <r>
    <d v="2023-12-21T00:00:00"/>
    <s v="PAYPAL *EBAY US"/>
    <n v="-80.430000000000007"/>
    <x v="0"/>
    <s v="Robert"/>
    <s v="Robert"/>
    <x v="3"/>
    <x v="0"/>
    <x v="0"/>
  </r>
  <r>
    <d v="2023-12-21T00:00:00"/>
    <s v="PAYPAL *FOOTLOCKER"/>
    <n v="-49.57"/>
    <x v="0"/>
    <s v="Robert"/>
    <s v="Robert"/>
    <x v="3"/>
    <x v="0"/>
    <x v="0"/>
  </r>
  <r>
    <d v="2023-12-21T00:00:00"/>
    <s v="PAYPAL *FOOTLOCKER"/>
    <n v="-38.549999999999997"/>
    <x v="0"/>
    <s v="Robert"/>
    <s v="Robert"/>
    <x v="3"/>
    <x v="0"/>
    <x v="0"/>
  </r>
  <r>
    <d v="2023-12-21T00:00:00"/>
    <s v="PAYPAL *MICROSOFT"/>
    <n v="-18.72"/>
    <x v="0"/>
    <s v="Robert"/>
    <s v="Robert"/>
    <x v="3"/>
    <x v="0"/>
    <x v="0"/>
  </r>
  <r>
    <d v="2023-12-21T00:00:00"/>
    <s v="PAYPAL *STARBUCKS"/>
    <n v="-25"/>
    <x v="0"/>
    <s v="Robert"/>
    <s v="Robert"/>
    <x v="3"/>
    <x v="0"/>
    <x v="0"/>
  </r>
  <r>
    <d v="2023-12-22T00:00:00"/>
    <s v="RPNW BELLEVUE 288 SOMA TO"/>
    <n v="-25"/>
    <x v="0"/>
    <s v="Robert"/>
    <s v="Robert"/>
    <x v="3"/>
    <x v="0"/>
    <x v="0"/>
  </r>
  <r>
    <d v="2023-12-22T00:00:00"/>
    <s v="BEST BUY      00004986"/>
    <n v="-8.8000000000000007"/>
    <x v="0"/>
    <s v="Robert"/>
    <s v="Robert"/>
    <x v="3"/>
    <x v="0"/>
    <x v="0"/>
  </r>
  <r>
    <d v="2023-12-22T00:00:00"/>
    <s v="PAYPAL *EBAY US"/>
    <n v="-44.5"/>
    <x v="0"/>
    <s v="Robert"/>
    <s v="Robert"/>
    <x v="3"/>
    <x v="0"/>
    <x v="0"/>
  </r>
  <r>
    <d v="2023-12-22T00:00:00"/>
    <s v="PAYPAL *EBAY US"/>
    <n v="-242.44"/>
    <x v="0"/>
    <s v="Robert"/>
    <s v="Robert"/>
    <x v="3"/>
    <x v="0"/>
    <x v="0"/>
  </r>
  <r>
    <d v="2023-12-22T00:00:00"/>
    <s v="PP*APPLE.COM/BILL"/>
    <n v="-5.5"/>
    <x v="0"/>
    <s v="Robert"/>
    <s v="Robert"/>
    <x v="3"/>
    <x v="0"/>
    <x v="0"/>
  </r>
  <r>
    <d v="2023-12-24T00:00:00"/>
    <s v="AMZN Mktp US*RB6BG1O83"/>
    <n v="-25.98"/>
    <x v="0"/>
    <s v="Robert"/>
    <s v="Robert (Amazon)"/>
    <x v="3"/>
    <x v="0"/>
    <x v="0"/>
  </r>
  <r>
    <d v="2023-12-24T00:00:00"/>
    <s v="PAYPAL *IPVANISH IPVANISH"/>
    <n v="-11.99"/>
    <x v="0"/>
    <s v="Robert"/>
    <s v="Robert"/>
    <x v="3"/>
    <x v="0"/>
    <x v="0"/>
  </r>
  <r>
    <d v="2023-12-24T00:00:00"/>
    <s v="PAYPAL *NIKE.COM"/>
    <n v="-337.14"/>
    <x v="0"/>
    <s v="Robert"/>
    <s v="Robert: Gift"/>
    <x v="3"/>
    <x v="0"/>
    <x v="0"/>
  </r>
  <r>
    <d v="2023-12-24T00:00:00"/>
    <s v="PAYPAL *ULTRALINXLI OLIUR"/>
    <n v="-14"/>
    <x v="0"/>
    <s v="Robert"/>
    <s v="Robert"/>
    <x v="3"/>
    <x v="0"/>
    <x v="0"/>
  </r>
  <r>
    <d v="2023-12-24T00:00:00"/>
    <s v="RPNW BELLEVUE 288 SOMA TO"/>
    <n v="-25"/>
    <x v="0"/>
    <s v="Robert"/>
    <s v="Robert"/>
    <x v="3"/>
    <x v="0"/>
    <x v="0"/>
  </r>
  <r>
    <d v="2023-12-24T00:00:00"/>
    <s v="WALGREENS #4156"/>
    <n v="-478.99"/>
    <x v="0"/>
    <s v="Robert"/>
    <s v="Robert"/>
    <x v="3"/>
    <x v="0"/>
    <x v="0"/>
  </r>
  <r>
    <d v="2023-12-24T00:00:00"/>
    <s v="Amazon Digit*WB71X8SM3"/>
    <n v="-6.6"/>
    <x v="0"/>
    <s v="Robert"/>
    <s v="Robert (Digital)"/>
    <x v="3"/>
    <x v="0"/>
    <x v="0"/>
  </r>
  <r>
    <d v="2023-12-24T00:00:00"/>
    <s v="BELLEVUE FAMILY MEDICINE"/>
    <n v="-15.09"/>
    <x v="0"/>
    <s v="Robert"/>
    <s v="Robert"/>
    <x v="3"/>
    <x v="0"/>
    <x v="0"/>
  </r>
  <r>
    <d v="2023-12-24T00:00:00"/>
    <s v="Nintendo CA1114303039"/>
    <n v="-4.95"/>
    <x v="2"/>
    <s v="Children"/>
    <s v="Children: Entertainment"/>
    <x v="3"/>
    <x v="0"/>
    <x v="0"/>
  </r>
  <r>
    <d v="2023-12-24T00:00:00"/>
    <s v="Redacted"/>
    <n v="-5.5"/>
    <x v="1"/>
    <s v="Christine"/>
    <s v="Christine (Prime Video)"/>
    <x v="3"/>
    <x v="0"/>
    <x v="0"/>
  </r>
  <r>
    <d v="2023-12-24T00:00:00"/>
    <s v="Redacted"/>
    <n v="-60.61"/>
    <x v="1"/>
    <s v="Christine"/>
    <s v="Christine (Amazon)"/>
    <x v="3"/>
    <x v="0"/>
    <x v="0"/>
  </r>
  <r>
    <d v="2023-12-25T00:00:00"/>
    <s v="BARTELL DRUG 06944"/>
    <n v="-31.98"/>
    <x v="0"/>
    <s v="Robert"/>
    <s v="Robert"/>
    <x v="4"/>
    <x v="0"/>
    <x v="0"/>
  </r>
  <r>
    <d v="2023-12-25T00:00:00"/>
    <s v="PAYPAL *STARBUCKS"/>
    <n v="-25"/>
    <x v="0"/>
    <s v="Robert"/>
    <s v="Robert"/>
    <x v="4"/>
    <x v="0"/>
    <x v="0"/>
  </r>
  <r>
    <d v="2023-12-25T00:00:00"/>
    <s v="PP*APPLE.COM/BILL"/>
    <n v="-14.3"/>
    <x v="0"/>
    <s v="Robert"/>
    <s v="Robert"/>
    <x v="4"/>
    <x v="0"/>
    <x v="0"/>
  </r>
  <r>
    <d v="2023-12-24T00:00:00"/>
    <s v="PURCHASE INTEREST CHARGE"/>
    <n v="-153.71"/>
    <x v="5"/>
    <s v="Christine - Interest"/>
    <s v="Interest"/>
    <x v="3"/>
    <x v="2"/>
    <x v="0"/>
  </r>
  <r>
    <d v="2023-12-26T00:00:00"/>
    <s v="RPNW BELLEVUE 288 SOMA TO"/>
    <n v="-25"/>
    <x v="0"/>
    <s v="Robert"/>
    <s v="Robert"/>
    <x v="4"/>
    <x v="0"/>
    <x v="0"/>
  </r>
  <r>
    <d v="2023-12-25T00:00:00"/>
    <s v="Redacted"/>
    <n v="-157.59"/>
    <x v="1"/>
    <s v="Christine"/>
    <s v="Christine: Food"/>
    <x v="4"/>
    <x v="0"/>
    <x v="0"/>
  </r>
  <r>
    <d v="2023-12-26T00:00:00"/>
    <s v="PAYPAL *MICROSOFT"/>
    <n v="-77.13"/>
    <x v="0"/>
    <s v="Robert"/>
    <s v="Robert"/>
    <x v="4"/>
    <x v="0"/>
    <x v="0"/>
  </r>
  <r>
    <d v="2023-12-26T00:00:00"/>
    <s v="PAYPAL *MICROSOFT"/>
    <n v="-49.57"/>
    <x v="0"/>
    <s v="Robert"/>
    <s v="Robert"/>
    <x v="4"/>
    <x v="0"/>
    <x v="0"/>
  </r>
  <r>
    <d v="2023-12-26T00:00:00"/>
    <s v="PAYPAL *MOOSEJAW"/>
    <n v="-137.31"/>
    <x v="0"/>
    <s v="Robert"/>
    <s v="Robert"/>
    <x v="4"/>
    <x v="0"/>
    <x v="0"/>
  </r>
  <r>
    <d v="2023-12-27T00:00:00"/>
    <s v="RPNW BELLEVUE 288 SOMA TO"/>
    <n v="-25"/>
    <x v="0"/>
    <s v="Robert"/>
    <s v="Robert"/>
    <x v="4"/>
    <x v="0"/>
    <x v="0"/>
  </r>
  <r>
    <d v="2023-12-29T00:00:00"/>
    <s v="CCBill.com  *OnlyFans"/>
    <n v="-22.04"/>
    <x v="0"/>
    <s v="Robert"/>
    <s v="Robert"/>
    <x v="4"/>
    <x v="0"/>
    <x v="0"/>
  </r>
  <r>
    <d v="2023-12-27T00:00:00"/>
    <s v="PAYPAL *LINKEDIN"/>
    <n v="-19.29"/>
    <x v="0"/>
    <s v="Robert"/>
    <s v="Robert"/>
    <x v="4"/>
    <x v="0"/>
    <x v="0"/>
  </r>
  <r>
    <d v="2023-12-27T00:00:00"/>
    <s v="PP*APPLE.COM/BILL"/>
    <n v="-5.5"/>
    <x v="0"/>
    <s v="Robert"/>
    <s v="Robert"/>
    <x v="4"/>
    <x v="0"/>
    <x v="0"/>
  </r>
  <r>
    <d v="2023-12-26T00:00:00"/>
    <s v="REDEMPTION CREDIT"/>
    <n v="473.23"/>
    <x v="4"/>
    <s v="Joint"/>
    <s v="Credit"/>
    <x v="4"/>
    <x v="1"/>
    <x v="0"/>
  </r>
  <r>
    <d v="2023-12-27T00:00:00"/>
    <s v="SQ *UPTEKK"/>
    <n v="-99.18"/>
    <x v="0"/>
    <s v="Robert"/>
    <s v="Robert"/>
    <x v="4"/>
    <x v="0"/>
    <x v="0"/>
  </r>
  <r>
    <d v="2023-12-28T00:00:00"/>
    <s v="Audible*TS5PL9RZ3"/>
    <n v="-16.47"/>
    <x v="0"/>
    <s v="Robert"/>
    <s v="Robert"/>
    <x v="4"/>
    <x v="0"/>
    <x v="0"/>
  </r>
  <r>
    <d v="2023-12-29T00:00:00"/>
    <s v="Redacted"/>
    <n v="-59.76"/>
    <x v="1"/>
    <s v="Christine"/>
    <s v="Christine (Amazon)"/>
    <x v="4"/>
    <x v="0"/>
    <x v="0"/>
  </r>
  <r>
    <d v="2023-12-29T00:00:00"/>
    <s v="PAYPAL *EBAY US"/>
    <n v="-28.27"/>
    <x v="0"/>
    <s v="Robert"/>
    <s v="Robert"/>
    <x v="4"/>
    <x v="0"/>
    <x v="0"/>
  </r>
  <r>
    <d v="2023-12-29T00:00:00"/>
    <s v="PAYPAL *EBAY US"/>
    <n v="-55.09"/>
    <x v="0"/>
    <s v="Robert"/>
    <s v="Robert"/>
    <x v="4"/>
    <x v="0"/>
    <x v="0"/>
  </r>
  <r>
    <d v="2023-12-29T00:00:00"/>
    <s v="PAYPAL *STARBUCKS"/>
    <n v="-25"/>
    <x v="0"/>
    <s v="Robert"/>
    <s v="Robert"/>
    <x v="4"/>
    <x v="0"/>
    <x v="0"/>
  </r>
  <r>
    <d v="2023-12-31T00:00:00"/>
    <s v="AMZN Mktp US*129WR9393"/>
    <n v="-473.79"/>
    <x v="0"/>
    <s v="Robert"/>
    <s v="Robert (Amazon)"/>
    <x v="4"/>
    <x v="0"/>
    <x v="0"/>
  </r>
  <r>
    <d v="2023-12-31T00:00:00"/>
    <s v="PP*APPLE.COM/BILL"/>
    <n v="-5.99"/>
    <x v="0"/>
    <s v="Robert"/>
    <s v="Robert"/>
    <x v="4"/>
    <x v="0"/>
    <x v="0"/>
  </r>
  <r>
    <d v="2023-12-31T00:00:00"/>
    <s v="PP*APPLE.COM/BILL"/>
    <n v="-11.01"/>
    <x v="0"/>
    <s v="Robert"/>
    <s v="Robert"/>
    <x v="4"/>
    <x v="0"/>
    <x v="0"/>
  </r>
  <r>
    <d v="2023-12-31T00:00:00"/>
    <s v="Redacted"/>
    <n v="-18.079999999999998"/>
    <x v="1"/>
    <s v="Christine"/>
    <s v="Christine (Amazon)"/>
    <x v="4"/>
    <x v="0"/>
    <x v="0"/>
  </r>
  <r>
    <d v="2023-12-31T00:00:00"/>
    <s v="Redacted"/>
    <n v="-329.5"/>
    <x v="1"/>
    <s v="Christine"/>
    <s v="Christine (Amazon)"/>
    <x v="4"/>
    <x v="0"/>
    <x v="0"/>
  </r>
  <r>
    <d v="2023-12-31T00:00:00"/>
    <s v="AMZN Mktp US*O63A667G3"/>
    <n v="-77.14"/>
    <x v="0"/>
    <s v="Robert"/>
    <s v="Robert (Amazon)"/>
    <x v="4"/>
    <x v="0"/>
    <x v="0"/>
  </r>
  <r>
    <d v="2023-12-31T00:00:00"/>
    <s v="AMZN Mktp US*XW29I6223"/>
    <n v="-49.76"/>
    <x v="0"/>
    <s v="Robert"/>
    <s v="Robert (Amazon)"/>
    <x v="4"/>
    <x v="0"/>
    <x v="0"/>
  </r>
  <r>
    <d v="2023-12-31T00:00:00"/>
    <s v="Redacted"/>
    <n v="-34.85"/>
    <x v="1"/>
    <s v="Christine"/>
    <s v="Christine (Amazon)"/>
    <x v="4"/>
    <x v="0"/>
    <x v="0"/>
  </r>
  <r>
    <d v="2023-12-31T00:00:00"/>
    <s v="PAYPAL *FANDANGO"/>
    <n v="-28.5"/>
    <x v="0"/>
    <s v="Robert"/>
    <s v="Robert"/>
    <x v="4"/>
    <x v="0"/>
    <x v="0"/>
  </r>
  <r>
    <d v="2023-12-31T00:00:00"/>
    <s v="PAYPAL *NIKE.COM"/>
    <n v="142.12"/>
    <x v="0"/>
    <s v="Robert - Credit x4229"/>
    <s v="Robert Return"/>
    <x v="4"/>
    <x v="1"/>
    <x v="0"/>
  </r>
  <r>
    <d v="2024-01-01T00:00:00"/>
    <s v="AMZN Mktp US*PO8X27KP3"/>
    <n v="-83.54"/>
    <x v="0"/>
    <s v="Robert"/>
    <s v="Robert (Amazon)"/>
    <x v="4"/>
    <x v="0"/>
    <x v="0"/>
  </r>
  <r>
    <d v="2024-01-01T00:00:00"/>
    <s v="Redacted"/>
    <n v="-9.91"/>
    <x v="1"/>
    <s v="Christine"/>
    <s v="Christine (Amazon)"/>
    <x v="4"/>
    <x v="0"/>
    <x v="0"/>
  </r>
  <r>
    <d v="2024-01-02T00:00:00"/>
    <s v="PAYPAL *ORDERS"/>
    <n v="-95.64"/>
    <x v="0"/>
    <s v="Robert"/>
    <s v="Robert"/>
    <x v="4"/>
    <x v="0"/>
    <x v="0"/>
  </r>
  <r>
    <d v="2024-01-03T00:00:00"/>
    <s v="Redacted"/>
    <n v="-115.13"/>
    <x v="1"/>
    <s v="Christine"/>
    <s v="Christine (Amazon Food)"/>
    <x v="4"/>
    <x v="0"/>
    <x v="0"/>
  </r>
  <r>
    <d v="2024-01-03T00:00:00"/>
    <s v="Redacted"/>
    <n v="-49.48"/>
    <x v="1"/>
    <s v="Christine"/>
    <s v="Christine (Amazon)"/>
    <x v="4"/>
    <x v="0"/>
    <x v="0"/>
  </r>
  <r>
    <d v="2024-01-03T00:00:00"/>
    <s v="Redacted"/>
    <n v="-22"/>
    <x v="1"/>
    <s v="Christine"/>
    <s v="Christine (Amazon)"/>
    <x v="4"/>
    <x v="0"/>
    <x v="0"/>
  </r>
  <r>
    <d v="2024-01-03T00:00:00"/>
    <s v="Redacted"/>
    <n v="-14.22"/>
    <x v="1"/>
    <s v="Christine"/>
    <s v="Christine (Amazon)"/>
    <x v="4"/>
    <x v="0"/>
    <x v="0"/>
  </r>
  <r>
    <d v="2024-01-03T00:00:00"/>
    <s v="AMZN Mktp US*TK2528N50"/>
    <n v="-13.53"/>
    <x v="0"/>
    <s v="Robert"/>
    <s v="Robert (Amazon)"/>
    <x v="4"/>
    <x v="0"/>
    <x v="0"/>
  </r>
  <r>
    <d v="2024-01-04T00:00:00"/>
    <s v="Amazon.com*TK1CE3ML0"/>
    <n v="-220.39"/>
    <x v="0"/>
    <s v="Robert"/>
    <s v="Robert (Amazon)"/>
    <x v="4"/>
    <x v="0"/>
    <x v="0"/>
  </r>
  <r>
    <d v="2024-01-04T00:00:00"/>
    <s v="AMZN Mktp US*0J0H60KV3"/>
    <n v="-39.369999999999997"/>
    <x v="0"/>
    <s v="Robert"/>
    <s v="Robert (Amazon)"/>
    <x v="4"/>
    <x v="0"/>
    <x v="0"/>
  </r>
  <r>
    <d v="2024-01-04T00:00:00"/>
    <s v="Redacted"/>
    <n v="-13.22"/>
    <x v="1"/>
    <s v="Christine"/>
    <s v="Christine (Amazon)"/>
    <x v="4"/>
    <x v="0"/>
    <x v="0"/>
  </r>
  <r>
    <d v="2024-01-04T00:00:00"/>
    <s v="Redacted"/>
    <n v="-7"/>
    <x v="1"/>
    <s v="Christine"/>
    <s v="Christine (Amazon Food)"/>
    <x v="4"/>
    <x v="0"/>
    <x v="0"/>
  </r>
  <r>
    <d v="2024-01-05T00:00:00"/>
    <s v="Eastside Podiatry Clini"/>
    <n v="-500"/>
    <x v="0"/>
    <s v="Robert"/>
    <s v="Robert"/>
    <x v="4"/>
    <x v="0"/>
    <x v="0"/>
  </r>
  <r>
    <d v="2024-01-05T00:00:00"/>
    <s v="RPNW BELLEVUE 288 SOMA TO"/>
    <n v="-25"/>
    <x v="0"/>
    <s v="Robert"/>
    <s v="Robert"/>
    <x v="4"/>
    <x v="0"/>
    <x v="0"/>
  </r>
  <r>
    <d v="2024-01-07T00:00:00"/>
    <s v="AMZN Mktp US*TK03A8J11"/>
    <n v="-4282.88"/>
    <x v="0"/>
    <s v="Robert"/>
    <s v="Robert (Amazon)"/>
    <x v="4"/>
    <x v="0"/>
    <x v="0"/>
  </r>
  <r>
    <d v="2024-01-07T00:00:00"/>
    <s v="AMZN Mktp US*TK13X5NU1"/>
    <n v="-253.22"/>
    <x v="0"/>
    <s v="Robert"/>
    <s v="Robert (Amazon)"/>
    <x v="4"/>
    <x v="0"/>
    <x v="0"/>
  </r>
  <r>
    <d v="2024-01-07T00:00:00"/>
    <s v="Amazon.com*RT1YP0OO0"/>
    <n v="-121.21"/>
    <x v="0"/>
    <s v="Robert"/>
    <s v="Robert (Amazon)"/>
    <x v="4"/>
    <x v="0"/>
    <x v="0"/>
  </r>
  <r>
    <d v="2024-01-07T00:00:00"/>
    <s v="Amazon.com*TK4CD40U2"/>
    <n v="-44.05"/>
    <x v="0"/>
    <s v="Robert"/>
    <s v="Robert (Amazon)"/>
    <x v="4"/>
    <x v="0"/>
    <x v="0"/>
  </r>
  <r>
    <d v="2024-01-07T00:00:00"/>
    <s v="PAYPAL *STARBUCKS"/>
    <n v="-25"/>
    <x v="0"/>
    <s v="Robert"/>
    <s v="Robert"/>
    <x v="4"/>
    <x v="0"/>
    <x v="0"/>
  </r>
  <r>
    <d v="2024-01-07T00:00:00"/>
    <s v="PP*APPLE.COM/BILL"/>
    <n v="-1.0900000000000001"/>
    <x v="0"/>
    <s v="Robert"/>
    <s v="Robert"/>
    <x v="4"/>
    <x v="0"/>
    <x v="0"/>
  </r>
  <r>
    <d v="2024-01-08T00:00:00"/>
    <s v="AMZN Mktp US*TK1IY58K2"/>
    <n v="-409.52"/>
    <x v="0"/>
    <s v="Robert"/>
    <s v="Robert (Amazon)"/>
    <x v="4"/>
    <x v="0"/>
    <x v="0"/>
  </r>
  <r>
    <d v="2024-01-08T00:00:00"/>
    <s v="Redacted"/>
    <n v="-109.48"/>
    <x v="1"/>
    <s v="Christine"/>
    <s v="Christine (Amazon Food)"/>
    <x v="4"/>
    <x v="0"/>
    <x v="0"/>
  </r>
  <r>
    <d v="2024-01-08T00:00:00"/>
    <s v="AMZN Mktp US*RT6G393L0"/>
    <n v="-98.41"/>
    <x v="0"/>
    <s v="Robert"/>
    <s v="Robert (Amazon)"/>
    <x v="4"/>
    <x v="0"/>
    <x v="0"/>
  </r>
  <r>
    <d v="2024-01-08T00:00:00"/>
    <s v="Amazon.com*TK4LO4X21"/>
    <n v="-27.1"/>
    <x v="0"/>
    <s v="Robert"/>
    <s v="Robert (Amazon)"/>
    <x v="4"/>
    <x v="0"/>
    <x v="0"/>
  </r>
  <r>
    <d v="2024-01-08T00:00:00"/>
    <s v="PP*APPLE.COM/BILL"/>
    <n v="-2.99"/>
    <x v="0"/>
    <s v="Robert"/>
    <s v="Robert"/>
    <x v="4"/>
    <x v="0"/>
    <x v="0"/>
  </r>
  <r>
    <d v="2024-01-09T00:00:00"/>
    <s v="Amazon.com*RT3Q15PR0"/>
    <n v="-603.54"/>
    <x v="0"/>
    <s v="Robert"/>
    <s v="Robert (Amazon)"/>
    <x v="4"/>
    <x v="0"/>
    <x v="0"/>
  </r>
  <r>
    <d v="2024-01-09T00:00:00"/>
    <s v="AMZN Mktp US*TK9603HR1"/>
    <n v="-24.2"/>
    <x v="0"/>
    <s v="Robert"/>
    <s v="Robert (Amazon)"/>
    <x v="4"/>
    <x v="0"/>
    <x v="0"/>
  </r>
  <r>
    <d v="2024-01-09T00:00:00"/>
    <s v="PP*APPLE.COM/BILL"/>
    <n v="-12.11"/>
    <x v="0"/>
    <s v="Robert"/>
    <s v="Robert"/>
    <x v="4"/>
    <x v="0"/>
    <x v="0"/>
  </r>
  <r>
    <d v="2024-01-09T00:00:00"/>
    <s v="Redacted"/>
    <n v="-7"/>
    <x v="1"/>
    <s v="Christine"/>
    <s v="Christine (Amazon Food)"/>
    <x v="4"/>
    <x v="0"/>
    <x v="0"/>
  </r>
  <r>
    <d v="2024-01-09T00:00:00"/>
    <s v="Redacted"/>
    <n v="-6.6"/>
    <x v="1"/>
    <s v="Christine"/>
    <s v="Christine (Amazon)"/>
    <x v="4"/>
    <x v="0"/>
    <x v="0"/>
  </r>
  <r>
    <d v="2024-01-10T00:00:00"/>
    <s v="AMZN Mktp US*RT2921VJ0"/>
    <n v="-52.29"/>
    <x v="0"/>
    <s v="Robert"/>
    <s v="Robert (Amazon)"/>
    <x v="4"/>
    <x v="0"/>
    <x v="0"/>
  </r>
  <r>
    <d v="2024-01-10T00:00:00"/>
    <s v="AMZN Mktp US*TK5DS4I52"/>
    <n v="-45.11"/>
    <x v="0"/>
    <s v="Robert"/>
    <s v="Robert (Amazon)"/>
    <x v="4"/>
    <x v="0"/>
    <x v="0"/>
  </r>
  <r>
    <d v="2024-01-10T00:00:00"/>
    <s v="AMZN Mktp US*RT2965M50"/>
    <n v="-37.42"/>
    <x v="0"/>
    <s v="Robert"/>
    <s v="Robert (Amazon)"/>
    <x v="4"/>
    <x v="0"/>
    <x v="0"/>
  </r>
  <r>
    <d v="2024-01-10T00:00:00"/>
    <s v="PAYPAL *STARBUCKS"/>
    <n v="-25"/>
    <x v="0"/>
    <s v="Robert"/>
    <s v="Robert"/>
    <x v="4"/>
    <x v="0"/>
    <x v="0"/>
  </r>
  <r>
    <d v="2024-01-10T00:00:00"/>
    <s v="AMZN Mktp US*TK2WC3R12"/>
    <n v="-20.91"/>
    <x v="0"/>
    <s v="Robert"/>
    <s v="Robert (Amazon)"/>
    <x v="4"/>
    <x v="0"/>
    <x v="0"/>
  </r>
  <r>
    <d v="2024-01-10T00:00:00"/>
    <s v="PAYPAL *NY TIMES NYTIMES"/>
    <n v="-17"/>
    <x v="0"/>
    <s v="Robert"/>
    <s v="Robert"/>
    <x v="4"/>
    <x v="0"/>
    <x v="0"/>
  </r>
  <r>
    <d v="2024-01-10T00:00:00"/>
    <s v="WALGREENS #4156"/>
    <n v="-10"/>
    <x v="0"/>
    <s v="Robert"/>
    <s v="Robert"/>
    <x v="4"/>
    <x v="0"/>
    <x v="0"/>
  </r>
  <r>
    <d v="2024-01-10T00:00:00"/>
    <s v="PP*APPLE.COM/BILL"/>
    <n v="-4.4000000000000004"/>
    <x v="0"/>
    <s v="Robert"/>
    <s v="Robert"/>
    <x v="4"/>
    <x v="0"/>
    <x v="0"/>
  </r>
  <r>
    <d v="2024-01-11T00:00:00"/>
    <s v="AMZN Mktp US*RT6VQ9870"/>
    <n v="-770.64"/>
    <x v="0"/>
    <s v="Robert"/>
    <s v="Robert (Amazon)"/>
    <x v="4"/>
    <x v="0"/>
    <x v="0"/>
  </r>
  <r>
    <d v="2024-01-11T00:00:00"/>
    <s v="AMZN Mktp US*TK8PC8I41"/>
    <n v="-79.040000000000006"/>
    <x v="0"/>
    <s v="Robert"/>
    <s v="Robert (Amazon)"/>
    <x v="4"/>
    <x v="0"/>
    <x v="0"/>
  </r>
  <r>
    <d v="2024-01-11T00:00:00"/>
    <s v="AMZN Mktp US*RT7WM04F2"/>
    <n v="-61.63"/>
    <x v="0"/>
    <s v="Robert"/>
    <s v="Robert (Amazon)"/>
    <x v="4"/>
    <x v="0"/>
    <x v="0"/>
  </r>
  <r>
    <d v="2024-01-11T00:00:00"/>
    <s v="AMZN Mktp US*RT1JY7452"/>
    <n v="-35.5"/>
    <x v="0"/>
    <s v="Robert"/>
    <s v="Robert (Amazon)"/>
    <x v="4"/>
    <x v="0"/>
    <x v="0"/>
  </r>
  <r>
    <d v="2024-01-11T00:00:00"/>
    <s v="AMZN Mktp US*TK0N72931"/>
    <n v="-18.77"/>
    <x v="0"/>
    <s v="Robert"/>
    <s v="Robert (Amazon)"/>
    <x v="4"/>
    <x v="0"/>
    <x v="0"/>
  </r>
  <r>
    <d v="2024-01-12T00:00:00"/>
    <s v="AMZN Mktp US*RT4CH7AQ2"/>
    <n v="-170.73"/>
    <x v="0"/>
    <s v="Robert"/>
    <s v="Robert (Amazon)"/>
    <x v="4"/>
    <x v="0"/>
    <x v="0"/>
  </r>
  <r>
    <d v="2024-01-12T00:00:00"/>
    <s v="AMZN Mktp US*RT5VB72M0"/>
    <n v="-133.58000000000001"/>
    <x v="0"/>
    <s v="Robert"/>
    <s v="Robert (Amazon)"/>
    <x v="4"/>
    <x v="0"/>
    <x v="0"/>
  </r>
  <r>
    <d v="2024-01-12T00:00:00"/>
    <s v="AMZN Mktp US*RT0ZN5UC0"/>
    <n v="-101.34"/>
    <x v="0"/>
    <s v="Robert"/>
    <s v="Robert (Amazon)"/>
    <x v="4"/>
    <x v="0"/>
    <x v="0"/>
  </r>
  <r>
    <d v="2024-01-12T00:00:00"/>
    <s v="AMZN Mktp US*RT44C9FT1"/>
    <n v="-89.14"/>
    <x v="0"/>
    <s v="Robert"/>
    <s v="Robert (Amazon)"/>
    <x v="4"/>
    <x v="0"/>
    <x v="0"/>
  </r>
  <r>
    <d v="2024-01-12T00:00:00"/>
    <s v="PAYPAL *EBAY US"/>
    <n v="-88.16"/>
    <x v="0"/>
    <s v="Robert"/>
    <s v="Robert"/>
    <x v="4"/>
    <x v="0"/>
    <x v="0"/>
  </r>
  <r>
    <d v="2024-01-12T00:00:00"/>
    <s v="AMZN Mktp US*RT3DM1A82"/>
    <n v="-40.71"/>
    <x v="0"/>
    <s v="Robert"/>
    <s v="Robert (Amazon)"/>
    <x v="4"/>
    <x v="0"/>
    <x v="0"/>
  </r>
  <r>
    <d v="2024-01-12T00:00:00"/>
    <s v="AMZN Mktp US*RT86O69M0"/>
    <n v="-38"/>
    <x v="0"/>
    <s v="Robert"/>
    <s v="Robert (Amazon)"/>
    <x v="4"/>
    <x v="0"/>
    <x v="0"/>
  </r>
  <r>
    <d v="2024-01-12T00:00:00"/>
    <s v="PLATINUM PARKING 101"/>
    <n v="-8"/>
    <x v="0"/>
    <s v="Robert"/>
    <s v="Robert"/>
    <x v="4"/>
    <x v="0"/>
    <x v="0"/>
  </r>
  <r>
    <d v="2024-01-14T00:00:00"/>
    <s v="Amazon.com*RT42I0PG2"/>
    <n v="-1756.1"/>
    <x v="0"/>
    <s v="Robert"/>
    <s v="Robert (Amazon)"/>
    <x v="4"/>
    <x v="0"/>
    <x v="0"/>
  </r>
  <r>
    <d v="2024-01-14T00:00:00"/>
    <s v="AMZN Mktp US*RT5TF2X32"/>
    <n v="-198.17"/>
    <x v="0"/>
    <s v="Robert"/>
    <s v="Robert (Amazon)"/>
    <x v="4"/>
    <x v="0"/>
    <x v="0"/>
  </r>
  <r>
    <d v="2024-01-14T00:00:00"/>
    <s v="AMZN Mktp US*RT8HF9EK2"/>
    <n v="-192.19"/>
    <x v="0"/>
    <s v="Robert"/>
    <s v="Robert (Amazon)"/>
    <x v="4"/>
    <x v="0"/>
    <x v="0"/>
  </r>
  <r>
    <d v="2024-01-14T00:00:00"/>
    <s v="AMZN Mktp US*RT1DD4141"/>
    <n v="-163.1"/>
    <x v="0"/>
    <s v="Robert"/>
    <s v="Robert (Amazon)"/>
    <x v="4"/>
    <x v="0"/>
    <x v="0"/>
  </r>
  <r>
    <d v="2024-01-14T00:00:00"/>
    <s v="PP*APPLE.COM/BILL"/>
    <n v="-22.03"/>
    <x v="0"/>
    <s v="Robert"/>
    <s v="Robert"/>
    <x v="4"/>
    <x v="0"/>
    <x v="0"/>
  </r>
  <r>
    <d v="2024-01-14T00:00:00"/>
    <s v="AMZN Mktp US*RT9T76ET2"/>
    <n v="-14.3"/>
    <x v="0"/>
    <s v="Robert"/>
    <s v="Robert (Amazon)"/>
    <x v="4"/>
    <x v="0"/>
    <x v="0"/>
  </r>
  <r>
    <d v="2024-01-14T00:00:00"/>
    <s v="PP*APPLE.COM/BILL"/>
    <n v="-11.01"/>
    <x v="0"/>
    <s v="Robert"/>
    <s v="Robert"/>
    <x v="4"/>
    <x v="0"/>
    <x v="0"/>
  </r>
  <r>
    <d v="2024-01-14T00:00:00"/>
    <s v="PP*APPLE.COM/BILL"/>
    <n v="-11"/>
    <x v="0"/>
    <s v="Robert"/>
    <s v="Robert"/>
    <x v="4"/>
    <x v="0"/>
    <x v="0"/>
  </r>
  <r>
    <d v="2024-01-15T00:00:00"/>
    <s v="AMZN Mktp US*RT0FE2B82"/>
    <n v="-49.5"/>
    <x v="0"/>
    <s v="Robert"/>
    <s v="Robert (Amazon)"/>
    <x v="4"/>
    <x v="0"/>
    <x v="0"/>
  </r>
  <r>
    <d v="2024-01-15T00:00:00"/>
    <s v="CCBill.com  *OnlyFans"/>
    <n v="-11.02"/>
    <x v="0"/>
    <s v="Robert"/>
    <s v="Robert"/>
    <x v="4"/>
    <x v="0"/>
    <x v="0"/>
  </r>
  <r>
    <d v="2024-01-15T00:00:00"/>
    <s v="CCBill.com  *OnlyFans"/>
    <n v="-5.99"/>
    <x v="0"/>
    <s v="Robert"/>
    <s v="Robert"/>
    <x v="4"/>
    <x v="0"/>
    <x v="0"/>
  </r>
  <r>
    <d v="2024-01-16T00:00:00"/>
    <s v="Amazon.com*RT4M79KL2"/>
    <n v="-39.25"/>
    <x v="0"/>
    <s v="Robert"/>
    <s v="Robert (Amazon)"/>
    <x v="4"/>
    <x v="0"/>
    <x v="0"/>
  </r>
  <r>
    <d v="2024-01-16T00:00:00"/>
    <s v="Payment Thank You - Web"/>
    <n v="278.66000000000003"/>
    <x v="3"/>
    <s v="BOFA x8654 CC Pay Chase  x4229"/>
    <s v="BOFA x8654 CC Pay Chase  x4229"/>
    <x v="4"/>
    <x v="1"/>
    <x v="0"/>
  </r>
  <r>
    <d v="2024-01-17T00:00:00"/>
    <s v="AMZN Mktp US*RT1081SX1"/>
    <n v="-35.380000000000003"/>
    <x v="0"/>
    <s v="Robert"/>
    <s v="Robert (Amazon)"/>
    <x v="4"/>
    <x v="0"/>
    <x v="0"/>
  </r>
  <r>
    <d v="2024-01-17T00:00:00"/>
    <s v="AMZN Mktp US*RT7PH7YJ2"/>
    <n v="-29.67"/>
    <x v="0"/>
    <s v="Robert"/>
    <s v="Robert (Amazon)"/>
    <x v="4"/>
    <x v="0"/>
    <x v="0"/>
  </r>
  <r>
    <d v="2024-01-18T00:00:00"/>
    <s v="Amazon.com*R80N20FW2"/>
    <n v="-137.13"/>
    <x v="0"/>
    <s v="Robert"/>
    <s v="Robert (Amazon)"/>
    <x v="4"/>
    <x v="0"/>
    <x v="0"/>
  </r>
  <r>
    <d v="2024-01-18T00:00:00"/>
    <s v="AMZN Mktp US*R86553Z52"/>
    <n v="-46.21"/>
    <x v="0"/>
    <s v="Robert"/>
    <s v="Robert (Amazon)"/>
    <x v="4"/>
    <x v="0"/>
    <x v="0"/>
  </r>
  <r>
    <d v="2024-01-18T00:00:00"/>
    <s v="AMZN Mktp US*RT0BA97E1"/>
    <n v="-16.489999999999998"/>
    <x v="0"/>
    <s v="Robert"/>
    <s v="Robert (Amazon)"/>
    <x v="4"/>
    <x v="0"/>
    <x v="0"/>
  </r>
  <r>
    <d v="2024-01-18T00:00:00"/>
    <s v="Redacted"/>
    <n v="-14.31"/>
    <x v="1"/>
    <s v="Christine"/>
    <s v="Christine (Amazon)"/>
    <x v="4"/>
    <x v="0"/>
    <x v="0"/>
  </r>
  <r>
    <d v="2024-01-18T00:00:00"/>
    <s v="Prime Video Channels"/>
    <n v="-5.5"/>
    <x v="0"/>
    <s v="Robert"/>
    <s v="Robert (Prime Video)"/>
    <x v="4"/>
    <x v="0"/>
    <x v="0"/>
  </r>
  <r>
    <d v="2024-01-19T00:00:00"/>
    <s v="Amazon.com*R80XE0JP2"/>
    <n v="-33.020000000000003"/>
    <x v="0"/>
    <s v="Robert"/>
    <s v="Robert (Amazon)"/>
    <x v="4"/>
    <x v="0"/>
    <x v="0"/>
  </r>
  <r>
    <d v="2024-01-19T00:00:00"/>
    <s v="AMZN Mktp US*R82LN3WW0"/>
    <n v="-32.99"/>
    <x v="0"/>
    <s v="Robert"/>
    <s v="Robert (Amazon)"/>
    <x v="4"/>
    <x v="0"/>
    <x v="0"/>
  </r>
  <r>
    <d v="2024-01-19T00:00:00"/>
    <s v="Amazon.com*R83SR6ND2"/>
    <n v="-32.340000000000003"/>
    <x v="0"/>
    <s v="Robert"/>
    <s v="Robert (Amazon)"/>
    <x v="4"/>
    <x v="0"/>
    <x v="0"/>
  </r>
  <r>
    <d v="2024-01-19T00:00:00"/>
    <s v="PAYPAL *MICROSOFT"/>
    <n v="-18.72"/>
    <x v="0"/>
    <s v="Robert"/>
    <s v="Robert"/>
    <x v="4"/>
    <x v="0"/>
    <x v="0"/>
  </r>
  <r>
    <d v="2024-01-21T00:00:00"/>
    <s v="LUGG"/>
    <n v="-802"/>
    <x v="4"/>
    <s v="Christine - Joint"/>
    <s v="Joint"/>
    <x v="4"/>
    <x v="0"/>
    <x v="0"/>
  </r>
  <r>
    <d v="2024-01-21T00:00:00"/>
    <s v="AMZN Mktp US*R80W78TF1"/>
    <n v="-205.86"/>
    <x v="0"/>
    <s v="Robert"/>
    <s v="Robert (Amazon)"/>
    <x v="4"/>
    <x v="0"/>
    <x v="0"/>
  </r>
  <r>
    <d v="2024-01-21T00:00:00"/>
    <s v="LUGG"/>
    <n v="-177"/>
    <x v="4"/>
    <s v="Christine - Joint"/>
    <s v="Joint"/>
    <x v="4"/>
    <x v="0"/>
    <x v="0"/>
  </r>
  <r>
    <d v="2024-01-21T00:00:00"/>
    <s v="AMZN Mktp US*R84808351"/>
    <n v="-172.48"/>
    <x v="0"/>
    <s v="Robert"/>
    <s v="Robert (Amazon)"/>
    <x v="4"/>
    <x v="0"/>
    <x v="0"/>
  </r>
  <r>
    <d v="2024-01-21T00:00:00"/>
    <s v="AMZN Mktp US*R09N56FK0"/>
    <n v="-132.1"/>
    <x v="0"/>
    <s v="Robert"/>
    <s v="Robert (Amazon)"/>
    <x v="4"/>
    <x v="0"/>
    <x v="0"/>
  </r>
  <r>
    <d v="2024-01-21T00:00:00"/>
    <s v="AMZN Mktp US*R80M114P1"/>
    <n v="-74.92"/>
    <x v="0"/>
    <s v="Robert"/>
    <s v="Robert (Amazon)"/>
    <x v="4"/>
    <x v="0"/>
    <x v="0"/>
  </r>
  <r>
    <d v="2024-01-21T00:00:00"/>
    <s v="Amazon.com*R02TG6ZC0"/>
    <n v="-57.74"/>
    <x v="0"/>
    <s v="Robert"/>
    <s v="Robert (Amazon)"/>
    <x v="4"/>
    <x v="0"/>
    <x v="0"/>
  </r>
  <r>
    <d v="2024-01-21T00:00:00"/>
    <s v="AMZN Mktp US*R85OQ6MK2"/>
    <n v="-40.729999999999997"/>
    <x v="0"/>
    <s v="Robert"/>
    <s v="Robert (Amazon)"/>
    <x v="4"/>
    <x v="0"/>
    <x v="0"/>
  </r>
  <r>
    <d v="2024-01-21T00:00:00"/>
    <s v="AMZN Mktp US*R09EZ3LS0"/>
    <n v="-29.35"/>
    <x v="0"/>
    <s v="Robert"/>
    <s v="Robert (Amazon)"/>
    <x v="4"/>
    <x v="0"/>
    <x v="0"/>
  </r>
  <r>
    <d v="2024-01-21T00:00:00"/>
    <s v="AMZN Mktp US*R87O15JD1"/>
    <n v="-23.11"/>
    <x v="0"/>
    <s v="Robert"/>
    <s v="Robert (Amazon)"/>
    <x v="4"/>
    <x v="0"/>
    <x v="0"/>
  </r>
  <r>
    <d v="2024-01-21T00:00:00"/>
    <s v="PP*APPLE.COM/BILL"/>
    <n v="-16.510000000000002"/>
    <x v="0"/>
    <s v="Robert"/>
    <s v="Robert"/>
    <x v="4"/>
    <x v="0"/>
    <x v="0"/>
  </r>
  <r>
    <d v="2024-01-21T00:00:00"/>
    <s v="AMZN Mktp US*R07P243N0"/>
    <n v="-10.89"/>
    <x v="0"/>
    <s v="Robert"/>
    <s v="Robert (Amazon)"/>
    <x v="4"/>
    <x v="0"/>
    <x v="0"/>
  </r>
  <r>
    <d v="2024-01-22T00:00:00"/>
    <s v="AMZN Mktp US*R83DJ06H2"/>
    <n v="-164.02"/>
    <x v="0"/>
    <s v="Robert"/>
    <s v="Robert (Amazon)"/>
    <x v="4"/>
    <x v="0"/>
    <x v="0"/>
  </r>
  <r>
    <d v="2024-01-22T00:00:00"/>
    <s v="AMZN Mktp US*R87S44HK2"/>
    <n v="-118.01"/>
    <x v="0"/>
    <s v="Robert"/>
    <s v="Robert (Amazon)"/>
    <x v="4"/>
    <x v="0"/>
    <x v="0"/>
  </r>
  <r>
    <d v="2024-01-22T00:00:00"/>
    <s v="AMZN Mktp US*R84PA4Q22"/>
    <n v="-66.06"/>
    <x v="0"/>
    <s v="Robert"/>
    <s v="Robert (Amazon)"/>
    <x v="4"/>
    <x v="0"/>
    <x v="0"/>
  </r>
  <r>
    <d v="2024-01-22T00:00:00"/>
    <s v="AMZN Mktp US*R016S30J0"/>
    <n v="-65.88"/>
    <x v="0"/>
    <s v="Robert"/>
    <s v="Robert (Amazon)"/>
    <x v="4"/>
    <x v="0"/>
    <x v="0"/>
  </r>
  <r>
    <d v="2024-01-22T00:00:00"/>
    <s v="AMZN Mktp US*R84CE8ML1"/>
    <n v="-54.49"/>
    <x v="0"/>
    <s v="Robert"/>
    <s v="Robert (Amazon)"/>
    <x v="4"/>
    <x v="0"/>
    <x v="0"/>
  </r>
  <r>
    <d v="2024-01-22T00:00:00"/>
    <s v="PAYPAL *STARBUCKS"/>
    <n v="-25"/>
    <x v="0"/>
    <s v="Robert"/>
    <s v="Robert"/>
    <x v="4"/>
    <x v="0"/>
    <x v="0"/>
  </r>
  <r>
    <d v="2024-01-22T00:00:00"/>
    <s v="AMZN Mktp US*R839J9QM2"/>
    <n v="-14.96"/>
    <x v="0"/>
    <s v="Robert"/>
    <s v="Robert (Amazon)"/>
    <x v="4"/>
    <x v="0"/>
    <x v="0"/>
  </r>
  <r>
    <d v="2024-01-22T00:00:00"/>
    <s v="PAYPAL *IPVANISH IPVANISH"/>
    <n v="-11.99"/>
    <x v="0"/>
    <s v="Robert"/>
    <s v="Robert"/>
    <x v="4"/>
    <x v="0"/>
    <x v="0"/>
  </r>
  <r>
    <d v="2024-01-23T00:00:00"/>
    <s v="AMZN Mktp US*R88OO5U02"/>
    <n v="-263.95"/>
    <x v="0"/>
    <s v="Robert"/>
    <s v="Robert (Amazon)"/>
    <x v="4"/>
    <x v="0"/>
    <x v="0"/>
  </r>
  <r>
    <d v="2024-01-23T00:00:00"/>
    <s v="Amazon.com*R863Y0KN2"/>
    <n v="-154.13"/>
    <x v="0"/>
    <s v="Robert"/>
    <s v="Robert (Amazon)"/>
    <x v="4"/>
    <x v="0"/>
    <x v="0"/>
  </r>
  <r>
    <d v="2024-01-23T00:00:00"/>
    <s v="Amazon.com*R81FQ47U2"/>
    <n v="-143.12"/>
    <x v="0"/>
    <s v="Robert"/>
    <s v="Robert (Amazon)"/>
    <x v="4"/>
    <x v="0"/>
    <x v="0"/>
  </r>
  <r>
    <d v="2024-01-23T00:00:00"/>
    <s v="AMZN Mktp US*R00UC4180"/>
    <n v="-68.23"/>
    <x v="0"/>
    <s v="Robert"/>
    <s v="Robert (Amazon)"/>
    <x v="4"/>
    <x v="0"/>
    <x v="0"/>
  </r>
  <r>
    <d v="2024-01-23T00:00:00"/>
    <s v="AMZN Mktp US*R87X98HM1"/>
    <n v="-47.66"/>
    <x v="0"/>
    <s v="Robert"/>
    <s v="Robert (Amazon)"/>
    <x v="4"/>
    <x v="0"/>
    <x v="0"/>
  </r>
  <r>
    <d v="2024-01-23T00:00:00"/>
    <s v="AMZN Mktp US*R844T0Q31"/>
    <n v="-18.600000000000001"/>
    <x v="0"/>
    <s v="Robert"/>
    <s v="Robert (Amazon)"/>
    <x v="4"/>
    <x v="0"/>
    <x v="0"/>
  </r>
  <r>
    <d v="2024-01-24T00:00:00"/>
    <s v="PURCHASE INTEREST CHARGE"/>
    <n v="-322.57"/>
    <x v="5"/>
    <s v="Christine - Interest"/>
    <s v="Interest"/>
    <x v="4"/>
    <x v="2"/>
    <x v="0"/>
  </r>
  <r>
    <d v="2024-01-24T00:00:00"/>
    <s v="AMZN Mktp US*R85M70I12"/>
    <n v="-31.9"/>
    <x v="0"/>
    <s v="Robert"/>
    <s v="Robert (Amazon)"/>
    <x v="4"/>
    <x v="0"/>
    <x v="0"/>
  </r>
  <r>
    <d v="2024-01-24T00:00:00"/>
    <s v="AMZN Mktp US*R874W9U72"/>
    <n v="-25.31"/>
    <x v="0"/>
    <s v="Robert"/>
    <s v="Robert (Amazon)"/>
    <x v="4"/>
    <x v="0"/>
    <x v="0"/>
  </r>
  <r>
    <d v="2024-01-24T00:00:00"/>
    <s v="Redacted"/>
    <n v="-5.5"/>
    <x v="1"/>
    <s v="Christine"/>
    <s v="Christine (Prime Video)"/>
    <x v="4"/>
    <x v="0"/>
    <x v="0"/>
  </r>
  <r>
    <d v="2024-01-24T00:00:00"/>
    <s v="Amazon Digit*R089628N0"/>
    <n v="-3.29"/>
    <x v="0"/>
    <s v="Robert"/>
    <s v="Robert (Digital)"/>
    <x v="4"/>
    <x v="0"/>
    <x v="0"/>
  </r>
  <r>
    <d v="2024-01-25T00:00:00"/>
    <s v="Amazon.com*R89UB4WO1"/>
    <n v="-79.260000000000005"/>
    <x v="0"/>
    <s v="Robert"/>
    <s v="Robert (Amazon)"/>
    <x v="5"/>
    <x v="0"/>
    <x v="0"/>
  </r>
  <r>
    <d v="2024-01-25T00:00:00"/>
    <s v="AMZN Mktp US*R03LY1SY0"/>
    <n v="-77.06"/>
    <x v="0"/>
    <s v="Robert"/>
    <s v="Robert (Amazon)"/>
    <x v="5"/>
    <x v="0"/>
    <x v="0"/>
  </r>
  <r>
    <d v="2024-01-25T00:00:00"/>
    <s v="AMZN Mktp US*R08LT3ZS2"/>
    <n v="-66.28"/>
    <x v="0"/>
    <s v="Robert"/>
    <s v="Robert (Amazon)"/>
    <x v="5"/>
    <x v="0"/>
    <x v="0"/>
  </r>
  <r>
    <d v="2024-01-25T00:00:00"/>
    <s v="Redacted"/>
    <n v="-52.11"/>
    <x v="1"/>
    <s v="Christine"/>
    <s v="Christine (Amazon)"/>
    <x v="5"/>
    <x v="0"/>
    <x v="0"/>
  </r>
  <r>
    <d v="2024-01-26T00:00:00"/>
    <s v="AMZN Mktp US*R05J633S2"/>
    <n v="-29.72"/>
    <x v="0"/>
    <s v="Robert"/>
    <s v="Robert (Amazon)"/>
    <x v="5"/>
    <x v="0"/>
    <x v="0"/>
  </r>
  <r>
    <d v="2024-01-26T00:00:00"/>
    <s v="PAYPAL *LINKEDIN"/>
    <n v="-19.29"/>
    <x v="0"/>
    <s v="Robert"/>
    <s v="Robert"/>
    <x v="5"/>
    <x v="0"/>
    <x v="0"/>
  </r>
  <r>
    <d v="2024-01-26T00:00:00"/>
    <s v="PP*APPLE.COM/BILL"/>
    <n v="-3.29"/>
    <x v="0"/>
    <s v="Robert"/>
    <s v="Robert"/>
    <x v="5"/>
    <x v="0"/>
    <x v="0"/>
  </r>
  <r>
    <d v="2024-01-28T00:00:00"/>
    <s v="PAYPAL *EBAY US"/>
    <n v="-36.99"/>
    <x v="0"/>
    <s v="Robert"/>
    <s v="Robert"/>
    <x v="5"/>
    <x v="0"/>
    <x v="0"/>
  </r>
  <r>
    <d v="2024-01-28T00:00:00"/>
    <s v="PAYPAL *EBAY US"/>
    <n v="-28.61"/>
    <x v="0"/>
    <s v="Robert"/>
    <s v="Robert"/>
    <x v="5"/>
    <x v="0"/>
    <x v="0"/>
  </r>
  <r>
    <d v="2024-01-28T00:00:00"/>
    <s v="Nintendo CA1142721540"/>
    <n v="-25.33"/>
    <x v="2"/>
    <s v="Children"/>
    <s v="Children: Entertainment"/>
    <x v="5"/>
    <x v="0"/>
    <x v="0"/>
  </r>
  <r>
    <d v="2024-01-28T00:00:00"/>
    <s v="PAYPAL *STARBUCKS"/>
    <n v="-25"/>
    <x v="0"/>
    <s v="Robert"/>
    <s v="Robert"/>
    <x v="5"/>
    <x v="0"/>
    <x v="0"/>
  </r>
  <r>
    <d v="2024-01-28T00:00:00"/>
    <s v="Audible*R061L7ED1"/>
    <n v="-16.47"/>
    <x v="0"/>
    <s v="Robert"/>
    <s v="Robert"/>
    <x v="5"/>
    <x v="0"/>
    <x v="0"/>
  </r>
  <r>
    <d v="2024-01-28T00:00:00"/>
    <s v="PP*APPLE.COM/BILL"/>
    <n v="-11.01"/>
    <x v="0"/>
    <s v="Robert"/>
    <s v="Robert"/>
    <x v="5"/>
    <x v="0"/>
    <x v="0"/>
  </r>
  <r>
    <d v="2024-01-29T00:00:00"/>
    <s v="PAYPAL *WALMART COM"/>
    <n v="-173.01"/>
    <x v="0"/>
    <s v="Robert"/>
    <s v="Robert"/>
    <x v="5"/>
    <x v="0"/>
    <x v="0"/>
  </r>
  <r>
    <d v="2024-01-29T00:00:00"/>
    <s v="JADE HARBOR SPA"/>
    <n v="-82"/>
    <x v="0"/>
    <s v="Robert"/>
    <s v="Robert"/>
    <x v="5"/>
    <x v="0"/>
    <x v="0"/>
  </r>
  <r>
    <d v="2024-01-29T00:00:00"/>
    <s v="AMZN Mktp US*R213I0360"/>
    <n v="-60.53"/>
    <x v="0"/>
    <s v="Robert"/>
    <s v="Robert (Amazon)"/>
    <x v="5"/>
    <x v="0"/>
    <x v="0"/>
  </r>
  <r>
    <d v="2024-01-29T00:00:00"/>
    <s v="Redacted"/>
    <n v="-59.76"/>
    <x v="1"/>
    <s v="Christine"/>
    <s v="Christine (Amazon)"/>
    <x v="5"/>
    <x v="0"/>
    <x v="0"/>
  </r>
  <r>
    <d v="2024-01-29T00:00:00"/>
    <s v="NORTHWEST INFUSION INC"/>
    <n v="-50.58"/>
    <x v="0"/>
    <s v="Robert"/>
    <s v="Robert"/>
    <x v="5"/>
    <x v="0"/>
    <x v="0"/>
  </r>
  <r>
    <d v="2024-01-29T00:00:00"/>
    <s v="CCBill.com  *OnlyFans"/>
    <n v="-22.04"/>
    <x v="0"/>
    <s v="Robert"/>
    <s v="Robert"/>
    <x v="5"/>
    <x v="0"/>
    <x v="0"/>
  </r>
  <r>
    <d v="2024-01-29T00:00:00"/>
    <s v="AMZN Mktp US*R25030TX0"/>
    <n v="-17.47"/>
    <x v="0"/>
    <s v="Robert"/>
    <s v="Robert (Amazon)"/>
    <x v="5"/>
    <x v="0"/>
    <x v="0"/>
  </r>
  <r>
    <d v="2024-01-29T00:00:00"/>
    <s v="Amazon.com*R01Q132A2"/>
    <n v="-6.82"/>
    <x v="0"/>
    <s v="Robert"/>
    <s v="Robert (Amazon)"/>
    <x v="5"/>
    <x v="0"/>
    <x v="0"/>
  </r>
  <r>
    <d v="2024-01-29T00:00:00"/>
    <s v="Payment Thank You-Mobile"/>
    <n v="20000"/>
    <x v="3"/>
    <s v="BOFA x8654 CC Pay Chase  x4229"/>
    <s v="BOFA x8654 CC Pay Chase  x4229"/>
    <x v="5"/>
    <x v="1"/>
    <x v="0"/>
  </r>
  <r>
    <d v="2024-01-30T00:00:00"/>
    <s v="AMZN Mktp US*R007A15Z1"/>
    <n v="-187.16"/>
    <x v="0"/>
    <s v="Robert"/>
    <s v="Robert (Amazon)"/>
    <x v="5"/>
    <x v="0"/>
    <x v="0"/>
  </r>
  <r>
    <d v="2024-01-30T00:00:00"/>
    <s v="AMZN Mktp US*R04982WO2"/>
    <n v="-176.15"/>
    <x v="0"/>
    <s v="Robert"/>
    <s v="Robert (Amazon)"/>
    <x v="5"/>
    <x v="0"/>
    <x v="0"/>
  </r>
  <r>
    <d v="2024-01-30T00:00:00"/>
    <s v="AMZN Mktp US*R20JA4EN0"/>
    <n v="-154.13"/>
    <x v="0"/>
    <s v="Robert"/>
    <s v="Robert (Amazon)"/>
    <x v="5"/>
    <x v="0"/>
    <x v="0"/>
  </r>
  <r>
    <d v="2024-01-30T00:00:00"/>
    <s v="Redacted"/>
    <n v="-148.58000000000001"/>
    <x v="1"/>
    <s v="Christine"/>
    <s v="Christine (Amazon)"/>
    <x v="5"/>
    <x v="0"/>
    <x v="0"/>
  </r>
  <r>
    <d v="2024-01-30T00:00:00"/>
    <s v="Redacted"/>
    <n v="-113.59"/>
    <x v="1"/>
    <s v="Christine"/>
    <s v="Christine (Amazon Food)"/>
    <x v="5"/>
    <x v="0"/>
    <x v="0"/>
  </r>
  <r>
    <d v="2024-01-30T00:00:00"/>
    <s v="Amazon.com*R28ON4E50"/>
    <n v="-66.05"/>
    <x v="0"/>
    <s v="Robert"/>
    <s v="Robert (Amazon)"/>
    <x v="5"/>
    <x v="0"/>
    <x v="0"/>
  </r>
  <r>
    <d v="2024-01-30T00:00:00"/>
    <s v="AMZN Mktp US*R05B01B71"/>
    <n v="-44.18"/>
    <x v="0"/>
    <s v="Robert"/>
    <s v="Robert (Amazon)"/>
    <x v="5"/>
    <x v="0"/>
    <x v="0"/>
  </r>
  <r>
    <d v="2024-01-30T00:00:00"/>
    <s v="AMZN Mktp US*R282U4EO0"/>
    <n v="-39.619999999999997"/>
    <x v="0"/>
    <s v="Robert"/>
    <s v="Robert (Amazon)"/>
    <x v="5"/>
    <x v="0"/>
    <x v="0"/>
  </r>
  <r>
    <d v="2024-01-30T00:00:00"/>
    <s v="PAYPAL *HULU"/>
    <n v="-19.82"/>
    <x v="4"/>
    <s v="Christine - Joint"/>
    <s v="Joint"/>
    <x v="5"/>
    <x v="0"/>
    <x v="0"/>
  </r>
  <r>
    <d v="2024-01-30T00:00:00"/>
    <s v="AMZN Mktp US*R099S9R42"/>
    <n v="-19.78"/>
    <x v="0"/>
    <s v="Robert"/>
    <s v="Robert (Amazon)"/>
    <x v="5"/>
    <x v="0"/>
    <x v="0"/>
  </r>
  <r>
    <d v="2024-01-30T00:00:00"/>
    <s v="AMZN Mktp US*R23OA1G80"/>
    <n v="-13.86"/>
    <x v="0"/>
    <s v="Robert"/>
    <s v="Robert (Amazon)"/>
    <x v="5"/>
    <x v="0"/>
    <x v="0"/>
  </r>
  <r>
    <d v="2024-01-30T00:00:00"/>
    <s v="AMZN Mktp US*R07QS4WR2"/>
    <n v="-12.63"/>
    <x v="0"/>
    <s v="Robert"/>
    <s v="Robert (Amazon)"/>
    <x v="5"/>
    <x v="0"/>
    <x v="0"/>
  </r>
  <r>
    <d v="2024-01-30T00:00:00"/>
    <s v="PP*APPLE.COM/BILL"/>
    <n v="-5.99"/>
    <x v="0"/>
    <s v="Robert"/>
    <s v="Robert"/>
    <x v="5"/>
    <x v="0"/>
    <x v="0"/>
  </r>
  <r>
    <d v="2024-01-31T00:00:00"/>
    <s v="Amazon.com*R26DM4BB0"/>
    <n v="-93.57"/>
    <x v="0"/>
    <s v="Robert"/>
    <s v="Robert (Amazon)"/>
    <x v="5"/>
    <x v="0"/>
    <x v="0"/>
  </r>
  <r>
    <d v="2024-01-31T00:00:00"/>
    <s v="PAYPAL *TARGETCORPO"/>
    <n v="-88.08"/>
    <x v="0"/>
    <s v="Robert"/>
    <s v="Robert"/>
    <x v="5"/>
    <x v="0"/>
    <x v="0"/>
  </r>
  <r>
    <d v="2024-01-31T00:00:00"/>
    <s v="AMZN Mktp US*R28M36BW0"/>
    <n v="-88.07"/>
    <x v="0"/>
    <s v="Robert"/>
    <s v="Robert (Amazon)"/>
    <x v="5"/>
    <x v="0"/>
    <x v="0"/>
  </r>
  <r>
    <d v="2024-01-31T00:00:00"/>
    <s v="AMZN Mktp US*R266N4BI0"/>
    <n v="-40.71"/>
    <x v="0"/>
    <s v="Robert"/>
    <s v="Robert (Amazon)"/>
    <x v="5"/>
    <x v="0"/>
    <x v="0"/>
  </r>
  <r>
    <d v="2024-01-31T00:00:00"/>
    <s v="AMZN Mktp US*R27UN9CN2"/>
    <n v="-33.9"/>
    <x v="0"/>
    <s v="Robert"/>
    <s v="Robert (Amazon)"/>
    <x v="5"/>
    <x v="0"/>
    <x v="0"/>
  </r>
  <r>
    <d v="2024-01-31T00:00:00"/>
    <s v="AMZN Mktp US*R251P4M90"/>
    <n v="-33.020000000000003"/>
    <x v="0"/>
    <s v="Robert"/>
    <s v="Robert (Amazon)"/>
    <x v="5"/>
    <x v="0"/>
    <x v="0"/>
  </r>
  <r>
    <d v="2024-01-31T00:00:00"/>
    <s v="AMZN Mktp US*R20FQ3BP0"/>
    <n v="-30.77"/>
    <x v="0"/>
    <s v="Robert"/>
    <s v="Robert (Amazon)"/>
    <x v="5"/>
    <x v="0"/>
    <x v="0"/>
  </r>
  <r>
    <d v="2024-01-31T00:00:00"/>
    <s v="PAYPAL *TARGETCORPO"/>
    <n v="-27.53"/>
    <x v="0"/>
    <s v="Robert"/>
    <s v="Robert"/>
    <x v="5"/>
    <x v="0"/>
    <x v="0"/>
  </r>
  <r>
    <d v="2024-01-31T00:00:00"/>
    <s v="AMZN Mktp US*R22NC2MI0"/>
    <n v="-24.97"/>
    <x v="0"/>
    <s v="Robert"/>
    <s v="Robert (Amazon)"/>
    <x v="5"/>
    <x v="0"/>
    <x v="0"/>
  </r>
  <r>
    <d v="2024-01-31T00:00:00"/>
    <s v="PAYPAL *TARGETCORPO"/>
    <n v="-22.02"/>
    <x v="0"/>
    <s v="Robert"/>
    <s v="Robert"/>
    <x v="5"/>
    <x v="0"/>
    <x v="0"/>
  </r>
  <r>
    <d v="2024-01-31T00:00:00"/>
    <s v="Amazon.com*R09520DK1"/>
    <n v="-12.1"/>
    <x v="0"/>
    <s v="Robert"/>
    <s v="Robert (Amazon)"/>
    <x v="5"/>
    <x v="0"/>
    <x v="0"/>
  </r>
  <r>
    <d v="2024-01-31T00:00:00"/>
    <s v="Redacted"/>
    <n v="-7"/>
    <x v="1"/>
    <s v="Christine"/>
    <s v="Christine (Amazon Food)"/>
    <x v="5"/>
    <x v="0"/>
    <x v="0"/>
  </r>
  <r>
    <d v="2024-01-31T00:00:00"/>
    <s v="AMZN Mktp US"/>
    <n v="205.86"/>
    <x v="0"/>
    <s v="Robert - Credit x4229"/>
    <s v="Robert (Amazon Return)"/>
    <x v="5"/>
    <x v="1"/>
    <x v="0"/>
  </r>
  <r>
    <d v="2024-02-01T00:00:00"/>
    <s v="Amazon.com*R048V47F1"/>
    <n v="-162.94"/>
    <x v="0"/>
    <s v="Robert"/>
    <s v="Robert (Amazon)"/>
    <x v="5"/>
    <x v="0"/>
    <x v="0"/>
  </r>
  <r>
    <d v="2024-02-01T00:00:00"/>
    <s v="AMZN Mktp US*R265L4A12"/>
    <n v="-72.23"/>
    <x v="0"/>
    <s v="Robert"/>
    <s v="Robert (Amazon)"/>
    <x v="5"/>
    <x v="0"/>
    <x v="0"/>
  </r>
  <r>
    <d v="2024-02-01T00:00:00"/>
    <s v="AMZN Mktp US*R202A63Y2"/>
    <n v="-66.39"/>
    <x v="0"/>
    <s v="Robert"/>
    <s v="Robert (Amazon)"/>
    <x v="5"/>
    <x v="0"/>
    <x v="0"/>
  </r>
  <r>
    <d v="2024-02-02T00:00:00"/>
    <s v="PAYPAL *REI"/>
    <n v="-24.17"/>
    <x v="0"/>
    <s v="Robert"/>
    <s v="Robert"/>
    <x v="5"/>
    <x v="0"/>
    <x v="0"/>
  </r>
  <r>
    <d v="2024-02-02T00:00:00"/>
    <s v="AMZN Mktp US*R237H77W0"/>
    <n v="-11"/>
    <x v="0"/>
    <s v="Robert"/>
    <s v="Robert (Amazon)"/>
    <x v="5"/>
    <x v="0"/>
    <x v="0"/>
  </r>
  <r>
    <d v="2024-02-02T00:00:00"/>
    <s v="Amazon Digit*R25F71X32"/>
    <n v="-3.29"/>
    <x v="0"/>
    <s v="Robert"/>
    <s v="Robert (Digital)"/>
    <x v="5"/>
    <x v="0"/>
    <x v="0"/>
  </r>
  <r>
    <d v="2024-02-04T00:00:00"/>
    <s v="AMZN Mktp US*R235W4BZ2"/>
    <n v="-79.040000000000006"/>
    <x v="0"/>
    <s v="Robert"/>
    <s v="Robert (Amazon)"/>
    <x v="5"/>
    <x v="0"/>
    <x v="0"/>
  </r>
  <r>
    <d v="2024-02-04T00:00:00"/>
    <s v="AMZN Mktp US*R26574EL1"/>
    <n v="-77.06"/>
    <x v="0"/>
    <s v="Robert"/>
    <s v="Robert (Amazon)"/>
    <x v="5"/>
    <x v="0"/>
    <x v="0"/>
  </r>
  <r>
    <d v="2024-02-04T00:00:00"/>
    <s v="Amazon.com*R22436441"/>
    <n v="-47.98"/>
    <x v="0"/>
    <s v="Robert"/>
    <s v="Robert (Amazon)"/>
    <x v="5"/>
    <x v="0"/>
    <x v="0"/>
  </r>
  <r>
    <d v="2024-02-04T00:00:00"/>
    <s v="AMZN Mktp US*R266X3SX2"/>
    <n v="-40.729999999999997"/>
    <x v="0"/>
    <s v="Robert"/>
    <s v="Robert (Amazon)"/>
    <x v="5"/>
    <x v="0"/>
    <x v="0"/>
  </r>
  <r>
    <d v="2024-02-04T00:00:00"/>
    <s v="AMZN Mktp US*R292S4822"/>
    <n v="-20.91"/>
    <x v="0"/>
    <s v="Robert"/>
    <s v="Robert (Amazon)"/>
    <x v="5"/>
    <x v="0"/>
    <x v="0"/>
  </r>
  <r>
    <d v="2024-02-04T00:00:00"/>
    <s v="AMZN Mktp US*R20U85282"/>
    <n v="-18.71"/>
    <x v="0"/>
    <s v="Robert"/>
    <s v="Robert (Amazon)"/>
    <x v="5"/>
    <x v="0"/>
    <x v="0"/>
  </r>
  <r>
    <d v="2024-02-04T00:00:00"/>
    <s v="AMZN Mktp US*R26HE78V2"/>
    <n v="-18.71"/>
    <x v="0"/>
    <s v="Robert"/>
    <s v="Robert (Amazon)"/>
    <x v="5"/>
    <x v="0"/>
    <x v="0"/>
  </r>
  <r>
    <d v="2024-02-04T00:00:00"/>
    <s v="AMZN Mktp US*R22X030W1"/>
    <n v="-17.600000000000001"/>
    <x v="0"/>
    <s v="Robert"/>
    <s v="Robert (Amazon)"/>
    <x v="5"/>
    <x v="0"/>
    <x v="0"/>
  </r>
  <r>
    <d v="2024-02-04T00:00:00"/>
    <s v="AMZN Mktp US*R29CG2V42"/>
    <n v="-17.45"/>
    <x v="0"/>
    <s v="Robert"/>
    <s v="Robert (Amazon)"/>
    <x v="5"/>
    <x v="0"/>
    <x v="0"/>
  </r>
  <r>
    <d v="2024-02-04T00:00:00"/>
    <s v="PP*APPLE.COM/BILL"/>
    <n v="-11.01"/>
    <x v="0"/>
    <s v="Robert"/>
    <s v="Robert"/>
    <x v="5"/>
    <x v="0"/>
    <x v="0"/>
  </r>
  <r>
    <d v="2024-02-04T00:00:00"/>
    <s v="PP*APPLE.COM/BILL"/>
    <n v="-11.01"/>
    <x v="0"/>
    <s v="Robert"/>
    <s v="Robert"/>
    <x v="5"/>
    <x v="0"/>
    <x v="0"/>
  </r>
  <r>
    <d v="2024-02-04T00:00:00"/>
    <s v="AMZN Mktp US*R23J34091"/>
    <n v="-11"/>
    <x v="0"/>
    <s v="Robert"/>
    <s v="Robert (Amazon)"/>
    <x v="5"/>
    <x v="0"/>
    <x v="0"/>
  </r>
  <r>
    <d v="2024-02-04T00:00:00"/>
    <s v="AMZN Mktp US*RB7LU5LR0"/>
    <n v="-10.99"/>
    <x v="0"/>
    <s v="Robert"/>
    <s v="Robert (Amazon)"/>
    <x v="5"/>
    <x v="0"/>
    <x v="0"/>
  </r>
  <r>
    <d v="2024-02-05T00:00:00"/>
    <s v="AMZN Mktp US*RB3ZA4JK0"/>
    <n v="-17.04"/>
    <x v="0"/>
    <s v="Robert"/>
    <s v="Robert (Amazon)"/>
    <x v="5"/>
    <x v="0"/>
    <x v="0"/>
  </r>
  <r>
    <d v="2024-02-05T00:00:00"/>
    <s v="AMZN Mktp US*R21VK19A2"/>
    <n v="-11"/>
    <x v="0"/>
    <s v="Robert"/>
    <s v="Robert (Amazon)"/>
    <x v="5"/>
    <x v="0"/>
    <x v="0"/>
  </r>
  <r>
    <d v="2024-02-05T00:00:00"/>
    <s v="AMZN Mktp US*RB9QZ5LG0"/>
    <n v="-9.9"/>
    <x v="0"/>
    <s v="Robert"/>
    <s v="Robert (Amazon)"/>
    <x v="5"/>
    <x v="0"/>
    <x v="0"/>
  </r>
  <r>
    <d v="2024-02-06T00:00:00"/>
    <s v="AMZN Mktp US*R298U5Y32"/>
    <n v="-89.17"/>
    <x v="0"/>
    <s v="Robert"/>
    <s v="Robert (Amazon)"/>
    <x v="5"/>
    <x v="0"/>
    <x v="0"/>
  </r>
  <r>
    <d v="2024-02-06T00:00:00"/>
    <s v="AMZN Mktp US*R24GO8H41"/>
    <n v="-61.64"/>
    <x v="0"/>
    <s v="Robert"/>
    <s v="Robert (Amazon)"/>
    <x v="5"/>
    <x v="0"/>
    <x v="0"/>
  </r>
  <r>
    <d v="2024-02-06T00:00:00"/>
    <s v="AMZN Mktp US*RB0R44C32"/>
    <n v="-55.64"/>
    <x v="0"/>
    <s v="Robert"/>
    <s v="Robert (Amazon)"/>
    <x v="5"/>
    <x v="0"/>
    <x v="0"/>
  </r>
  <r>
    <d v="2024-02-06T00:00:00"/>
    <s v="AMZN Mktp US*R21OS8Q31"/>
    <n v="-34.119999999999997"/>
    <x v="0"/>
    <s v="Robert"/>
    <s v="Robert (Amazon)"/>
    <x v="5"/>
    <x v="0"/>
    <x v="0"/>
  </r>
  <r>
    <d v="2024-02-06T00:00:00"/>
    <s v="AMZN Mktp US*R225D88L1"/>
    <n v="-27.51"/>
    <x v="0"/>
    <s v="Robert"/>
    <s v="Robert (Amazon)"/>
    <x v="5"/>
    <x v="0"/>
    <x v="0"/>
  </r>
  <r>
    <d v="2024-02-06T00:00:00"/>
    <s v="AMZN Mktp US*RB6BM8PU0"/>
    <n v="-26.09"/>
    <x v="0"/>
    <s v="Robert"/>
    <s v="Robert (Amazon)"/>
    <x v="5"/>
    <x v="0"/>
    <x v="0"/>
  </r>
  <r>
    <d v="2024-02-06T00:00:00"/>
    <s v="AMZN Mktp US*RB5S82F02"/>
    <n v="-22.01"/>
    <x v="0"/>
    <s v="Robert"/>
    <s v="Robert (Amazon)"/>
    <x v="5"/>
    <x v="0"/>
    <x v="0"/>
  </r>
  <r>
    <d v="2024-02-06T00:00:00"/>
    <s v="AMZN Mktp US*RB6Q02C22"/>
    <n v="-17.829999999999998"/>
    <x v="0"/>
    <s v="Robert"/>
    <s v="Robert (Amazon)"/>
    <x v="5"/>
    <x v="0"/>
    <x v="0"/>
  </r>
  <r>
    <d v="2024-02-06T00:00:00"/>
    <s v="AMZN Mktp US*R25FB2Q11"/>
    <n v="-17.600000000000001"/>
    <x v="0"/>
    <s v="Robert"/>
    <s v="Robert (Amazon)"/>
    <x v="5"/>
    <x v="0"/>
    <x v="0"/>
  </r>
  <r>
    <d v="2024-02-06T00:00:00"/>
    <s v="AMZN Mktp US*R25YD4W02"/>
    <n v="-16.5"/>
    <x v="0"/>
    <s v="Robert"/>
    <s v="Robert (Amazon)"/>
    <x v="5"/>
    <x v="0"/>
    <x v="0"/>
  </r>
  <r>
    <d v="2024-02-06T00:00:00"/>
    <s v="AMZN Mktp US*RB9RH5FV2"/>
    <n v="-12.09"/>
    <x v="0"/>
    <s v="Robert"/>
    <s v="Robert (Amazon)"/>
    <x v="5"/>
    <x v="0"/>
    <x v="0"/>
  </r>
  <r>
    <d v="2024-02-06T00:00:00"/>
    <s v="AMZN Mktp US*RB2PP5140"/>
    <n v="-11"/>
    <x v="0"/>
    <s v="Robert"/>
    <s v="Robert (Amazon)"/>
    <x v="5"/>
    <x v="0"/>
    <x v="0"/>
  </r>
  <r>
    <d v="2024-02-06T00:00:00"/>
    <s v="AMZN Mktp US*RB3LN6FI2"/>
    <n v="-11"/>
    <x v="0"/>
    <s v="Robert"/>
    <s v="Robert (Amazon)"/>
    <x v="5"/>
    <x v="0"/>
    <x v="0"/>
  </r>
  <r>
    <d v="2024-02-06T00:00:00"/>
    <s v="AMZN Mktp US*RB4HT3TW0"/>
    <n v="-9.4600000000000009"/>
    <x v="0"/>
    <s v="Robert"/>
    <s v="Robert (Amazon)"/>
    <x v="5"/>
    <x v="0"/>
    <x v="0"/>
  </r>
  <r>
    <d v="2024-02-06T00:00:00"/>
    <s v="AMZN Mktp US*RB2KZ3PA0"/>
    <n v="-8.4700000000000006"/>
    <x v="0"/>
    <s v="Robert"/>
    <s v="Robert (Amazon)"/>
    <x v="5"/>
    <x v="0"/>
    <x v="0"/>
  </r>
  <r>
    <d v="2024-02-06T00:00:00"/>
    <s v="Amazon.com*RB86O5PH0"/>
    <n v="-6.13"/>
    <x v="0"/>
    <s v="Robert"/>
    <s v="Robert (Amazon)"/>
    <x v="5"/>
    <x v="0"/>
    <x v="0"/>
  </r>
  <r>
    <d v="2024-02-06T00:00:00"/>
    <s v="AMZN Mktp US"/>
    <n v="79.040000000000006"/>
    <x v="0"/>
    <s v="Robert - Credit x4229"/>
    <s v="Robert (Amazon Return)"/>
    <x v="5"/>
    <x v="1"/>
    <x v="0"/>
  </r>
  <r>
    <d v="2024-02-07T00:00:00"/>
    <s v="AMZN Mktp US*RB1549560"/>
    <n v="-159.18"/>
    <x v="0"/>
    <s v="Robert"/>
    <s v="Robert (Amazon)"/>
    <x v="5"/>
    <x v="0"/>
    <x v="0"/>
  </r>
  <r>
    <d v="2024-02-07T00:00:00"/>
    <s v="WALGREENS #4156"/>
    <n v="-70"/>
    <x v="0"/>
    <s v="Robert"/>
    <s v="Robert"/>
    <x v="5"/>
    <x v="0"/>
    <x v="0"/>
  </r>
  <r>
    <d v="2024-02-07T00:00:00"/>
    <s v="PAYPAL *STARBUCKS"/>
    <n v="-25"/>
    <x v="0"/>
    <s v="Robert"/>
    <s v="Robert"/>
    <x v="5"/>
    <x v="0"/>
    <x v="0"/>
  </r>
  <r>
    <d v="2024-02-07T00:00:00"/>
    <s v="Redacted"/>
    <n v="-20.93"/>
    <x v="1"/>
    <s v="Christine"/>
    <s v="Christine (Amazon)"/>
    <x v="5"/>
    <x v="0"/>
    <x v="0"/>
  </r>
  <r>
    <d v="2024-02-07T00:00:00"/>
    <s v="AMZN Mktp US*RB6I75T52"/>
    <n v="-19.809999999999999"/>
    <x v="0"/>
    <s v="Robert"/>
    <s v="Robert (Amazon)"/>
    <x v="5"/>
    <x v="0"/>
    <x v="0"/>
  </r>
  <r>
    <d v="2024-02-07T00:00:00"/>
    <s v="PAYPAL *NY TIMES NYTIMES"/>
    <n v="-17"/>
    <x v="0"/>
    <s v="Robert"/>
    <s v="Robert"/>
    <x v="5"/>
    <x v="0"/>
    <x v="0"/>
  </r>
  <r>
    <d v="2024-02-07T00:00:00"/>
    <s v="PP*APPLE.COM/BILL"/>
    <n v="-2.99"/>
    <x v="0"/>
    <s v="Robert"/>
    <s v="Robert"/>
    <x v="5"/>
    <x v="0"/>
    <x v="0"/>
  </r>
  <r>
    <d v="2024-02-08T00:00:00"/>
    <s v="AMZ*Woot LLC"/>
    <n v="-435.94"/>
    <x v="0"/>
    <s v="Robert"/>
    <s v="Robert"/>
    <x v="5"/>
    <x v="0"/>
    <x v="0"/>
  </r>
  <r>
    <d v="2024-02-08T00:00:00"/>
    <s v="Amazon.com*RB2Z12122"/>
    <n v="-44.03"/>
    <x v="0"/>
    <s v="Robert"/>
    <s v="Robert (Amazon)"/>
    <x v="5"/>
    <x v="0"/>
    <x v="0"/>
  </r>
  <r>
    <d v="2024-02-08T00:00:00"/>
    <s v="PAYPAL *EBAY US"/>
    <n v="-41.83"/>
    <x v="0"/>
    <s v="Robert"/>
    <s v="Robert"/>
    <x v="5"/>
    <x v="0"/>
    <x v="0"/>
  </r>
  <r>
    <d v="2024-02-08T00:00:00"/>
    <s v="AMZN Mktp US*RB84G3DA0"/>
    <n v="-39.64"/>
    <x v="0"/>
    <s v="Robert"/>
    <s v="Robert (Amazon)"/>
    <x v="5"/>
    <x v="0"/>
    <x v="0"/>
  </r>
  <r>
    <d v="2024-02-08T00:00:00"/>
    <s v="PAYPAL *EBAY US"/>
    <n v="-26.74"/>
    <x v="0"/>
    <s v="Robert"/>
    <s v="Robert"/>
    <x v="5"/>
    <x v="0"/>
    <x v="0"/>
  </r>
  <r>
    <d v="2024-02-09T00:00:00"/>
    <s v="AMZ*Woot LLC"/>
    <n v="-154.72"/>
    <x v="0"/>
    <s v="Robert"/>
    <s v="Robert"/>
    <x v="5"/>
    <x v="0"/>
    <x v="0"/>
  </r>
  <r>
    <d v="2024-02-09T00:00:00"/>
    <s v="PAYPAL *EBAY US"/>
    <n v="-48.42"/>
    <x v="0"/>
    <s v="Robert"/>
    <s v="Robert"/>
    <x v="5"/>
    <x v="0"/>
    <x v="0"/>
  </r>
  <r>
    <d v="2024-02-09T00:00:00"/>
    <s v="PAYPAL *EBAY US"/>
    <n v="-46.78"/>
    <x v="0"/>
    <s v="Robert"/>
    <s v="Robert"/>
    <x v="5"/>
    <x v="0"/>
    <x v="0"/>
  </r>
  <r>
    <d v="2024-02-09T00:00:00"/>
    <s v="AMZN Mktp US*RB9NK7280"/>
    <n v="-44.03"/>
    <x v="0"/>
    <s v="Robert"/>
    <s v="Robert (Amazon)"/>
    <x v="5"/>
    <x v="0"/>
    <x v="0"/>
  </r>
  <r>
    <d v="2024-02-09T00:00:00"/>
    <s v="AMZ*Woot LLC"/>
    <n v="-33.020000000000003"/>
    <x v="0"/>
    <s v="Robert"/>
    <s v="Robert"/>
    <x v="5"/>
    <x v="0"/>
    <x v="0"/>
  </r>
  <r>
    <d v="2024-02-09T00:00:00"/>
    <s v="AMZN Mktp US*RB0DR07Z0"/>
    <n v="-27.47"/>
    <x v="0"/>
    <s v="Robert"/>
    <s v="Robert (Amazon)"/>
    <x v="5"/>
    <x v="0"/>
    <x v="0"/>
  </r>
  <r>
    <d v="2024-02-09T00:00:00"/>
    <s v="AMZN Mktp US*RB4OH3UQ0"/>
    <n v="-26.39"/>
    <x v="0"/>
    <s v="Robert"/>
    <s v="Robert (Amazon)"/>
    <x v="5"/>
    <x v="0"/>
    <x v="0"/>
  </r>
  <r>
    <d v="2024-02-09T00:00:00"/>
    <s v="AMZN Mktp US*R22152WS1"/>
    <n v="-22"/>
    <x v="0"/>
    <s v="Robert"/>
    <s v="Robert (Amazon)"/>
    <x v="5"/>
    <x v="0"/>
    <x v="0"/>
  </r>
  <r>
    <d v="2024-02-09T00:00:00"/>
    <s v="PP*APPLE.COM/BILL"/>
    <n v="-12.11"/>
    <x v="0"/>
    <s v="Robert"/>
    <s v="Robert"/>
    <x v="5"/>
    <x v="0"/>
    <x v="0"/>
  </r>
  <r>
    <d v="2024-02-09T00:00:00"/>
    <s v="AMZN Mktp US*RB7DY2IL0"/>
    <n v="-10.86"/>
    <x v="0"/>
    <s v="Robert"/>
    <s v="Robert (Amazon)"/>
    <x v="5"/>
    <x v="0"/>
    <x v="0"/>
  </r>
  <r>
    <d v="2024-02-09T00:00:00"/>
    <s v="AMZN Mktp US"/>
    <n v="66.06"/>
    <x v="0"/>
    <s v="Robert - Credit x4229"/>
    <s v="Robert (Amazon Return)"/>
    <x v="5"/>
    <x v="1"/>
    <x v="0"/>
  </r>
  <r>
    <d v="2024-02-11T00:00:00"/>
    <s v="PAYPAL *NIKE.COM"/>
    <n v="-154.11000000000001"/>
    <x v="0"/>
    <s v="Robert"/>
    <s v="Robert"/>
    <x v="5"/>
    <x v="0"/>
    <x v="0"/>
  </r>
  <r>
    <d v="2024-02-11T00:00:00"/>
    <s v="PAYPAL *ESPN PLUS"/>
    <n v="-121.21"/>
    <x v="0"/>
    <s v="Robert"/>
    <s v="Robert"/>
    <x v="5"/>
    <x v="0"/>
    <x v="0"/>
  </r>
  <r>
    <d v="2024-02-11T00:00:00"/>
    <s v="AMZN Mktp US*RB5C854M1"/>
    <n v="-93.57"/>
    <x v="0"/>
    <s v="Robert"/>
    <s v="Robert (Amazon)"/>
    <x v="5"/>
    <x v="0"/>
    <x v="0"/>
  </r>
  <r>
    <d v="2024-02-11T00:00:00"/>
    <s v="PAYPAL *EBAY US"/>
    <n v="-52.9"/>
    <x v="0"/>
    <s v="Robert"/>
    <s v="Robert"/>
    <x v="5"/>
    <x v="0"/>
    <x v="0"/>
  </r>
  <r>
    <d v="2024-02-11T00:00:00"/>
    <s v="AMZN Mktp US*RI1007FF0"/>
    <n v="-51.71"/>
    <x v="0"/>
    <s v="Robert"/>
    <s v="Robert (Amazon)"/>
    <x v="5"/>
    <x v="0"/>
    <x v="0"/>
  </r>
  <r>
    <d v="2024-02-11T00:00:00"/>
    <s v="AMZN Mktp US*RB1GC7692"/>
    <n v="-26.95"/>
    <x v="0"/>
    <s v="Robert"/>
    <s v="Robert (Amazon)"/>
    <x v="5"/>
    <x v="0"/>
    <x v="0"/>
  </r>
  <r>
    <d v="2024-02-11T00:00:00"/>
    <s v="AMZN Mktp US*RI54Y0NM0"/>
    <n v="-25.08"/>
    <x v="0"/>
    <s v="Robert"/>
    <s v="Robert (Amazon)"/>
    <x v="5"/>
    <x v="0"/>
    <x v="0"/>
  </r>
  <r>
    <d v="2024-02-11T00:00:00"/>
    <s v="AMZN Mktp US*RI9J03FA0"/>
    <n v="-19.8"/>
    <x v="0"/>
    <s v="Robert"/>
    <s v="Robert (Amazon)"/>
    <x v="5"/>
    <x v="0"/>
    <x v="0"/>
  </r>
  <r>
    <d v="2024-02-11T00:00:00"/>
    <s v="AMZN Mktp US*RB8CD76O2"/>
    <n v="-14.3"/>
    <x v="0"/>
    <s v="Robert"/>
    <s v="Robert (Amazon)"/>
    <x v="5"/>
    <x v="0"/>
    <x v="0"/>
  </r>
  <r>
    <d v="2024-02-11T00:00:00"/>
    <s v="AMZN Mktp US*RI9JL4FZ0"/>
    <n v="-11"/>
    <x v="0"/>
    <s v="Robert"/>
    <s v="Robert (Amazon)"/>
    <x v="5"/>
    <x v="0"/>
    <x v="0"/>
  </r>
  <r>
    <d v="2024-02-11T00:00:00"/>
    <s v="Nintendo CA1151603097"/>
    <n v="-9.91"/>
    <x v="2"/>
    <s v="Children"/>
    <s v="Children: Entertainment"/>
    <x v="5"/>
    <x v="0"/>
    <x v="0"/>
  </r>
  <r>
    <d v="2024-02-12T00:00:00"/>
    <s v="Redacted"/>
    <n v="-105.35"/>
    <x v="1"/>
    <s v="Christine"/>
    <s v="Christine (Amazon Food)"/>
    <x v="5"/>
    <x v="0"/>
    <x v="0"/>
  </r>
  <r>
    <d v="2024-02-12T00:00:00"/>
    <s v="AMZN Mktp US*RI7P21EK0"/>
    <n v="-69.38"/>
    <x v="0"/>
    <s v="Robert"/>
    <s v="Robert (Amazon)"/>
    <x v="5"/>
    <x v="0"/>
    <x v="0"/>
  </r>
  <r>
    <d v="2024-02-12T00:00:00"/>
    <s v="AMZN Mktp US*RB06S9GI1"/>
    <n v="-41.38"/>
    <x v="0"/>
    <s v="Robert"/>
    <s v="Robert (Amazon)"/>
    <x v="5"/>
    <x v="0"/>
    <x v="0"/>
  </r>
  <r>
    <d v="2024-02-12T00:00:00"/>
    <s v="AMZN Mktp US*RI89D6140"/>
    <n v="-27.51"/>
    <x v="0"/>
    <s v="Robert"/>
    <s v="Robert (Amazon)"/>
    <x v="5"/>
    <x v="0"/>
    <x v="0"/>
  </r>
  <r>
    <d v="2024-02-12T00:00:00"/>
    <s v="AMZN Mktp US*RB06S5G21"/>
    <n v="-27.51"/>
    <x v="0"/>
    <s v="Robert"/>
    <s v="Robert (Amazon)"/>
    <x v="5"/>
    <x v="0"/>
    <x v="0"/>
  </r>
  <r>
    <d v="2024-02-12T00:00:00"/>
    <s v="AMZN Mktp US*RB7W71GS1"/>
    <n v="-26.4"/>
    <x v="0"/>
    <s v="Robert"/>
    <s v="Robert (Amazon)"/>
    <x v="5"/>
    <x v="0"/>
    <x v="0"/>
  </r>
  <r>
    <d v="2024-02-12T00:00:00"/>
    <s v="AMZN Mktp US*RI58N70K0"/>
    <n v="-11"/>
    <x v="0"/>
    <s v="Robert"/>
    <s v="Robert (Amazon)"/>
    <x v="5"/>
    <x v="0"/>
    <x v="0"/>
  </r>
  <r>
    <d v="2024-02-13T00:00:00"/>
    <s v="AMZN Mktp US*RI7242XP0"/>
    <n v="-143.12"/>
    <x v="0"/>
    <s v="Robert"/>
    <s v="Robert (Amazon)"/>
    <x v="5"/>
    <x v="0"/>
    <x v="0"/>
  </r>
  <r>
    <d v="2024-02-13T00:00:00"/>
    <s v="Amazon.com*RB0PZ4MA1"/>
    <n v="-109"/>
    <x v="0"/>
    <s v="Robert"/>
    <s v="Robert (Amazon)"/>
    <x v="5"/>
    <x v="0"/>
    <x v="0"/>
  </r>
  <r>
    <d v="2024-02-13T00:00:00"/>
    <s v="AMZN Mktp US*RI7Y941W0"/>
    <n v="-77.06"/>
    <x v="0"/>
    <s v="Robert"/>
    <s v="Robert (Amazon)"/>
    <x v="5"/>
    <x v="0"/>
    <x v="0"/>
  </r>
  <r>
    <d v="2024-02-13T00:00:00"/>
    <s v="AMZN Mktp US*RI2HQ4130"/>
    <n v="-62.8"/>
    <x v="0"/>
    <s v="Robert"/>
    <s v="Robert (Amazon)"/>
    <x v="5"/>
    <x v="0"/>
    <x v="0"/>
  </r>
  <r>
    <d v="2024-02-13T00:00:00"/>
    <s v="Amazon.com*RI8TP1PC0"/>
    <n v="-53.94"/>
    <x v="0"/>
    <s v="Robert"/>
    <s v="Robert (Amazon)"/>
    <x v="5"/>
    <x v="0"/>
    <x v="0"/>
  </r>
  <r>
    <d v="2024-02-13T00:00:00"/>
    <s v="AMZN Mktp US*RI17O2VB0"/>
    <n v="-47.33"/>
    <x v="0"/>
    <s v="Robert"/>
    <s v="Robert (Amazon)"/>
    <x v="5"/>
    <x v="0"/>
    <x v="0"/>
  </r>
  <r>
    <d v="2024-02-13T00:00:00"/>
    <s v="AMZN Mktp US*RB7617HN1"/>
    <n v="-46.23"/>
    <x v="0"/>
    <s v="Robert"/>
    <s v="Robert (Amazon)"/>
    <x v="5"/>
    <x v="0"/>
    <x v="0"/>
  </r>
  <r>
    <d v="2024-02-13T00:00:00"/>
    <s v="AMZN Mktp US*RI4AF2XL0"/>
    <n v="-39.53"/>
    <x v="0"/>
    <s v="Robert"/>
    <s v="Robert (Amazon)"/>
    <x v="5"/>
    <x v="0"/>
    <x v="0"/>
  </r>
  <r>
    <d v="2024-02-13T00:00:00"/>
    <s v="AMZN Mktp US*RB3Z60M21"/>
    <n v="-36.32"/>
    <x v="0"/>
    <s v="Robert"/>
    <s v="Robert (Amazon)"/>
    <x v="5"/>
    <x v="0"/>
    <x v="0"/>
  </r>
  <r>
    <d v="2024-02-13T00:00:00"/>
    <s v="AMZN Mktp US*RI0F44XX0"/>
    <n v="-33.020000000000003"/>
    <x v="0"/>
    <s v="Robert"/>
    <s v="Robert (Amazon)"/>
    <x v="5"/>
    <x v="0"/>
    <x v="0"/>
  </r>
  <r>
    <d v="2024-02-13T00:00:00"/>
    <s v="AMZN Mktp US*RI03H7GX0"/>
    <n v="-32.25"/>
    <x v="0"/>
    <s v="Robert"/>
    <s v="Robert (Amazon)"/>
    <x v="5"/>
    <x v="0"/>
    <x v="0"/>
  </r>
  <r>
    <d v="2024-02-13T00:00:00"/>
    <s v="AMZN Mktp US*RB4Q76RT2"/>
    <n v="-29.77"/>
    <x v="0"/>
    <s v="Robert"/>
    <s v="Robert (Amazon)"/>
    <x v="5"/>
    <x v="0"/>
    <x v="0"/>
  </r>
  <r>
    <d v="2024-02-13T00:00:00"/>
    <s v="AMZN Mktp US*RB4595B91"/>
    <n v="-28.23"/>
    <x v="0"/>
    <s v="Robert"/>
    <s v="Robert (Amazon)"/>
    <x v="5"/>
    <x v="0"/>
    <x v="0"/>
  </r>
  <r>
    <d v="2024-02-13T00:00:00"/>
    <s v="AMZN Mktp US*RB5JP4RN2"/>
    <n v="-27.18"/>
    <x v="0"/>
    <s v="Robert"/>
    <s v="Robert (Amazon)"/>
    <x v="5"/>
    <x v="0"/>
    <x v="0"/>
  </r>
  <r>
    <d v="2024-02-13T00:00:00"/>
    <s v="AMZN Mktp US*RI4NS8VT0"/>
    <n v="-25.75"/>
    <x v="0"/>
    <s v="Robert"/>
    <s v="Robert (Amazon)"/>
    <x v="5"/>
    <x v="0"/>
    <x v="0"/>
  </r>
  <r>
    <d v="2024-02-13T00:00:00"/>
    <s v="Amazon.com*RB9CC95T1"/>
    <n v="-19.809999999999999"/>
    <x v="0"/>
    <s v="Robert"/>
    <s v="Robert (Amazon)"/>
    <x v="5"/>
    <x v="0"/>
    <x v="0"/>
  </r>
  <r>
    <d v="2024-02-13T00:00:00"/>
    <s v="PP*APPLE.COM/BILL"/>
    <n v="-11.01"/>
    <x v="0"/>
    <s v="Robert"/>
    <s v="Robert"/>
    <x v="5"/>
    <x v="0"/>
    <x v="0"/>
  </r>
  <r>
    <d v="2024-02-13T00:00:00"/>
    <s v="AMZN Mktp US*RB7HR6W82"/>
    <n v="-11"/>
    <x v="0"/>
    <s v="Robert"/>
    <s v="Robert (Amazon)"/>
    <x v="5"/>
    <x v="0"/>
    <x v="0"/>
  </r>
  <r>
    <d v="2024-02-13T00:00:00"/>
    <s v="AMZN Mktp US*RI6NB9V80"/>
    <n v="-11"/>
    <x v="0"/>
    <s v="Robert"/>
    <s v="Robert (Amazon)"/>
    <x v="5"/>
    <x v="0"/>
    <x v="0"/>
  </r>
  <r>
    <d v="2024-02-13T00:00:00"/>
    <s v="AMZN Mktp US*RB7DT9X91"/>
    <n v="-9.9"/>
    <x v="0"/>
    <s v="Robert"/>
    <s v="Robert (Amazon)"/>
    <x v="5"/>
    <x v="0"/>
    <x v="0"/>
  </r>
  <r>
    <d v="2024-02-13T00:00:00"/>
    <s v="AMZN Mktp US*RB6OW3R52"/>
    <n v="-9.7799999999999994"/>
    <x v="0"/>
    <s v="Robert"/>
    <s v="Robert (Amazon)"/>
    <x v="5"/>
    <x v="0"/>
    <x v="0"/>
  </r>
  <r>
    <d v="2024-02-13T00:00:00"/>
    <s v="Redacted"/>
    <n v="-7"/>
    <x v="1"/>
    <s v="Christine"/>
    <s v="Christine (Amazon Food)"/>
    <x v="5"/>
    <x v="0"/>
    <x v="0"/>
  </r>
  <r>
    <d v="2024-02-14T00:00:00"/>
    <s v="PAYPAL *EBAY US"/>
    <n v="-76.569999999999993"/>
    <x v="0"/>
    <s v="Robert"/>
    <s v="Robert"/>
    <x v="5"/>
    <x v="0"/>
    <x v="0"/>
  </r>
  <r>
    <d v="2024-02-14T00:00:00"/>
    <s v="AMZN Mktp US*RI0XI4482"/>
    <n v="-40.659999999999997"/>
    <x v="0"/>
    <s v="Robert"/>
    <s v="Robert (Amazon)"/>
    <x v="5"/>
    <x v="0"/>
    <x v="0"/>
  </r>
  <r>
    <d v="2024-02-14T00:00:00"/>
    <s v="AMZN Mktp US*RB6YJ76N1"/>
    <n v="-33.020000000000003"/>
    <x v="0"/>
    <s v="Robert"/>
    <s v="Robert (Amazon)"/>
    <x v="5"/>
    <x v="0"/>
    <x v="0"/>
  </r>
  <r>
    <d v="2024-02-14T00:00:00"/>
    <s v="Amazon.com*RI31H66Q0"/>
    <n v="-17.77"/>
    <x v="0"/>
    <s v="Robert"/>
    <s v="Robert (Amazon)"/>
    <x v="5"/>
    <x v="0"/>
    <x v="0"/>
  </r>
  <r>
    <d v="2024-02-14T00:00:00"/>
    <s v="AMZN Mktp US"/>
    <n v="11"/>
    <x v="0"/>
    <s v="Robert - Credit x4229"/>
    <s v="Robert (Amazon Return)"/>
    <x v="5"/>
    <x v="1"/>
    <x v="0"/>
  </r>
  <r>
    <d v="2024-02-14T00:00:00"/>
    <s v="AMZN Mktp US"/>
    <n v="17.829999999999998"/>
    <x v="0"/>
    <s v="Robert - Credit x4229"/>
    <s v="Robert (Amazon Return)"/>
    <x v="5"/>
    <x v="1"/>
    <x v="0"/>
  </r>
  <r>
    <d v="2024-02-15T00:00:00"/>
    <s v="AMZN Mktp US*RI3VZ0DW0"/>
    <n v="-405.14"/>
    <x v="0"/>
    <s v="Robert"/>
    <s v="Robert (Amazon)"/>
    <x v="5"/>
    <x v="0"/>
    <x v="0"/>
  </r>
  <r>
    <d v="2024-02-15T00:00:00"/>
    <s v="AMZN Mktp US*RB2RC4SI1"/>
    <n v="-191.56"/>
    <x v="0"/>
    <s v="Robert"/>
    <s v="Robert (Amazon)"/>
    <x v="5"/>
    <x v="0"/>
    <x v="0"/>
  </r>
  <r>
    <d v="2024-02-15T00:00:00"/>
    <s v="PAYPAL *EBAY US"/>
    <n v="-170.49"/>
    <x v="0"/>
    <s v="Robert"/>
    <s v="Robert"/>
    <x v="5"/>
    <x v="0"/>
    <x v="0"/>
  </r>
  <r>
    <d v="2024-02-15T00:00:00"/>
    <s v="CCBILL.COM  *SB"/>
    <n v="-169"/>
    <x v="0"/>
    <s v="Robert"/>
    <s v="Robert"/>
    <x v="5"/>
    <x v="0"/>
    <x v="0"/>
  </r>
  <r>
    <d v="2024-02-15T00:00:00"/>
    <s v="AMZ*Woot LLC"/>
    <n v="-143.71"/>
    <x v="0"/>
    <s v="Robert"/>
    <s v="Robert"/>
    <x v="5"/>
    <x v="0"/>
    <x v="0"/>
  </r>
  <r>
    <d v="2024-02-15T00:00:00"/>
    <s v="AMZN Mktp US*RI12A3AO2"/>
    <n v="-104.58"/>
    <x v="0"/>
    <s v="Robert"/>
    <s v="Robert (Amazon)"/>
    <x v="5"/>
    <x v="0"/>
    <x v="0"/>
  </r>
  <r>
    <d v="2024-02-15T00:00:00"/>
    <s v="PAYPAL *1800FLOWERS"/>
    <n v="-95.88"/>
    <x v="0"/>
    <s v="Robert"/>
    <s v="Robert"/>
    <x v="5"/>
    <x v="0"/>
    <x v="0"/>
  </r>
  <r>
    <d v="2024-02-15T00:00:00"/>
    <s v="PAYPAL *EBAY US"/>
    <n v="-77.06"/>
    <x v="0"/>
    <s v="Robert"/>
    <s v="Robert"/>
    <x v="5"/>
    <x v="0"/>
    <x v="0"/>
  </r>
  <r>
    <d v="2024-02-15T00:00:00"/>
    <s v="Amazon.com*RI0V80J12"/>
    <n v="-74.86"/>
    <x v="0"/>
    <s v="Robert"/>
    <s v="Robert (Amazon)"/>
    <x v="5"/>
    <x v="0"/>
    <x v="0"/>
  </r>
  <r>
    <d v="2024-02-15T00:00:00"/>
    <s v="AMZN Mktp US*RI8T90J42"/>
    <n v="-74.31"/>
    <x v="0"/>
    <s v="Robert"/>
    <s v="Robert (Amazon)"/>
    <x v="5"/>
    <x v="0"/>
    <x v="0"/>
  </r>
  <r>
    <d v="2024-02-15T00:00:00"/>
    <s v="PAYPAL *EBAY US"/>
    <n v="-70.44"/>
    <x v="0"/>
    <s v="Robert"/>
    <s v="Robert"/>
    <x v="5"/>
    <x v="0"/>
    <x v="0"/>
  </r>
  <r>
    <d v="2024-02-15T00:00:00"/>
    <s v="PAYPAL *EBAY US"/>
    <n v="-46.42"/>
    <x v="0"/>
    <s v="Robert"/>
    <s v="Robert"/>
    <x v="5"/>
    <x v="0"/>
    <x v="0"/>
  </r>
  <r>
    <d v="2024-02-15T00:00:00"/>
    <s v="PAYPAL *EBAY US"/>
    <n v="-36.770000000000003"/>
    <x v="0"/>
    <s v="Robert"/>
    <s v="Robert"/>
    <x v="5"/>
    <x v="0"/>
    <x v="0"/>
  </r>
  <r>
    <d v="2024-02-15T00:00:00"/>
    <s v="Amazon.com*RB15D67I1"/>
    <n v="-36.32"/>
    <x v="0"/>
    <s v="Robert"/>
    <s v="Robert (Amazon)"/>
    <x v="5"/>
    <x v="0"/>
    <x v="0"/>
  </r>
  <r>
    <d v="2024-02-15T00:00:00"/>
    <s v="AMZN Mktp US*RB3H61711"/>
    <n v="-33.020000000000003"/>
    <x v="0"/>
    <s v="Robert"/>
    <s v="Robert (Amazon)"/>
    <x v="5"/>
    <x v="0"/>
    <x v="0"/>
  </r>
  <r>
    <d v="2024-02-15T00:00:00"/>
    <s v="AMZN Mktp US*RI2QA1ED2"/>
    <n v="-26.41"/>
    <x v="0"/>
    <s v="Robert"/>
    <s v="Robert (Amazon)"/>
    <x v="5"/>
    <x v="0"/>
    <x v="0"/>
  </r>
  <r>
    <d v="2024-02-16T00:00:00"/>
    <s v="Amazon.com*RI4F13RV0"/>
    <n v="-37.93"/>
    <x v="0"/>
    <s v="Robert"/>
    <s v="Robert (Amazon)"/>
    <x v="5"/>
    <x v="0"/>
    <x v="0"/>
  </r>
  <r>
    <d v="2024-02-16T00:00:00"/>
    <s v="AMZN Mktp US*RI53U19B0"/>
    <n v="-35.22"/>
    <x v="0"/>
    <s v="Robert"/>
    <s v="Robert (Amazon)"/>
    <x v="5"/>
    <x v="0"/>
    <x v="0"/>
  </r>
  <r>
    <d v="2024-02-16T00:00:00"/>
    <s v="AMZN Mktp US*RI3C119L0"/>
    <n v="-32.64"/>
    <x v="0"/>
    <s v="Robert"/>
    <s v="Robert (Amazon)"/>
    <x v="5"/>
    <x v="0"/>
    <x v="0"/>
  </r>
  <r>
    <d v="2024-02-16T00:00:00"/>
    <s v="AMZN Mktp US*RB3DE0RQ1"/>
    <n v="-15.84"/>
    <x v="0"/>
    <s v="Robert"/>
    <s v="Robert (Amazon)"/>
    <x v="5"/>
    <x v="0"/>
    <x v="0"/>
  </r>
  <r>
    <d v="2024-02-16T00:00:00"/>
    <s v="Amazon.com*RI7BF01J2"/>
    <n v="-13.53"/>
    <x v="0"/>
    <s v="Robert"/>
    <s v="Robert (Amazon)"/>
    <x v="5"/>
    <x v="0"/>
    <x v="0"/>
  </r>
  <r>
    <d v="2024-02-16T00:00:00"/>
    <s v="AMZN Mktp US*RI51Y9WS0"/>
    <n v="-9.9"/>
    <x v="0"/>
    <s v="Robert"/>
    <s v="Robert (Amazon)"/>
    <x v="5"/>
    <x v="0"/>
    <x v="0"/>
  </r>
  <r>
    <d v="2024-02-18T00:00:00"/>
    <s v="PAYPAL *EBAY US"/>
    <n v="-226.2"/>
    <x v="0"/>
    <s v="Robert"/>
    <s v="Robert"/>
    <x v="5"/>
    <x v="0"/>
    <x v="0"/>
  </r>
  <r>
    <d v="2024-02-18T00:00:00"/>
    <s v="AMZN Mktp US*RI6Z12CK1"/>
    <n v="-121.04"/>
    <x v="0"/>
    <s v="Robert"/>
    <s v="Robert (Amazon)"/>
    <x v="5"/>
    <x v="0"/>
    <x v="0"/>
  </r>
  <r>
    <d v="2024-02-18T00:00:00"/>
    <s v="PAYPAL *EBAY US"/>
    <n v="-82.56"/>
    <x v="0"/>
    <s v="Robert"/>
    <s v="Robert"/>
    <x v="5"/>
    <x v="0"/>
    <x v="0"/>
  </r>
  <r>
    <d v="2024-02-18T00:00:00"/>
    <s v="AMZN Mktp US*RI7Z85CX1"/>
    <n v="-62.5"/>
    <x v="0"/>
    <s v="Robert"/>
    <s v="Robert (Amazon)"/>
    <x v="5"/>
    <x v="0"/>
    <x v="0"/>
  </r>
  <r>
    <d v="2024-02-18T00:00:00"/>
    <s v="Amazon.com*RW6PS33J0"/>
    <n v="-41.82"/>
    <x v="0"/>
    <s v="Robert"/>
    <s v="Robert (Amazon)"/>
    <x v="5"/>
    <x v="0"/>
    <x v="0"/>
  </r>
  <r>
    <d v="2024-02-18T00:00:00"/>
    <s v="AMZN Mktp US*RI1XQ1D92"/>
    <n v="-23.1"/>
    <x v="0"/>
    <s v="Robert"/>
    <s v="Robert (Amazon)"/>
    <x v="5"/>
    <x v="0"/>
    <x v="0"/>
  </r>
  <r>
    <d v="2024-02-18T00:00:00"/>
    <s v="AMZN Mktp US*RI6T49DA2"/>
    <n v="-22"/>
    <x v="0"/>
    <s v="Robert"/>
    <s v="Robert (Amazon)"/>
    <x v="5"/>
    <x v="0"/>
    <x v="0"/>
  </r>
  <r>
    <d v="2024-02-18T00:00:00"/>
    <s v="Amazon.com*RI1C08502"/>
    <n v="-19.809999999999999"/>
    <x v="0"/>
    <s v="Robert"/>
    <s v="Robert (Amazon)"/>
    <x v="5"/>
    <x v="0"/>
    <x v="0"/>
  </r>
  <r>
    <d v="2024-02-18T00:00:00"/>
    <s v="AMZN Mktp US*RI00M4SZ2"/>
    <n v="-11"/>
    <x v="0"/>
    <s v="Robert"/>
    <s v="Robert (Amazon)"/>
    <x v="5"/>
    <x v="0"/>
    <x v="0"/>
  </r>
  <r>
    <d v="2024-02-18T00:00:00"/>
    <s v="AMZN Mktp US*RI0Z40L21"/>
    <n v="-9.68"/>
    <x v="0"/>
    <s v="Robert"/>
    <s v="Robert (Amazon)"/>
    <x v="5"/>
    <x v="0"/>
    <x v="0"/>
  </r>
  <r>
    <d v="2024-02-18T00:00:00"/>
    <s v="Amazon.com*RW2CR4LR0"/>
    <n v="-9.1"/>
    <x v="0"/>
    <s v="Robert"/>
    <s v="Robert (Amazon)"/>
    <x v="5"/>
    <x v="0"/>
    <x v="0"/>
  </r>
  <r>
    <d v="2024-02-18T00:00:00"/>
    <s v="Prime Video Channels"/>
    <n v="-5.5"/>
    <x v="0"/>
    <s v="Robert"/>
    <s v="Robert (Prime Video)"/>
    <x v="5"/>
    <x v="0"/>
    <x v="0"/>
  </r>
  <r>
    <d v="2024-02-19T00:00:00"/>
    <s v="AMZN Mktp US*RI24Z50A1"/>
    <n v="-227.78"/>
    <x v="0"/>
    <s v="Robert"/>
    <s v="Robert (Amazon)"/>
    <x v="5"/>
    <x v="0"/>
    <x v="0"/>
  </r>
  <r>
    <d v="2024-02-19T00:00:00"/>
    <s v="AMZN Mktp US*RW50Q5T90"/>
    <n v="-164.04"/>
    <x v="0"/>
    <s v="Robert"/>
    <s v="Robert (Amazon)"/>
    <x v="5"/>
    <x v="0"/>
    <x v="0"/>
  </r>
  <r>
    <d v="2024-02-19T00:00:00"/>
    <s v="AMZN Mktp US*RI1Q81JT1"/>
    <n v="-132.08000000000001"/>
    <x v="0"/>
    <s v="Robert"/>
    <s v="Robert (Amazon)"/>
    <x v="5"/>
    <x v="0"/>
    <x v="0"/>
  </r>
  <r>
    <d v="2024-02-19T00:00:00"/>
    <s v="AMZN Mktp US*RI1O78992"/>
    <n v="-85.49"/>
    <x v="0"/>
    <s v="Robert"/>
    <s v="Robert (Amazon)"/>
    <x v="5"/>
    <x v="0"/>
    <x v="0"/>
  </r>
  <r>
    <d v="2024-02-19T00:00:00"/>
    <s v="AMZN Mktp US*RW0ZF5AX0"/>
    <n v="-60.75"/>
    <x v="0"/>
    <s v="Robert"/>
    <s v="Robert (Amazon)"/>
    <x v="5"/>
    <x v="0"/>
    <x v="0"/>
  </r>
  <r>
    <d v="2024-02-19T00:00:00"/>
    <s v="AMZN Mktp US*RI9TR4JT1"/>
    <n v="-53.93"/>
    <x v="0"/>
    <s v="Robert"/>
    <s v="Robert (Amazon)"/>
    <x v="5"/>
    <x v="0"/>
    <x v="0"/>
  </r>
  <r>
    <d v="2024-02-19T00:00:00"/>
    <s v="AMZN Mktp US*RI6KR70K1"/>
    <n v="-39.64"/>
    <x v="0"/>
    <s v="Robert"/>
    <s v="Robert (Amazon)"/>
    <x v="5"/>
    <x v="0"/>
    <x v="0"/>
  </r>
  <r>
    <d v="2024-02-19T00:00:00"/>
    <s v="AMZN Mktp US*RI0349J71"/>
    <n v="-35.32"/>
    <x v="0"/>
    <s v="Robert"/>
    <s v="Robert (Amazon)"/>
    <x v="5"/>
    <x v="0"/>
    <x v="0"/>
  </r>
  <r>
    <d v="2024-02-19T00:00:00"/>
    <s v="AMZN Mktp US*RI6G51E81"/>
    <n v="-35.049999999999997"/>
    <x v="0"/>
    <s v="Robert"/>
    <s v="Robert (Amazon)"/>
    <x v="5"/>
    <x v="0"/>
    <x v="0"/>
  </r>
  <r>
    <d v="2024-02-19T00:00:00"/>
    <s v="PAYPAL *STARBUCKS"/>
    <n v="-25"/>
    <x v="0"/>
    <s v="Robert"/>
    <s v="Robert"/>
    <x v="5"/>
    <x v="0"/>
    <x v="0"/>
  </r>
  <r>
    <d v="2024-02-19T00:00:00"/>
    <s v="AMZN Mktp US*RI5FT2EN1"/>
    <n v="-24.46"/>
    <x v="0"/>
    <s v="Robert"/>
    <s v="Robert (Amazon)"/>
    <x v="5"/>
    <x v="0"/>
    <x v="0"/>
  </r>
  <r>
    <d v="2024-02-19T00:00:00"/>
    <s v="AMZN Mktp US*RI99N3I72"/>
    <n v="-11.65"/>
    <x v="0"/>
    <s v="Robert"/>
    <s v="Robert (Amazon)"/>
    <x v="5"/>
    <x v="0"/>
    <x v="0"/>
  </r>
  <r>
    <d v="2024-02-19T00:00:00"/>
    <s v="AMZN Mktp US*RW00V6TK0"/>
    <n v="-9.9"/>
    <x v="0"/>
    <s v="Robert"/>
    <s v="Robert (Amazon)"/>
    <x v="5"/>
    <x v="0"/>
    <x v="0"/>
  </r>
  <r>
    <d v="2024-02-20T00:00:00"/>
    <s v="AMZN Mktp US*RW7L07M60"/>
    <n v="-167.34"/>
    <x v="0"/>
    <s v="Robert"/>
    <s v="Robert (Amazon)"/>
    <x v="5"/>
    <x v="0"/>
    <x v="0"/>
  </r>
  <r>
    <d v="2024-02-20T00:00:00"/>
    <s v="PAYPAL *PRIEK"/>
    <n v="-155"/>
    <x v="0"/>
    <s v="Robert"/>
    <s v="Robert"/>
    <x v="5"/>
    <x v="0"/>
    <x v="0"/>
  </r>
  <r>
    <d v="2024-02-20T00:00:00"/>
    <s v="PAYPAL *CIDROL S"/>
    <n v="-99.9"/>
    <x v="0"/>
    <s v="Robert"/>
    <s v="Robert"/>
    <x v="5"/>
    <x v="0"/>
    <x v="0"/>
  </r>
  <r>
    <d v="2024-02-20T00:00:00"/>
    <s v="PAYPAL *EBAY US"/>
    <n v="-59.4"/>
    <x v="0"/>
    <s v="Robert"/>
    <s v="Robert"/>
    <x v="5"/>
    <x v="0"/>
    <x v="0"/>
  </r>
  <r>
    <d v="2024-02-20T00:00:00"/>
    <s v="AMZN Mktp US*RI2IZ11O1"/>
    <n v="-52.8"/>
    <x v="0"/>
    <s v="Robert"/>
    <s v="Robert (Amazon)"/>
    <x v="5"/>
    <x v="0"/>
    <x v="0"/>
  </r>
  <r>
    <d v="2024-02-20T00:00:00"/>
    <s v="Amazon.com*RI77D40U1"/>
    <n v="-21.76"/>
    <x v="0"/>
    <s v="Robert"/>
    <s v="Robert (Amazon)"/>
    <x v="5"/>
    <x v="0"/>
    <x v="0"/>
  </r>
  <r>
    <d v="2024-02-20T00:00:00"/>
    <s v="PAYPAL *MICROSOFT"/>
    <n v="-18.72"/>
    <x v="0"/>
    <s v="Robert"/>
    <s v="Robert"/>
    <x v="5"/>
    <x v="0"/>
    <x v="0"/>
  </r>
  <r>
    <d v="2024-02-20T00:00:00"/>
    <s v="AMZN Mktp US*RI2RZ9IA2"/>
    <n v="-9.9"/>
    <x v="0"/>
    <s v="Robert"/>
    <s v="Robert (Amazon)"/>
    <x v="5"/>
    <x v="0"/>
    <x v="0"/>
  </r>
  <r>
    <d v="2024-02-20T00:00:00"/>
    <s v="AMZN Mktp US*RI3CW8181"/>
    <n v="-8.8000000000000007"/>
    <x v="0"/>
    <s v="Robert"/>
    <s v="Robert (Amazon)"/>
    <x v="5"/>
    <x v="0"/>
    <x v="0"/>
  </r>
  <r>
    <d v="2024-02-20T00:00:00"/>
    <s v="AMZN Mktp US*RW4EZ8500"/>
    <n v="-6.15"/>
    <x v="0"/>
    <s v="Robert"/>
    <s v="Robert (Amazon)"/>
    <x v="5"/>
    <x v="0"/>
    <x v="0"/>
  </r>
  <r>
    <d v="2024-02-20T00:00:00"/>
    <s v="AMZN Mktp US*RI4CW31X1"/>
    <n v="-5.48"/>
    <x v="0"/>
    <s v="Robert"/>
    <s v="Robert (Amazon)"/>
    <x v="5"/>
    <x v="0"/>
    <x v="0"/>
  </r>
  <r>
    <d v="2024-02-21T00:00:00"/>
    <s v="AMZN Mktp US*RI8362IJ0"/>
    <n v="-60.54"/>
    <x v="0"/>
    <s v="Robert"/>
    <s v="Robert (Amazon)"/>
    <x v="5"/>
    <x v="0"/>
    <x v="0"/>
  </r>
  <r>
    <d v="2024-02-21T00:00:00"/>
    <s v="AMZN Mktp US*RW29Y08N0"/>
    <n v="-59.75"/>
    <x v="0"/>
    <s v="Robert"/>
    <s v="Robert (Amazon)"/>
    <x v="5"/>
    <x v="0"/>
    <x v="0"/>
  </r>
  <r>
    <d v="2024-02-21T00:00:00"/>
    <s v="AMZN Mktp US*RW9CC8F72"/>
    <n v="-32.86"/>
    <x v="0"/>
    <s v="Robert"/>
    <s v="Robert (Amazon)"/>
    <x v="5"/>
    <x v="0"/>
    <x v="0"/>
  </r>
  <r>
    <d v="2024-02-21T00:00:00"/>
    <s v="AMZN Mktp US*RI4TV4MS1"/>
    <n v="-24.52"/>
    <x v="0"/>
    <s v="Robert"/>
    <s v="Robert (Amazon)"/>
    <x v="5"/>
    <x v="0"/>
    <x v="0"/>
  </r>
  <r>
    <d v="2024-02-21T00:00:00"/>
    <s v="BELLEVUE FAMILY MEDICINE"/>
    <n v="-21.08"/>
    <x v="0"/>
    <s v="Robert"/>
    <s v="Robert"/>
    <x v="5"/>
    <x v="0"/>
    <x v="0"/>
  </r>
  <r>
    <d v="2024-02-22T00:00:00"/>
    <s v="PAYPAL *EBAY US"/>
    <n v="-173.19"/>
    <x v="0"/>
    <s v="Robert"/>
    <s v="Robert"/>
    <x v="5"/>
    <x v="0"/>
    <x v="0"/>
  </r>
  <r>
    <d v="2024-02-22T00:00:00"/>
    <s v="AMZN Mktp US*RW1OI5TL2"/>
    <n v="-131.02000000000001"/>
    <x v="0"/>
    <s v="Robert"/>
    <s v="Robert (Amazon)"/>
    <x v="5"/>
    <x v="0"/>
    <x v="0"/>
  </r>
  <r>
    <d v="2024-02-22T00:00:00"/>
    <s v="PAYPAL *EBAY US"/>
    <n v="-109.84"/>
    <x v="0"/>
    <s v="Robert"/>
    <s v="Robert"/>
    <x v="5"/>
    <x v="0"/>
    <x v="0"/>
  </r>
  <r>
    <d v="2024-02-22T00:00:00"/>
    <s v="AMZN Mktp US*RI0HC0S41"/>
    <n v="-103.05"/>
    <x v="0"/>
    <s v="Robert"/>
    <s v="Robert (Amazon)"/>
    <x v="5"/>
    <x v="0"/>
    <x v="0"/>
  </r>
  <r>
    <d v="2024-02-22T00:00:00"/>
    <s v="AMZN Mktp US*RW5A93UU0"/>
    <n v="-72.650000000000006"/>
    <x v="0"/>
    <s v="Robert"/>
    <s v="Robert (Amazon)"/>
    <x v="5"/>
    <x v="0"/>
    <x v="0"/>
  </r>
  <r>
    <d v="2024-02-22T00:00:00"/>
    <s v="AMZN Mktp US*RI5MG62P1"/>
    <n v="-37.1"/>
    <x v="0"/>
    <s v="Robert"/>
    <s v="Robert (Amazon)"/>
    <x v="5"/>
    <x v="0"/>
    <x v="0"/>
  </r>
  <r>
    <d v="2024-02-22T00:00:00"/>
    <s v="AMZN Mktp US*RW9CG3IT0"/>
    <n v="-32.97"/>
    <x v="0"/>
    <s v="Robert"/>
    <s v="Robert (Amazon)"/>
    <x v="5"/>
    <x v="0"/>
    <x v="0"/>
  </r>
  <r>
    <d v="2024-02-22T00:00:00"/>
    <s v="AMZN Mktp US*RW9AF4AE2"/>
    <n v="-30.8"/>
    <x v="0"/>
    <s v="Robert"/>
    <s v="Robert (Amazon)"/>
    <x v="5"/>
    <x v="0"/>
    <x v="0"/>
  </r>
  <r>
    <d v="2024-02-22T00:00:00"/>
    <s v="AMZN Mktp US*RW6RR1JT2"/>
    <n v="-26.39"/>
    <x v="0"/>
    <s v="Robert"/>
    <s v="Robert (Amazon)"/>
    <x v="5"/>
    <x v="0"/>
    <x v="0"/>
  </r>
  <r>
    <d v="2024-02-22T00:00:00"/>
    <s v="51796 - BRAVERN GARAGE"/>
    <n v="-26"/>
    <x v="0"/>
    <s v="Robert"/>
    <s v="Robert"/>
    <x v="5"/>
    <x v="0"/>
    <x v="0"/>
  </r>
  <r>
    <d v="2024-02-22T00:00:00"/>
    <s v="PAYPAL *IPVANISH IPVANISH"/>
    <n v="-11.99"/>
    <x v="0"/>
    <s v="Robert"/>
    <s v="Robert"/>
    <x v="5"/>
    <x v="0"/>
    <x v="0"/>
  </r>
  <r>
    <d v="2024-02-22T00:00:00"/>
    <s v="PP*APPLE.COM/BILL"/>
    <n v="-5.5"/>
    <x v="0"/>
    <s v="Robert"/>
    <s v="Robert"/>
    <x v="5"/>
    <x v="0"/>
    <x v="0"/>
  </r>
  <r>
    <d v="2024-02-23T00:00:00"/>
    <s v="PURCHASE INTEREST CHARGE"/>
    <n v="-267.18"/>
    <x v="5"/>
    <s v="Christine - Interest"/>
    <s v="Interest"/>
    <x v="5"/>
    <x v="2"/>
    <x v="0"/>
  </r>
  <r>
    <d v="2024-02-23T00:00:00"/>
    <s v="AMZN Mktp US*RW84V9ED2"/>
    <n v="-81.459999999999994"/>
    <x v="0"/>
    <s v="Robert"/>
    <s v="Robert (Amazon)"/>
    <x v="5"/>
    <x v="0"/>
    <x v="0"/>
  </r>
  <r>
    <d v="2024-02-23T00:00:00"/>
    <s v="AMZN Mktp US*RZ7DT9OG0"/>
    <n v="-55.04"/>
    <x v="0"/>
    <s v="Robert"/>
    <s v="Robert (Amazon)"/>
    <x v="5"/>
    <x v="0"/>
    <x v="0"/>
  </r>
  <r>
    <d v="2024-02-23T00:00:00"/>
    <s v="AMZN Mktp US*RZ0OT6OI0"/>
    <n v="-50.54"/>
    <x v="0"/>
    <s v="Robert"/>
    <s v="Robert (Amazon)"/>
    <x v="5"/>
    <x v="0"/>
    <x v="0"/>
  </r>
  <r>
    <d v="2024-02-23T00:00:00"/>
    <s v="AMZN Mktp US*RW6QI8RD0"/>
    <n v="-39.049999999999997"/>
    <x v="0"/>
    <s v="Robert"/>
    <s v="Robert (Amazon)"/>
    <x v="5"/>
    <x v="0"/>
    <x v="0"/>
  </r>
  <r>
    <d v="2024-02-23T00:00:00"/>
    <s v="AMZN Mktp US*RI4BI6KV1"/>
    <n v="-38.54"/>
    <x v="0"/>
    <s v="Robert"/>
    <s v="Robert (Amazon)"/>
    <x v="5"/>
    <x v="0"/>
    <x v="0"/>
  </r>
  <r>
    <d v="2024-02-23T00:00:00"/>
    <s v="AMZN Mktp US*RI1N54K51"/>
    <n v="-37.64"/>
    <x v="0"/>
    <s v="Robert"/>
    <s v="Robert (Amazon)"/>
    <x v="5"/>
    <x v="0"/>
    <x v="0"/>
  </r>
  <r>
    <d v="2024-02-23T00:00:00"/>
    <s v="AMZN Mktp US*RW3K83RQ0"/>
    <n v="-35.090000000000003"/>
    <x v="0"/>
    <s v="Robert"/>
    <s v="Robert (Amazon)"/>
    <x v="5"/>
    <x v="0"/>
    <x v="0"/>
  </r>
  <r>
    <d v="2024-02-23T00:00:00"/>
    <s v="Amazon.com*RZ06L5C20"/>
    <n v="-33"/>
    <x v="0"/>
    <s v="Robert"/>
    <s v="Robert (Amazon)"/>
    <x v="5"/>
    <x v="0"/>
    <x v="0"/>
  </r>
  <r>
    <d v="2024-02-23T00:00:00"/>
    <s v="AMZN Mktp US*RW0Q12R90"/>
    <n v="-28.28"/>
    <x v="0"/>
    <s v="Robert"/>
    <s v="Robert (Amazon)"/>
    <x v="5"/>
    <x v="0"/>
    <x v="0"/>
  </r>
  <r>
    <d v="2024-02-23T00:00:00"/>
    <s v="AMZN Mktp US*RW8772G12"/>
    <n v="-27.51"/>
    <x v="0"/>
    <s v="Robert"/>
    <s v="Robert (Amazon)"/>
    <x v="5"/>
    <x v="0"/>
    <x v="0"/>
  </r>
  <r>
    <d v="2024-02-23T00:00:00"/>
    <s v="AMZN Mktp US*RW2503022"/>
    <n v="-24.61"/>
    <x v="0"/>
    <s v="Robert"/>
    <s v="Robert (Amazon)"/>
    <x v="5"/>
    <x v="0"/>
    <x v="0"/>
  </r>
  <r>
    <d v="2024-02-23T00:00:00"/>
    <s v="AMZN Mktp US*RW10K1RY0"/>
    <n v="-18.7"/>
    <x v="0"/>
    <s v="Robert"/>
    <s v="Robert (Amazon)"/>
    <x v="5"/>
    <x v="0"/>
    <x v="0"/>
  </r>
  <r>
    <d v="2024-02-23T00:00:00"/>
    <s v="AMZN Mktp US*RW4NE8RQ0"/>
    <n v="-16.5"/>
    <x v="0"/>
    <s v="Robert"/>
    <s v="Robert (Amazon)"/>
    <x v="5"/>
    <x v="0"/>
    <x v="0"/>
  </r>
  <r>
    <d v="2024-02-23T00:00:00"/>
    <s v="AMZN Mktp US*RZ3G07OP0"/>
    <n v="-7.49"/>
    <x v="0"/>
    <s v="Robert"/>
    <s v="Robert (Amazon)"/>
    <x v="5"/>
    <x v="0"/>
    <x v="0"/>
  </r>
  <r>
    <d v="2024-02-25T00:00:00"/>
    <s v="AMZN Mktp US*RW1QC9OK1"/>
    <n v="-74.819999999999993"/>
    <x v="0"/>
    <s v="Robert"/>
    <s v="Robert (Amazon)"/>
    <x v="6"/>
    <x v="0"/>
    <x v="0"/>
  </r>
  <r>
    <d v="2024-02-25T00:00:00"/>
    <s v="PP*EB SNEAKER CON SEATTL"/>
    <n v="-65.28"/>
    <x v="0"/>
    <s v="Robert"/>
    <s v="Robert: Gift"/>
    <x v="6"/>
    <x v="0"/>
    <x v="0"/>
  </r>
  <r>
    <d v="2024-02-25T00:00:00"/>
    <s v="WALGREENS #4156"/>
    <n v="-40.46"/>
    <x v="0"/>
    <s v="Robert"/>
    <s v="Robert"/>
    <x v="6"/>
    <x v="0"/>
    <x v="0"/>
  </r>
  <r>
    <d v="2024-02-25T00:00:00"/>
    <s v="PAYPAL *STARBUCKS"/>
    <n v="-25"/>
    <x v="0"/>
    <s v="Robert"/>
    <s v="Robert"/>
    <x v="6"/>
    <x v="0"/>
    <x v="0"/>
  </r>
  <r>
    <d v="2024-02-25T00:00:00"/>
    <s v="AMZN Mktp US*RZ7YC01R0"/>
    <n v="-22.01"/>
    <x v="0"/>
    <s v="Robert"/>
    <s v="Robert (Amazon)"/>
    <x v="6"/>
    <x v="0"/>
    <x v="0"/>
  </r>
  <r>
    <d v="2024-02-25T00:00:00"/>
    <s v="AMZN Mktp US*RZ9PW9150"/>
    <n v="-22.01"/>
    <x v="0"/>
    <s v="Robert"/>
    <s v="Robert (Amazon)"/>
    <x v="6"/>
    <x v="0"/>
    <x v="0"/>
  </r>
  <r>
    <d v="2024-02-25T00:00:00"/>
    <s v="AMZN Mktp US*RZ17E41W0"/>
    <n v="-21.46"/>
    <x v="0"/>
    <s v="Robert"/>
    <s v="Robert (Amazon)"/>
    <x v="6"/>
    <x v="0"/>
    <x v="0"/>
  </r>
  <r>
    <d v="2024-02-25T00:00:00"/>
    <s v="AMZN Mktp US*RZ4472FY0"/>
    <n v="-19.64"/>
    <x v="0"/>
    <s v="Robert"/>
    <s v="Robert (Amazon)"/>
    <x v="6"/>
    <x v="0"/>
    <x v="0"/>
  </r>
  <r>
    <d v="2024-02-25T00:00:00"/>
    <s v="PAYPAL *LINKEDIN"/>
    <n v="-19.29"/>
    <x v="0"/>
    <s v="Robert"/>
    <s v="Robert"/>
    <x v="6"/>
    <x v="0"/>
    <x v="0"/>
  </r>
  <r>
    <d v="2024-02-25T00:00:00"/>
    <s v="AMZN Mktp US*RW7VP8VO2"/>
    <n v="-6.59"/>
    <x v="0"/>
    <s v="Robert"/>
    <s v="Robert (Amazon)"/>
    <x v="6"/>
    <x v="0"/>
    <x v="0"/>
  </r>
  <r>
    <d v="2024-02-25T00:00:00"/>
    <s v="Redacted"/>
    <n v="-5.5"/>
    <x v="1"/>
    <s v="Christine"/>
    <s v="Christine (Prime Video)"/>
    <x v="6"/>
    <x v="0"/>
    <x v="0"/>
  </r>
  <r>
    <d v="2024-02-25T00:00:00"/>
    <s v="Amazon Digit*RZ84C2NN0"/>
    <n v="-3.29"/>
    <x v="0"/>
    <s v="Robert"/>
    <s v="Robert (Digital)"/>
    <x v="6"/>
    <x v="0"/>
    <x v="0"/>
  </r>
  <r>
    <d v="2024-02-26T00:00:00"/>
    <s v="AMZ*Woot LLC"/>
    <n v="-138.71"/>
    <x v="0"/>
    <s v="Robert"/>
    <s v="Robert"/>
    <x v="6"/>
    <x v="0"/>
    <x v="0"/>
  </r>
  <r>
    <d v="2024-02-26T00:00:00"/>
    <s v="Redacted"/>
    <n v="-103.81"/>
    <x v="1"/>
    <s v="Christine"/>
    <s v="Christine (Amazon Food)"/>
    <x v="6"/>
    <x v="0"/>
    <x v="0"/>
  </r>
  <r>
    <d v="2024-02-26T00:00:00"/>
    <s v="AMZN Mktp US*RW7BC0J31"/>
    <n v="-60.5"/>
    <x v="0"/>
    <s v="Robert"/>
    <s v="Robert (Amazon)"/>
    <x v="6"/>
    <x v="0"/>
    <x v="0"/>
  </r>
  <r>
    <d v="2024-02-26T00:00:00"/>
    <s v="Redacted"/>
    <n v="-50.06"/>
    <x v="1"/>
    <s v="Christine"/>
    <s v="Christine (Amazon)"/>
    <x v="6"/>
    <x v="0"/>
    <x v="0"/>
  </r>
  <r>
    <d v="2024-02-26T00:00:00"/>
    <s v="Amazon.com*RW8W029V2"/>
    <n v="-46.81"/>
    <x v="0"/>
    <s v="Robert"/>
    <s v="Robert (Amazon)"/>
    <x v="6"/>
    <x v="0"/>
    <x v="0"/>
  </r>
  <r>
    <d v="2024-02-26T00:00:00"/>
    <s v="AMZN Mktp US*RW0UZ9TL1"/>
    <n v="-27.51"/>
    <x v="0"/>
    <s v="Robert"/>
    <s v="Robert (Amazon)"/>
    <x v="6"/>
    <x v="0"/>
    <x v="0"/>
  </r>
  <r>
    <d v="2024-02-26T00:00:00"/>
    <s v="AMZN Mktp US*RZ4X75MZ0"/>
    <n v="-8.82"/>
    <x v="0"/>
    <s v="Robert"/>
    <s v="Robert (Amazon)"/>
    <x v="6"/>
    <x v="0"/>
    <x v="0"/>
  </r>
  <r>
    <d v="2024-02-26T00:00:00"/>
    <s v="PP*APPLE.COM/BILL"/>
    <n v="-3.29"/>
    <x v="0"/>
    <s v="Robert"/>
    <s v="Robert"/>
    <x v="6"/>
    <x v="0"/>
    <x v="0"/>
  </r>
  <r>
    <d v="2024-02-27T00:00:00"/>
    <s v="AMZN Mktp US*RW6PE8RY2"/>
    <n v="-148.62"/>
    <x v="0"/>
    <s v="Robert"/>
    <s v="Robert (Amazon)"/>
    <x v="6"/>
    <x v="0"/>
    <x v="0"/>
  </r>
  <r>
    <d v="2024-02-27T00:00:00"/>
    <s v="AMZ*Woot LLC"/>
    <n v="-127.69"/>
    <x v="0"/>
    <s v="Robert"/>
    <s v="Robert"/>
    <x v="6"/>
    <x v="0"/>
    <x v="0"/>
  </r>
  <r>
    <d v="2024-02-27T00:00:00"/>
    <s v="AMZN Mktp US*RW9HZ29L2"/>
    <n v="-81.36"/>
    <x v="0"/>
    <s v="Robert"/>
    <s v="Robert (Amazon)"/>
    <x v="6"/>
    <x v="0"/>
    <x v="0"/>
  </r>
  <r>
    <d v="2024-02-27T00:00:00"/>
    <s v="Redacted"/>
    <n v="-57.23"/>
    <x v="1"/>
    <s v="Christine"/>
    <s v="Christine (Amazon)"/>
    <x v="6"/>
    <x v="0"/>
    <x v="0"/>
  </r>
  <r>
    <d v="2024-02-27T00:00:00"/>
    <s v="AMZN Mktp US*RZ89K3QV0"/>
    <n v="-25.23"/>
    <x v="0"/>
    <s v="Robert"/>
    <s v="Robert (Amazon)"/>
    <x v="6"/>
    <x v="0"/>
    <x v="0"/>
  </r>
  <r>
    <d v="2024-02-27T00:00:00"/>
    <s v="AMZN Mktp US*RZ9GJ7660"/>
    <n v="-15.4"/>
    <x v="0"/>
    <s v="Robert"/>
    <s v="Robert (Amazon)"/>
    <x v="6"/>
    <x v="0"/>
    <x v="0"/>
  </r>
  <r>
    <d v="2024-02-27T00:00:00"/>
    <s v="Redacted"/>
    <n v="-13.17"/>
    <x v="1"/>
    <s v="Christine"/>
    <s v="Christine (Amazon)"/>
    <x v="6"/>
    <x v="0"/>
    <x v="0"/>
  </r>
  <r>
    <d v="2024-02-27T00:00:00"/>
    <s v="Nintendo CA1161738335"/>
    <n v="-9.91"/>
    <x v="2"/>
    <s v="Children"/>
    <s v="Children: Entertainment"/>
    <x v="6"/>
    <x v="0"/>
    <x v="0"/>
  </r>
  <r>
    <d v="2024-02-27T00:00:00"/>
    <s v="Redacted"/>
    <n v="-7"/>
    <x v="1"/>
    <s v="Christine"/>
    <s v="Christine (Amazon Food)"/>
    <x v="6"/>
    <x v="0"/>
    <x v="0"/>
  </r>
  <r>
    <d v="2024-02-28T00:00:00"/>
    <s v="AMZN Mktp US*RZ8VQ7KX0"/>
    <n v="-197.18"/>
    <x v="0"/>
    <s v="Robert"/>
    <s v="Robert (Amazon)"/>
    <x v="6"/>
    <x v="0"/>
    <x v="0"/>
  </r>
  <r>
    <d v="2024-02-28T00:00:00"/>
    <s v="AMZN Mktp US*RW24P9VI1"/>
    <n v="-93.57"/>
    <x v="0"/>
    <s v="Robert"/>
    <s v="Robert (Amazon)"/>
    <x v="6"/>
    <x v="0"/>
    <x v="0"/>
  </r>
  <r>
    <d v="2024-02-28T00:00:00"/>
    <s v="PAYPAL *STARBUCKS"/>
    <n v="-25"/>
    <x v="0"/>
    <s v="Robert"/>
    <s v="Robert"/>
    <x v="6"/>
    <x v="0"/>
    <x v="0"/>
  </r>
  <r>
    <d v="2024-02-28T00:00:00"/>
    <s v="Redacted"/>
    <n v="-22.02"/>
    <x v="1"/>
    <s v="Christine"/>
    <s v="Christine (Amazon)"/>
    <x v="6"/>
    <x v="0"/>
    <x v="0"/>
  </r>
  <r>
    <d v="2024-02-28T00:00:00"/>
    <s v="Audible*RZ6TP7KA0"/>
    <n v="-16.47"/>
    <x v="0"/>
    <s v="Robert"/>
    <s v="Robert"/>
    <x v="6"/>
    <x v="0"/>
    <x v="0"/>
  </r>
  <r>
    <d v="2024-02-28T00:00:00"/>
    <s v="PAYPAL *EBAY US"/>
    <n v="46.42"/>
    <x v="0"/>
    <s v="Robert - Credit x4229"/>
    <s v="Robert Return"/>
    <x v="6"/>
    <x v="1"/>
    <x v="0"/>
  </r>
  <r>
    <d v="2024-02-29T00:00:00"/>
    <s v="AMZN Mktp US*RN83E6CL0"/>
    <n v="-190.4"/>
    <x v="0"/>
    <s v="Robert"/>
    <s v="Robert (Amazon)"/>
    <x v="6"/>
    <x v="0"/>
    <x v="0"/>
  </r>
  <r>
    <d v="2024-02-29T00:00:00"/>
    <s v="AMZN Mktp US*RZ8VB9J42"/>
    <n v="-77.58"/>
    <x v="0"/>
    <s v="Robert"/>
    <s v="Robert (Amazon)"/>
    <x v="6"/>
    <x v="0"/>
    <x v="0"/>
  </r>
  <r>
    <d v="2024-02-29T00:00:00"/>
    <s v="AMZN Mktp US*RZ5S58ZU2"/>
    <n v="-46"/>
    <x v="0"/>
    <s v="Robert"/>
    <s v="Robert (Amazon)"/>
    <x v="6"/>
    <x v="0"/>
    <x v="0"/>
  </r>
  <r>
    <d v="2024-02-29T00:00:00"/>
    <s v="PAYPAL *EBAY US"/>
    <n v="-36.630000000000003"/>
    <x v="0"/>
    <s v="Robert"/>
    <s v="Robert"/>
    <x v="6"/>
    <x v="0"/>
    <x v="0"/>
  </r>
  <r>
    <d v="2024-02-29T00:00:00"/>
    <s v="Redacted"/>
    <n v="-11.01"/>
    <x v="1"/>
    <s v="Christine"/>
    <s v="Christine (Amazon)"/>
    <x v="6"/>
    <x v="0"/>
    <x v="0"/>
  </r>
  <r>
    <d v="2024-02-29T00:00:00"/>
    <s v="Redacted"/>
    <n v="-10.96"/>
    <x v="1"/>
    <s v="Christine"/>
    <s v="Christine (Amazon)"/>
    <x v="6"/>
    <x v="0"/>
    <x v="0"/>
  </r>
  <r>
    <d v="2024-03-01T00:00:00"/>
    <s v="AMZN Mktp US*RZ16E0EG2"/>
    <n v="-220.18"/>
    <x v="0"/>
    <s v="Robert"/>
    <s v="Robert (Amazon)"/>
    <x v="6"/>
    <x v="0"/>
    <x v="0"/>
  </r>
  <r>
    <d v="2024-03-01T00:00:00"/>
    <s v="AMZN Mktp US*RW9QI5IW1"/>
    <n v="-181.17"/>
    <x v="0"/>
    <s v="Robert"/>
    <s v="Robert (Amazon)"/>
    <x v="6"/>
    <x v="0"/>
    <x v="0"/>
  </r>
  <r>
    <d v="2024-03-01T00:00:00"/>
    <s v="AMZN Mktp US*RZ15G1X42"/>
    <n v="-60.5"/>
    <x v="0"/>
    <s v="Robert"/>
    <s v="Robert (Amazon)"/>
    <x v="6"/>
    <x v="0"/>
    <x v="0"/>
  </r>
  <r>
    <d v="2024-03-01T00:00:00"/>
    <s v="AMZN Mktp US*RN9E42LA0"/>
    <n v="-44.02"/>
    <x v="0"/>
    <s v="Robert"/>
    <s v="Robert (Amazon)"/>
    <x v="6"/>
    <x v="0"/>
    <x v="0"/>
  </r>
  <r>
    <d v="2024-03-01T00:00:00"/>
    <s v="AMZN Mktp US*RN3WY0OC0"/>
    <n v="-40.729999999999997"/>
    <x v="0"/>
    <s v="Robert"/>
    <s v="Robert (Amazon)"/>
    <x v="6"/>
    <x v="0"/>
    <x v="0"/>
  </r>
  <r>
    <d v="2024-03-01T00:00:00"/>
    <s v="PAYPAL *HULU"/>
    <n v="-19.82"/>
    <x v="4"/>
    <s v="Christine - Joint"/>
    <s v="Joint"/>
    <x v="6"/>
    <x v="0"/>
    <x v="0"/>
  </r>
  <r>
    <d v="2024-03-01T00:00:00"/>
    <s v="AMZN Mktp US*RZ9WN7X62"/>
    <n v="-11"/>
    <x v="0"/>
    <s v="Robert"/>
    <s v="Robert (Amazon)"/>
    <x v="6"/>
    <x v="0"/>
    <x v="0"/>
  </r>
  <r>
    <d v="2024-03-01T00:00:00"/>
    <s v="PP*APPLE.COM/BILL"/>
    <n v="-5.99"/>
    <x v="0"/>
    <s v="Robert"/>
    <s v="Robert"/>
    <x v="6"/>
    <x v="0"/>
    <x v="0"/>
  </r>
  <r>
    <d v="2024-03-03T00:00:00"/>
    <s v="PAYPAL *GRAMMARLY NDHNSAV"/>
    <n v="-158.69"/>
    <x v="0"/>
    <s v="Robert"/>
    <s v="Robert"/>
    <x v="6"/>
    <x v="0"/>
    <x v="0"/>
  </r>
  <r>
    <d v="2024-03-03T00:00:00"/>
    <s v="Redacted"/>
    <n v="-103.89"/>
    <x v="1"/>
    <s v="Christine"/>
    <s v="Christine (Amazon Food)"/>
    <x v="6"/>
    <x v="0"/>
    <x v="0"/>
  </r>
  <r>
    <d v="2024-03-03T00:00:00"/>
    <s v="AMZN Mktp US*RW3TY2YJ1"/>
    <n v="-75.77"/>
    <x v="0"/>
    <s v="Robert"/>
    <s v="Robert (Amazon)"/>
    <x v="6"/>
    <x v="0"/>
    <x v="0"/>
  </r>
  <r>
    <d v="2024-03-03T00:00:00"/>
    <s v="Amazon.com*RZ8X903Z1"/>
    <n v="-40.21"/>
    <x v="0"/>
    <s v="Robert"/>
    <s v="Robert (Amazon)"/>
    <x v="6"/>
    <x v="0"/>
    <x v="0"/>
  </r>
  <r>
    <d v="2024-03-03T00:00:00"/>
    <s v="Amazon Digit*RZ6K95LZ1"/>
    <n v="-3.29"/>
    <x v="0"/>
    <s v="Robert"/>
    <s v="Robert (Digital)"/>
    <x v="6"/>
    <x v="0"/>
    <x v="0"/>
  </r>
  <r>
    <d v="2024-03-04T00:00:00"/>
    <s v="AMZN Mktp US*RN4564XP0"/>
    <n v="-109.59"/>
    <x v="0"/>
    <s v="Robert"/>
    <s v="Robert (Amazon)"/>
    <x v="6"/>
    <x v="0"/>
    <x v="0"/>
  </r>
  <r>
    <d v="2024-03-04T00:00:00"/>
    <s v="AMZN Mktp US*RN2GJ1MZ0"/>
    <n v="-61.64"/>
    <x v="0"/>
    <s v="Robert"/>
    <s v="Robert (Amazon)"/>
    <x v="6"/>
    <x v="0"/>
    <x v="0"/>
  </r>
  <r>
    <d v="2024-03-04T00:00:00"/>
    <s v="AMZN Mktp US*RZ7TI3S02"/>
    <n v="-52.64"/>
    <x v="0"/>
    <s v="Robert"/>
    <s v="Robert (Amazon)"/>
    <x v="6"/>
    <x v="0"/>
    <x v="0"/>
  </r>
  <r>
    <d v="2024-03-04T00:00:00"/>
    <s v="Amazon.com*RZ6T46GW1"/>
    <n v="-44.74"/>
    <x v="0"/>
    <s v="Robert"/>
    <s v="Robert (Amazon)"/>
    <x v="6"/>
    <x v="0"/>
    <x v="0"/>
  </r>
  <r>
    <d v="2024-03-04T00:00:00"/>
    <s v="AMZN Mktp US*RZ4H42TU1"/>
    <n v="-37.43"/>
    <x v="0"/>
    <s v="Robert"/>
    <s v="Robert (Amazon)"/>
    <x v="6"/>
    <x v="0"/>
    <x v="0"/>
  </r>
  <r>
    <d v="2024-03-04T00:00:00"/>
    <s v="AMZN Mktp US*RZ4591U62"/>
    <n v="-26.36"/>
    <x v="0"/>
    <s v="Robert"/>
    <s v="Robert (Amazon)"/>
    <x v="6"/>
    <x v="0"/>
    <x v="0"/>
  </r>
  <r>
    <d v="2024-03-04T00:00:00"/>
    <s v="AMZN Mktp US*RZ5EV29D2"/>
    <n v="-22.76"/>
    <x v="0"/>
    <s v="Robert"/>
    <s v="Robert (Amazon)"/>
    <x v="6"/>
    <x v="0"/>
    <x v="0"/>
  </r>
  <r>
    <d v="2024-03-04T00:00:00"/>
    <s v="Redacted"/>
    <n v="-7"/>
    <x v="1"/>
    <s v="Christine"/>
    <s v="Christine (Amazon Food)"/>
    <x v="6"/>
    <x v="0"/>
    <x v="0"/>
  </r>
  <r>
    <d v="2024-03-04T00:00:00"/>
    <s v="Payment Thank You - Web"/>
    <n v="10000"/>
    <x v="3"/>
    <s v="BOFA x8654 CC Pay Chase  x4229"/>
    <s v="BOFA x8654 CC Pay Chase  x4229"/>
    <x v="6"/>
    <x v="1"/>
    <x v="0"/>
  </r>
  <r>
    <d v="2024-03-05T00:00:00"/>
    <s v="Redacted"/>
    <n v="-1320.2"/>
    <x v="1"/>
    <s v="Christine"/>
    <s v="Christine (Amazon)"/>
    <x v="6"/>
    <x v="0"/>
    <x v="0"/>
  </r>
  <r>
    <d v="2024-03-05T00:00:00"/>
    <s v="AMZN Mktp US*RZ3PN7WU2"/>
    <n v="-68.239999999999995"/>
    <x v="0"/>
    <s v="Robert"/>
    <s v="Robert (Amazon)"/>
    <x v="6"/>
    <x v="0"/>
    <x v="0"/>
  </r>
  <r>
    <d v="2024-03-05T00:00:00"/>
    <s v="THE HOME DEPOT 4711"/>
    <n v="-61.76"/>
    <x v="0"/>
    <s v="Robert"/>
    <s v="Robert"/>
    <x v="6"/>
    <x v="0"/>
    <x v="0"/>
  </r>
  <r>
    <d v="2024-03-05T00:00:00"/>
    <s v="AMZN Mktp US*RN76F8SB0"/>
    <n v="-51.27"/>
    <x v="0"/>
    <s v="Robert"/>
    <s v="Robert (Amazon)"/>
    <x v="6"/>
    <x v="0"/>
    <x v="0"/>
  </r>
  <r>
    <d v="2024-03-05T00:00:00"/>
    <s v="AMZN Mktp US*RN7K05CC2"/>
    <n v="-19.809999999999999"/>
    <x v="0"/>
    <s v="Robert"/>
    <s v="Robert (Amazon)"/>
    <x v="6"/>
    <x v="0"/>
    <x v="0"/>
  </r>
  <r>
    <d v="2024-03-05T00:00:00"/>
    <s v="AMZN Mktp US*RZ3A28YB2"/>
    <n v="-18.16"/>
    <x v="0"/>
    <s v="Robert"/>
    <s v="Robert (Amazon)"/>
    <x v="6"/>
    <x v="0"/>
    <x v="0"/>
  </r>
  <r>
    <d v="2024-03-05T00:00:00"/>
    <s v="AMZN Mktp US*RZ7864BV1"/>
    <n v="-15.4"/>
    <x v="0"/>
    <s v="Robert"/>
    <s v="Robert (Amazon)"/>
    <x v="6"/>
    <x v="0"/>
    <x v="0"/>
  </r>
  <r>
    <d v="2024-03-06T00:00:00"/>
    <s v="Amazon.com*RZ3830QS1"/>
    <n v="-149.24"/>
    <x v="0"/>
    <s v="Robert"/>
    <s v="Robert (Amazon)"/>
    <x v="6"/>
    <x v="0"/>
    <x v="0"/>
  </r>
  <r>
    <d v="2024-03-06T00:00:00"/>
    <s v="AMZN Mktp US*RN9717LI2"/>
    <n v="-61.64"/>
    <x v="0"/>
    <s v="Robert"/>
    <s v="Robert (Amazon)"/>
    <x v="6"/>
    <x v="0"/>
    <x v="0"/>
  </r>
  <r>
    <d v="2024-03-06T00:00:00"/>
    <s v="AMZ*Woot LLC"/>
    <n v="-33.020000000000003"/>
    <x v="0"/>
    <s v="Robert"/>
    <s v="Robert"/>
    <x v="6"/>
    <x v="0"/>
    <x v="0"/>
  </r>
  <r>
    <d v="2024-03-06T00:00:00"/>
    <s v="AMZN Mktp US*RN79Q5IN0"/>
    <n v="-31.37"/>
    <x v="0"/>
    <s v="Robert"/>
    <s v="Robert (Amazon)"/>
    <x v="6"/>
    <x v="0"/>
    <x v="0"/>
  </r>
  <r>
    <d v="2024-03-06T00:00:00"/>
    <s v="PAYPAL *NY TIMES NYTIMES"/>
    <n v="-17"/>
    <x v="0"/>
    <s v="Robert"/>
    <s v="Robert"/>
    <x v="6"/>
    <x v="0"/>
    <x v="0"/>
  </r>
  <r>
    <d v="2024-03-07T00:00:00"/>
    <s v="AMZN Mktp US*RN4I16E92"/>
    <n v="-39.64"/>
    <x v="0"/>
    <s v="Robert"/>
    <s v="Robert (Amazon)"/>
    <x v="6"/>
    <x v="0"/>
    <x v="0"/>
  </r>
  <r>
    <d v="2024-03-08T00:00:00"/>
    <s v="SAFEWAY #1600"/>
    <n v="-90.49"/>
    <x v="0"/>
    <s v="Robert"/>
    <s v="Robert"/>
    <x v="6"/>
    <x v="0"/>
    <x v="0"/>
  </r>
  <r>
    <d v="2024-03-08T00:00:00"/>
    <s v="Amazon.com*R607A6Z90"/>
    <n v="-41.94"/>
    <x v="0"/>
    <s v="Robert"/>
    <s v="Robert (Amazon)"/>
    <x v="6"/>
    <x v="0"/>
    <x v="0"/>
  </r>
  <r>
    <d v="2024-03-08T00:00:00"/>
    <s v="PP*APPLE.COM/BILL"/>
    <n v="-2.99"/>
    <x v="0"/>
    <s v="Robert"/>
    <s v="Robert"/>
    <x v="6"/>
    <x v="0"/>
    <x v="0"/>
  </r>
  <r>
    <d v="2024-03-10T00:00:00"/>
    <s v="PAYPAL *KCURRY LLC"/>
    <n v="-53.39"/>
    <x v="0"/>
    <s v="Robert"/>
    <s v="Robert"/>
    <x v="6"/>
    <x v="0"/>
    <x v="0"/>
  </r>
  <r>
    <d v="2024-03-10T00:00:00"/>
    <s v="AMZ*Woot LLC"/>
    <n v="-33.020000000000003"/>
    <x v="0"/>
    <s v="Robert"/>
    <s v="Robert"/>
    <x v="6"/>
    <x v="0"/>
    <x v="0"/>
  </r>
  <r>
    <d v="2024-03-10T00:00:00"/>
    <s v="AMZN Mktp US*RN00U4N11"/>
    <n v="-22.6"/>
    <x v="0"/>
    <s v="Robert"/>
    <s v="Robert (Amazon)"/>
    <x v="6"/>
    <x v="0"/>
    <x v="0"/>
  </r>
  <r>
    <d v="2024-03-10T00:00:00"/>
    <s v="AMZN Mktp US*RN4MD9662"/>
    <n v="-17.440000000000001"/>
    <x v="0"/>
    <s v="Robert"/>
    <s v="Robert (Amazon)"/>
    <x v="6"/>
    <x v="0"/>
    <x v="0"/>
  </r>
  <r>
    <d v="2024-03-10T00:00:00"/>
    <s v="PP*APPLE.COM/BILL"/>
    <n v="-12.11"/>
    <x v="0"/>
    <s v="Robert"/>
    <s v="Robert"/>
    <x v="6"/>
    <x v="0"/>
    <x v="0"/>
  </r>
  <r>
    <d v="2024-03-10T00:00:00"/>
    <s v="AMAZON PRIME*R62M02TZ0"/>
    <n v="-4.4000000000000004"/>
    <x v="0"/>
    <s v="Robert"/>
    <s v="Robert (Prime)"/>
    <x v="6"/>
    <x v="0"/>
    <x v="0"/>
  </r>
  <r>
    <d v="2024-03-10T00:00:00"/>
    <s v="AMAZON PRIME*RN0N74L21"/>
    <n v="-4.4000000000000004"/>
    <x v="0"/>
    <s v="Robert"/>
    <s v="Robert (Prime)"/>
    <x v="6"/>
    <x v="0"/>
    <x v="0"/>
  </r>
  <r>
    <d v="2024-03-11T00:00:00"/>
    <s v="Amazon.com*RN84O2E21"/>
    <n v="-132.11000000000001"/>
    <x v="0"/>
    <s v="Robert"/>
    <s v="Robert (Amazon)"/>
    <x v="6"/>
    <x v="0"/>
    <x v="0"/>
  </r>
  <r>
    <d v="2024-03-11T00:00:00"/>
    <s v="PAYPAL *EBAY US"/>
    <n v="-110.43"/>
    <x v="0"/>
    <s v="Robert"/>
    <s v="Robert"/>
    <x v="6"/>
    <x v="0"/>
    <x v="0"/>
  </r>
  <r>
    <d v="2024-03-11T00:00:00"/>
    <s v="PAYPAL *TUNEIN INC"/>
    <n v="-110.19"/>
    <x v="0"/>
    <s v="Robert"/>
    <s v="Robert"/>
    <x v="6"/>
    <x v="0"/>
    <x v="0"/>
  </r>
  <r>
    <d v="2024-03-11T00:00:00"/>
    <s v="PAYPAL *EBAY US"/>
    <n v="-99.03"/>
    <x v="0"/>
    <s v="Robert"/>
    <s v="Robert"/>
    <x v="6"/>
    <x v="0"/>
    <x v="0"/>
  </r>
  <r>
    <d v="2024-03-11T00:00:00"/>
    <s v="PAYPAL *AMC THEATRE"/>
    <n v="-93.76"/>
    <x v="0"/>
    <s v="Robert"/>
    <s v="Robert"/>
    <x v="6"/>
    <x v="0"/>
    <x v="0"/>
  </r>
  <r>
    <d v="2024-03-11T00:00:00"/>
    <s v="PAYPAL *STARBUCKS"/>
    <n v="-25"/>
    <x v="0"/>
    <s v="Robert"/>
    <s v="Robert"/>
    <x v="6"/>
    <x v="0"/>
    <x v="0"/>
  </r>
  <r>
    <d v="2024-03-11T00:00:00"/>
    <s v="AMZN Mktp US*RN39I1YM2"/>
    <n v="-23.09"/>
    <x v="0"/>
    <s v="Robert"/>
    <s v="Robert (Amazon)"/>
    <x v="6"/>
    <x v="0"/>
    <x v="0"/>
  </r>
  <r>
    <d v="2024-03-11T00:00:00"/>
    <s v="Amazon.com*R645U8B30"/>
    <n v="-13.2"/>
    <x v="0"/>
    <s v="Robert"/>
    <s v="Robert (Amazon)"/>
    <x v="6"/>
    <x v="0"/>
    <x v="0"/>
  </r>
  <r>
    <d v="2024-03-13T00:00:00"/>
    <s v="AMZN Mktp US*R66R81990"/>
    <n v="-65.87"/>
    <x v="0"/>
    <s v="Robert"/>
    <s v="Robert (Amazon)"/>
    <x v="6"/>
    <x v="0"/>
    <x v="0"/>
  </r>
  <r>
    <d v="2024-03-13T00:00:00"/>
    <s v="AMZN Mktp US*R65Y11N42"/>
    <n v="-19.809999999999999"/>
    <x v="0"/>
    <s v="Robert"/>
    <s v="Robert (Amazon)"/>
    <x v="6"/>
    <x v="0"/>
    <x v="0"/>
  </r>
  <r>
    <d v="2024-03-13T00:00:00"/>
    <s v="AMZN Mktp US*R60PE1A12"/>
    <n v="-8.73"/>
    <x v="0"/>
    <s v="Robert"/>
    <s v="Robert (Amazon)"/>
    <x v="6"/>
    <x v="0"/>
    <x v="0"/>
  </r>
  <r>
    <d v="2024-03-14T00:00:00"/>
    <s v="Amazon.com*R616W0XL2"/>
    <n v="-455.78"/>
    <x v="0"/>
    <s v="Robert"/>
    <s v="Robert (Amazon)"/>
    <x v="6"/>
    <x v="0"/>
    <x v="0"/>
  </r>
  <r>
    <d v="2024-03-14T00:00:00"/>
    <s v="AMZN Mktp US*RH1MA3O20"/>
    <n v="-50.52"/>
    <x v="0"/>
    <s v="Robert"/>
    <s v="Robert (Amazon)"/>
    <x v="6"/>
    <x v="0"/>
    <x v="0"/>
  </r>
  <r>
    <d v="2024-03-15T00:00:00"/>
    <s v="PAYPAL *STARBUCKSSE"/>
    <n v="-20"/>
    <x v="0"/>
    <s v="Robert"/>
    <s v="Robert"/>
    <x v="6"/>
    <x v="0"/>
    <x v="0"/>
  </r>
  <r>
    <d v="2024-03-15T00:00:00"/>
    <s v="PP*APPLE.COM/BILL"/>
    <n v="-11.01"/>
    <x v="0"/>
    <s v="Robert"/>
    <s v="Robert"/>
    <x v="6"/>
    <x v="0"/>
    <x v="0"/>
  </r>
  <r>
    <d v="2024-03-17T00:00:00"/>
    <s v="Amazon.com*R638G6JS1"/>
    <n v="-217.55"/>
    <x v="0"/>
    <s v="Robert"/>
    <s v="Robert (Amazon)"/>
    <x v="6"/>
    <x v="0"/>
    <x v="0"/>
  </r>
  <r>
    <d v="2024-03-17T00:00:00"/>
    <s v="PAYPAL *EBAY US"/>
    <n v="-148.62"/>
    <x v="0"/>
    <s v="Robert"/>
    <s v="Robert"/>
    <x v="6"/>
    <x v="0"/>
    <x v="0"/>
  </r>
  <r>
    <d v="2024-03-17T00:00:00"/>
    <s v="PAYPAL *EBAY US"/>
    <n v="-125.51"/>
    <x v="0"/>
    <s v="Robert"/>
    <s v="Robert"/>
    <x v="6"/>
    <x v="0"/>
    <x v="0"/>
  </r>
  <r>
    <d v="2024-03-17T00:00:00"/>
    <s v="PAYPAL *EBAY US"/>
    <n v="-64.290000000000006"/>
    <x v="0"/>
    <s v="Robert"/>
    <s v="Robert"/>
    <x v="6"/>
    <x v="0"/>
    <x v="0"/>
  </r>
  <r>
    <d v="2024-03-17T00:00:00"/>
    <s v="Amazon.com*RH6NS7PA0"/>
    <n v="-45.53"/>
    <x v="0"/>
    <s v="Robert"/>
    <s v="Robert (Amazon)"/>
    <x v="6"/>
    <x v="0"/>
    <x v="0"/>
  </r>
  <r>
    <d v="2024-03-17T00:00:00"/>
    <s v="0009P - PARKINGCOM"/>
    <n v="-25.51"/>
    <x v="0"/>
    <s v="Robert"/>
    <s v="Robert"/>
    <x v="6"/>
    <x v="0"/>
    <x v="0"/>
  </r>
  <r>
    <d v="2024-03-18T00:00:00"/>
    <s v="AMZ*Woot LLC"/>
    <n v="-138.16"/>
    <x v="0"/>
    <s v="Robert"/>
    <s v="Robert"/>
    <x v="6"/>
    <x v="0"/>
    <x v="0"/>
  </r>
  <r>
    <d v="2024-03-18T00:00:00"/>
    <s v="AMZN Mktp US*R693I10Z1"/>
    <n v="-122.35"/>
    <x v="0"/>
    <s v="Robert"/>
    <s v="Robert (Amazon)"/>
    <x v="6"/>
    <x v="0"/>
    <x v="0"/>
  </r>
  <r>
    <d v="2024-03-18T00:00:00"/>
    <s v="AMZN Mktp US*RH5K27HJ0"/>
    <n v="-29.64"/>
    <x v="0"/>
    <s v="Robert"/>
    <s v="Robert (Amazon)"/>
    <x v="6"/>
    <x v="0"/>
    <x v="0"/>
  </r>
  <r>
    <d v="2024-03-18T00:00:00"/>
    <s v="AMZN Mktp US*RH1TJ8VR0"/>
    <n v="-26.96"/>
    <x v="0"/>
    <s v="Robert"/>
    <s v="Robert (Amazon)"/>
    <x v="6"/>
    <x v="0"/>
    <x v="0"/>
  </r>
  <r>
    <d v="2024-03-18T00:00:00"/>
    <s v="Prime Video Channels"/>
    <n v="-5.5"/>
    <x v="0"/>
    <s v="Robert"/>
    <s v="Robert (Prime Video)"/>
    <x v="6"/>
    <x v="0"/>
    <x v="0"/>
  </r>
  <r>
    <d v="2024-03-19T00:00:00"/>
    <s v="AMZN Mktp US*RH1QD9S60"/>
    <n v="-155.69"/>
    <x v="0"/>
    <s v="Robert"/>
    <s v="Robert (Amazon)"/>
    <x v="6"/>
    <x v="0"/>
    <x v="0"/>
  </r>
  <r>
    <d v="2024-03-19T00:00:00"/>
    <s v="AMZN Mktp US*RH0K16QD0"/>
    <n v="-154.12"/>
    <x v="0"/>
    <s v="Robert"/>
    <s v="Robert (Amazon)"/>
    <x v="6"/>
    <x v="0"/>
    <x v="0"/>
  </r>
  <r>
    <d v="2024-03-19T00:00:00"/>
    <s v="AMZN Mktp US*R602E1501"/>
    <n v="-40.729999999999997"/>
    <x v="0"/>
    <s v="Robert"/>
    <s v="Robert (Amazon)"/>
    <x v="6"/>
    <x v="0"/>
    <x v="0"/>
  </r>
  <r>
    <d v="2024-03-19T00:00:00"/>
    <s v="AMZN Mktp US*R60TA2VR1"/>
    <n v="-34.119999999999997"/>
    <x v="0"/>
    <s v="Robert"/>
    <s v="Robert (Amazon)"/>
    <x v="6"/>
    <x v="0"/>
    <x v="0"/>
  </r>
  <r>
    <d v="2024-03-19T00:00:00"/>
    <s v="AMZN Mktp US*RH8H71B60"/>
    <n v="-22.01"/>
    <x v="0"/>
    <s v="Robert"/>
    <s v="Robert (Amazon)"/>
    <x v="6"/>
    <x v="0"/>
    <x v="0"/>
  </r>
  <r>
    <d v="2024-03-19T00:00:00"/>
    <s v="Redacted"/>
    <n v="-14.87"/>
    <x v="1"/>
    <s v="Christine"/>
    <s v="Christine (Amazon)"/>
    <x v="6"/>
    <x v="0"/>
    <x v="0"/>
  </r>
  <r>
    <d v="2024-03-19T00:00:00"/>
    <s v="AMZN Mktp US*RH6QC0DH0"/>
    <n v="-11"/>
    <x v="0"/>
    <s v="Robert"/>
    <s v="Robert (Amazon)"/>
    <x v="6"/>
    <x v="0"/>
    <x v="0"/>
  </r>
  <r>
    <d v="2024-03-20T00:00:00"/>
    <s v="PAYPAL *MICROSOFT"/>
    <n v="-18.72"/>
    <x v="0"/>
    <s v="Robert"/>
    <s v="Robert"/>
    <x v="6"/>
    <x v="0"/>
    <x v="0"/>
  </r>
  <r>
    <d v="2024-03-20T00:00:00"/>
    <s v="PP*APPLE.COM/BILL"/>
    <n v="-11.01"/>
    <x v="0"/>
    <s v="Robert"/>
    <s v="Robert"/>
    <x v="6"/>
    <x v="0"/>
    <x v="0"/>
  </r>
  <r>
    <d v="2024-03-21T00:00:00"/>
    <s v="WALGREENS #4156"/>
    <n v="-251.99"/>
    <x v="0"/>
    <s v="Robert"/>
    <s v="Robert"/>
    <x v="6"/>
    <x v="0"/>
    <x v="0"/>
  </r>
  <r>
    <d v="2024-03-21T00:00:00"/>
    <s v="PAYPAL *STARBUCKS"/>
    <n v="-25"/>
    <x v="0"/>
    <s v="Robert"/>
    <s v="Robert"/>
    <x v="6"/>
    <x v="0"/>
    <x v="0"/>
  </r>
  <r>
    <d v="2024-03-21T00:00:00"/>
    <s v="Amazon.com"/>
    <n v="455.78"/>
    <x v="0"/>
    <s v="Robert - Credit x4229"/>
    <s v="Robert (Amazon Return)"/>
    <x v="6"/>
    <x v="1"/>
    <x v="0"/>
  </r>
  <r>
    <d v="2024-03-22T00:00:00"/>
    <s v="Redacted"/>
    <n v="-63.7"/>
    <x v="1"/>
    <s v="Christine"/>
    <s v="Christine (Amazon)"/>
    <x v="6"/>
    <x v="0"/>
    <x v="0"/>
  </r>
  <r>
    <d v="2024-03-22T00:00:00"/>
    <s v="AMZN Mktp US*R604W8U41"/>
    <n v="-44.03"/>
    <x v="0"/>
    <s v="Robert"/>
    <s v="Robert (Amazon)"/>
    <x v="6"/>
    <x v="0"/>
    <x v="0"/>
  </r>
  <r>
    <d v="2024-03-22T00:00:00"/>
    <s v="Redacted"/>
    <n v="-33.049999999999997"/>
    <x v="1"/>
    <s v="Christine"/>
    <s v="Christine (Amazon)"/>
    <x v="6"/>
    <x v="0"/>
    <x v="0"/>
  </r>
  <r>
    <d v="2024-03-22T00:00:00"/>
    <s v="PP*ADOBE INC ADOBE"/>
    <n v="-22.03"/>
    <x v="0"/>
    <s v="Robert"/>
    <s v="Robert"/>
    <x v="6"/>
    <x v="0"/>
    <x v="0"/>
  </r>
  <r>
    <d v="2024-03-22T00:00:00"/>
    <s v="PAYPAL *IPVANISH IPVANISH"/>
    <n v="-11.99"/>
    <x v="0"/>
    <s v="Robert"/>
    <s v="Robert"/>
    <x v="6"/>
    <x v="0"/>
    <x v="0"/>
  </r>
  <r>
    <d v="2024-03-24T00:00:00"/>
    <s v="AMZN Mktp US*RH7LN0SL2"/>
    <n v="-2417.8000000000002"/>
    <x v="0"/>
    <s v="Robert"/>
    <s v="Robert (Amazon)"/>
    <x v="6"/>
    <x v="0"/>
    <x v="0"/>
  </r>
  <r>
    <d v="2024-03-24T00:00:00"/>
    <s v="AMZN Mktp US*RH70R5JU1"/>
    <n v="-597.73"/>
    <x v="0"/>
    <s v="Robert"/>
    <s v="Robert (Amazon)"/>
    <x v="6"/>
    <x v="0"/>
    <x v="0"/>
  </r>
  <r>
    <d v="2024-03-24T00:00:00"/>
    <s v="AMZN Mktp US*RH6BQ6UG2"/>
    <n v="-549.4"/>
    <x v="0"/>
    <s v="Robert"/>
    <s v="Robert (Amazon)"/>
    <x v="6"/>
    <x v="0"/>
    <x v="0"/>
  </r>
  <r>
    <d v="2024-03-24T00:00:00"/>
    <s v="AMZN Mktp US*RH0QD27R2"/>
    <n v="-440.38"/>
    <x v="0"/>
    <s v="Robert"/>
    <s v="Robert (Amazon)"/>
    <x v="6"/>
    <x v="0"/>
    <x v="0"/>
  </r>
  <r>
    <d v="2024-03-24T00:00:00"/>
    <s v="PURCHASE INTEREST CHARGE"/>
    <n v="-283.8"/>
    <x v="5"/>
    <s v="Christine - Interest"/>
    <s v="Interest"/>
    <x v="6"/>
    <x v="2"/>
    <x v="0"/>
  </r>
  <r>
    <d v="2024-03-24T00:00:00"/>
    <s v="Amazon.com*RH0IX3LF1"/>
    <n v="-121.1"/>
    <x v="0"/>
    <s v="Robert"/>
    <s v="Robert (Amazon)"/>
    <x v="6"/>
    <x v="0"/>
    <x v="0"/>
  </r>
  <r>
    <d v="2024-03-24T00:00:00"/>
    <s v="AMZN Mktp US*RH2G46EG1"/>
    <n v="-97.14"/>
    <x v="0"/>
    <s v="Robert"/>
    <s v="Robert (Amazon)"/>
    <x v="6"/>
    <x v="0"/>
    <x v="0"/>
  </r>
  <r>
    <d v="2024-03-24T00:00:00"/>
    <s v="AMZN Mktp US*RH6Z40RY2"/>
    <n v="-49.69"/>
    <x v="0"/>
    <s v="Robert"/>
    <s v="Robert (Amazon)"/>
    <x v="6"/>
    <x v="0"/>
    <x v="0"/>
  </r>
  <r>
    <d v="2024-03-24T00:00:00"/>
    <s v="AMZN Mktp US*RH5246JI1"/>
    <n v="-44.58"/>
    <x v="0"/>
    <s v="Robert"/>
    <s v="Robert (Amazon)"/>
    <x v="6"/>
    <x v="0"/>
    <x v="0"/>
  </r>
  <r>
    <d v="2024-03-24T00:00:00"/>
    <s v="AMZN Mktp US*RA7U41XG0"/>
    <n v="-33.020000000000003"/>
    <x v="0"/>
    <s v="Robert"/>
    <s v="Robert (Amazon)"/>
    <x v="6"/>
    <x v="0"/>
    <x v="0"/>
  </r>
  <r>
    <d v="2024-03-24T00:00:00"/>
    <s v="PP*APPLE.COM/BILL"/>
    <n v="-5.5"/>
    <x v="0"/>
    <s v="Robert"/>
    <s v="Robert"/>
    <x v="6"/>
    <x v="0"/>
    <x v="0"/>
  </r>
  <r>
    <d v="2024-03-24T00:00:00"/>
    <s v="Redacted"/>
    <n v="-5.5"/>
    <x v="1"/>
    <s v="Christine"/>
    <s v="Christine (Prime Video)"/>
    <x v="6"/>
    <x v="0"/>
    <x v="0"/>
  </r>
  <r>
    <d v="2024-03-24T00:00:00"/>
    <s v="PP*APPLE.COM/BILL"/>
    <n v="-3.29"/>
    <x v="0"/>
    <s v="Robert"/>
    <s v="Robert"/>
    <x v="6"/>
    <x v="0"/>
    <x v="0"/>
  </r>
  <r>
    <d v="2024-03-24T00:00:00"/>
    <s v="AMAZON PRIME*RH4NY5AN1"/>
    <n v="-3.29"/>
    <x v="0"/>
    <s v="Robert"/>
    <s v="Robert (Prime)"/>
    <x v="6"/>
    <x v="0"/>
    <x v="0"/>
  </r>
  <r>
    <d v="2024-03-25T00:00:00"/>
    <s v="AMAZON PRIME*RA76O64M2"/>
    <n v="-4.18"/>
    <x v="0"/>
    <s v="Robert"/>
    <s v="Robert (Prime)"/>
    <x v="7"/>
    <x v="0"/>
    <x v="0"/>
  </r>
  <r>
    <d v="2024-03-26T00:00:00"/>
    <s v="PAYPAL *RABBIT INC"/>
    <n v="-235.62"/>
    <x v="0"/>
    <s v="Robert"/>
    <s v="Robert"/>
    <x v="7"/>
    <x v="0"/>
    <x v="0"/>
  </r>
  <r>
    <d v="2024-03-27T00:00:00"/>
    <s v="PAYPAL *LINKEDIN"/>
    <n v="-77.13"/>
    <x v="0"/>
    <s v="Robert"/>
    <s v="Robert"/>
    <x v="7"/>
    <x v="0"/>
    <x v="0"/>
  </r>
  <r>
    <d v="2024-03-27T00:00:00"/>
    <s v="Redacted"/>
    <n v="-57.23"/>
    <x v="1"/>
    <s v="Christine"/>
    <s v="Christine (Amazon)"/>
    <x v="7"/>
    <x v="0"/>
    <x v="0"/>
  </r>
  <r>
    <d v="2024-03-27T00:00:00"/>
    <s v="PAYPAL *EBAY US"/>
    <n v="64.290000000000006"/>
    <x v="0"/>
    <s v="Robert - Credit x4229"/>
    <s v="Robert Return"/>
    <x v="7"/>
    <x v="1"/>
    <x v="0"/>
  </r>
  <r>
    <d v="2024-03-28T00:00:00"/>
    <s v="Audible*353CH71I3"/>
    <n v="-16.47"/>
    <x v="0"/>
    <s v="Robert"/>
    <s v="Robert"/>
    <x v="7"/>
    <x v="0"/>
    <x v="0"/>
  </r>
  <r>
    <d v="2024-03-28T00:00:00"/>
    <s v="PAYPAL *EBAY US"/>
    <n v="13.39"/>
    <x v="0"/>
    <s v="Robert - Credit x4229"/>
    <s v="Robert Return"/>
    <x v="7"/>
    <x v="1"/>
    <x v="0"/>
  </r>
  <r>
    <d v="2024-03-29T00:00:00"/>
    <s v="PAYPAL *EBAY US"/>
    <n v="-70.55"/>
    <x v="0"/>
    <s v="Robert"/>
    <s v="Robert"/>
    <x v="7"/>
    <x v="0"/>
    <x v="0"/>
  </r>
  <r>
    <d v="2024-03-31T00:00:00"/>
    <s v="PAYPAL *SONOS INC"/>
    <n v="-1411.71"/>
    <x v="0"/>
    <s v="Robert"/>
    <s v="Robert"/>
    <x v="7"/>
    <x v="0"/>
    <x v="0"/>
  </r>
  <r>
    <d v="2024-03-31T00:00:00"/>
    <s v="Amazon.com*W58FR1XP3"/>
    <n v="-377.86"/>
    <x v="0"/>
    <s v="Robert"/>
    <s v="Robert (Amazon)"/>
    <x v="7"/>
    <x v="0"/>
    <x v="0"/>
  </r>
  <r>
    <d v="2024-03-31T00:00:00"/>
    <s v="AMZN Mktp US*CX1G31DE3"/>
    <n v="-55.04"/>
    <x v="0"/>
    <s v="Robert"/>
    <s v="Robert (Amazon)"/>
    <x v="7"/>
    <x v="0"/>
    <x v="0"/>
  </r>
  <r>
    <d v="2024-03-31T00:00:00"/>
    <s v="AMZN Mktp US*JB9N22B73"/>
    <n v="-54.85"/>
    <x v="0"/>
    <s v="Robert"/>
    <s v="Robert (Amazon)"/>
    <x v="7"/>
    <x v="0"/>
    <x v="0"/>
  </r>
  <r>
    <d v="2024-03-31T00:00:00"/>
    <s v="AMZN Mktp US*6G2T83IR3"/>
    <n v="-31.39"/>
    <x v="0"/>
    <s v="Robert"/>
    <s v="Robert (Amazon)"/>
    <x v="7"/>
    <x v="0"/>
    <x v="0"/>
  </r>
  <r>
    <d v="2024-03-31T00:00:00"/>
    <s v="PAYPAL *HULU"/>
    <n v="-12.08"/>
    <x v="4"/>
    <s v="Christine - Joint"/>
    <s v="Joint"/>
    <x v="7"/>
    <x v="0"/>
    <x v="0"/>
  </r>
  <r>
    <d v="2024-03-31T00:00:00"/>
    <s v="PP*APPLE.COM/BILL"/>
    <n v="-5.99"/>
    <x v="0"/>
    <s v="Robert"/>
    <s v="Robert"/>
    <x v="7"/>
    <x v="0"/>
    <x v="0"/>
  </r>
  <r>
    <d v="2024-04-01T00:00:00"/>
    <s v="AMZN Mktp US*RA1B65HD1"/>
    <n v="-70.45"/>
    <x v="0"/>
    <s v="Robert"/>
    <s v="Robert (Amazon)"/>
    <x v="7"/>
    <x v="0"/>
    <x v="0"/>
  </r>
  <r>
    <d v="2024-04-01T00:00:00"/>
    <s v="AMZN Mktp US*RA0GX8HK1"/>
    <n v="-58.88"/>
    <x v="0"/>
    <s v="Robert"/>
    <s v="Robert (Amazon)"/>
    <x v="7"/>
    <x v="0"/>
    <x v="0"/>
  </r>
  <r>
    <d v="2024-04-01T00:00:00"/>
    <s v="AMZN Mktp US*RA0S56541"/>
    <n v="-28.81"/>
    <x v="0"/>
    <s v="Robert"/>
    <s v="Robert (Amazon)"/>
    <x v="7"/>
    <x v="0"/>
    <x v="0"/>
  </r>
  <r>
    <d v="2024-04-01T00:00:00"/>
    <s v="Nintendo CA1182395191"/>
    <n v="-25.33"/>
    <x v="2"/>
    <s v="Children"/>
    <s v="Children: Entertainment"/>
    <x v="7"/>
    <x v="0"/>
    <x v="0"/>
  </r>
  <r>
    <d v="2024-04-01T00:00:00"/>
    <s v="AMZN Mktp US*K265Z25R3"/>
    <n v="-10.99"/>
    <x v="0"/>
    <s v="Robert"/>
    <s v="Robert (Amazon)"/>
    <x v="7"/>
    <x v="0"/>
    <x v="0"/>
  </r>
  <r>
    <d v="2024-04-01T00:00:00"/>
    <s v="REDEMPTION CREDIT"/>
    <n v="1786.19"/>
    <x v="4"/>
    <s v="Joint"/>
    <s v="Credit"/>
    <x v="7"/>
    <x v="1"/>
    <x v="0"/>
  </r>
  <r>
    <d v="2024-04-02T00:00:00"/>
    <s v="AMZN Mktp US*RA8E33DK1"/>
    <n v="-33.049999999999997"/>
    <x v="0"/>
    <s v="Robert"/>
    <s v="Robert (Amazon)"/>
    <x v="7"/>
    <x v="0"/>
    <x v="0"/>
  </r>
  <r>
    <d v="2024-04-02T00:00:00"/>
    <s v="PAYPAL *STARBUCKS"/>
    <n v="-25"/>
    <x v="0"/>
    <s v="Robert"/>
    <s v="Robert"/>
    <x v="7"/>
    <x v="0"/>
    <x v="0"/>
  </r>
  <r>
    <d v="2024-04-02T00:00:00"/>
    <s v="AMAZON PRIME*4U7XJ4YY3"/>
    <n v="-3.3"/>
    <x v="0"/>
    <s v="Robert"/>
    <s v="Robert (Prime)"/>
    <x v="7"/>
    <x v="0"/>
    <x v="0"/>
  </r>
  <r>
    <d v="2024-04-03T00:00:00"/>
    <s v="PAYPAL *EBAY 800-456-3229"/>
    <n v="-393.06"/>
    <x v="0"/>
    <s v="Robert"/>
    <s v="Robert"/>
    <x v="7"/>
    <x v="0"/>
    <x v="0"/>
  </r>
  <r>
    <d v="2024-04-03T00:00:00"/>
    <s v="PAYPAL *EBAY US"/>
    <n v="-150.66"/>
    <x v="0"/>
    <s v="Robert"/>
    <s v="Robert"/>
    <x v="7"/>
    <x v="0"/>
    <x v="0"/>
  </r>
  <r>
    <d v="2024-04-03T00:00:00"/>
    <s v="AMZN Mktp US*QR2L05ME3"/>
    <n v="-74.92"/>
    <x v="0"/>
    <s v="Robert"/>
    <s v="Robert (Amazon)"/>
    <x v="7"/>
    <x v="0"/>
    <x v="0"/>
  </r>
  <r>
    <d v="2024-04-03T00:00:00"/>
    <s v="AMZN Mktp US*QW9JL0603"/>
    <n v="-54.54"/>
    <x v="0"/>
    <s v="Robert"/>
    <s v="Robert (Amazon)"/>
    <x v="7"/>
    <x v="0"/>
    <x v="0"/>
  </r>
  <r>
    <d v="2024-04-03T00:00:00"/>
    <s v="PAYPAL *NY TIMES NYTIMES"/>
    <n v="-17"/>
    <x v="0"/>
    <s v="Robert"/>
    <s v="Robert"/>
    <x v="7"/>
    <x v="0"/>
    <x v="0"/>
  </r>
  <r>
    <d v="2024-04-03T00:00:00"/>
    <s v="AMZN Mktp US"/>
    <n v="33.020000000000003"/>
    <x v="0"/>
    <s v="Robert - Credit x4229"/>
    <s v="Robert (Amazon Return)"/>
    <x v="7"/>
    <x v="1"/>
    <x v="0"/>
  </r>
  <r>
    <d v="2024-04-04T00:00:00"/>
    <s v="PAYPAL *ROMANHEALTH"/>
    <n v="-192"/>
    <x v="0"/>
    <s v="Robert"/>
    <s v="Robert"/>
    <x v="7"/>
    <x v="0"/>
    <x v="0"/>
  </r>
  <r>
    <d v="2024-04-04T00:00:00"/>
    <s v="AMZN Mktp US*0K18Z1PJ3"/>
    <n v="-33.049999999999997"/>
    <x v="0"/>
    <s v="Robert"/>
    <s v="Robert (Amazon)"/>
    <x v="7"/>
    <x v="0"/>
    <x v="0"/>
  </r>
  <r>
    <d v="2024-04-04T00:00:00"/>
    <s v="AMZN Mktp US"/>
    <n v="549.4"/>
    <x v="0"/>
    <s v="Robert - Credit x4229"/>
    <s v="Robert (Amazon Return)"/>
    <x v="7"/>
    <x v="1"/>
    <x v="0"/>
  </r>
  <r>
    <d v="2024-04-07T00:00:00"/>
    <s v="AMZN Mktp US*P79KP4EX3"/>
    <n v="-28.6"/>
    <x v="0"/>
    <s v="Robert"/>
    <s v="Robert (Amazon)"/>
    <x v="7"/>
    <x v="0"/>
    <x v="0"/>
  </r>
  <r>
    <d v="2024-04-07T00:00:00"/>
    <s v="AMAZON PRIME*K92896EX3"/>
    <n v="-4.7300000000000004"/>
    <x v="0"/>
    <s v="Robert"/>
    <s v="Robert (Prime)"/>
    <x v="7"/>
    <x v="0"/>
    <x v="0"/>
  </r>
  <r>
    <d v="2024-04-07T00:00:00"/>
    <s v="AMAZON PRIME*VP50481P3"/>
    <n v="-4.29"/>
    <x v="0"/>
    <s v="Robert"/>
    <s v="Robert (Prime)"/>
    <x v="7"/>
    <x v="0"/>
    <x v="0"/>
  </r>
  <r>
    <d v="2024-04-07T00:00:00"/>
    <s v="AMAZON PRIME*JG6L385U3"/>
    <n v="-4.18"/>
    <x v="0"/>
    <s v="Robert"/>
    <s v="Robert (Prime)"/>
    <x v="7"/>
    <x v="0"/>
    <x v="0"/>
  </r>
  <r>
    <d v="2024-04-08T00:00:00"/>
    <s v="AMZN Mktp US*KF3UG6HO3"/>
    <n v="-198.1"/>
    <x v="0"/>
    <s v="Robert"/>
    <s v="Robert (Amazon)"/>
    <x v="7"/>
    <x v="0"/>
    <x v="0"/>
  </r>
  <r>
    <d v="2024-04-08T00:00:00"/>
    <s v="AMZN Mktp US*AC8H89813"/>
    <n v="-99.17"/>
    <x v="0"/>
    <s v="Robert"/>
    <s v="Robert (Amazon)"/>
    <x v="7"/>
    <x v="0"/>
    <x v="0"/>
  </r>
  <r>
    <d v="2024-04-08T00:00:00"/>
    <s v="AMZN Mktp US*U30Y23VM3"/>
    <n v="-67.790000000000006"/>
    <x v="0"/>
    <s v="Robert"/>
    <s v="Robert (Amazon)"/>
    <x v="7"/>
    <x v="0"/>
    <x v="0"/>
  </r>
  <r>
    <d v="2024-04-08T00:00:00"/>
    <s v="AMZN Mktp US*RZ2AG8Z83"/>
    <n v="-39.67"/>
    <x v="0"/>
    <s v="Robert"/>
    <s v="Robert (Amazon)"/>
    <x v="7"/>
    <x v="0"/>
    <x v="0"/>
  </r>
  <r>
    <d v="2024-04-08T00:00:00"/>
    <s v="PAYPAL *PADDLE.NET"/>
    <n v="-37.49"/>
    <x v="0"/>
    <s v="Robert"/>
    <s v="Robert"/>
    <x v="7"/>
    <x v="0"/>
    <x v="0"/>
  </r>
  <r>
    <d v="2024-04-08T00:00:00"/>
    <s v="Redacted"/>
    <n v="-19.170000000000002"/>
    <x v="1"/>
    <s v="Christine"/>
    <s v="Christine (Amazon)"/>
    <x v="7"/>
    <x v="0"/>
    <x v="0"/>
  </r>
  <r>
    <d v="2024-04-08T00:00:00"/>
    <s v="Redacted"/>
    <n v="-7.71"/>
    <x v="1"/>
    <s v="Christine"/>
    <s v="Christine (Digital)"/>
    <x v="7"/>
    <x v="0"/>
    <x v="0"/>
  </r>
  <r>
    <d v="2024-04-08T00:00:00"/>
    <s v="AMAZON PRIME*LQ35N80P3"/>
    <n v="-5.5"/>
    <x v="0"/>
    <s v="Robert"/>
    <s v="Robert (Prime)"/>
    <x v="7"/>
    <x v="0"/>
    <x v="0"/>
  </r>
  <r>
    <d v="2024-04-08T00:00:00"/>
    <s v="PP*APPLE.COM/BILL"/>
    <n v="-2.99"/>
    <x v="0"/>
    <s v="Robert"/>
    <s v="Robert"/>
    <x v="7"/>
    <x v="0"/>
    <x v="0"/>
  </r>
  <r>
    <d v="2024-04-08T00:00:00"/>
    <s v="Payment Thank You - Web"/>
    <n v="20301.16"/>
    <x v="3"/>
    <s v="BOFA x8654 CC Pay Chase  x4229"/>
    <s v="BOFA x8654 CC Pay Chase  x4229"/>
    <x v="7"/>
    <x v="1"/>
    <x v="0"/>
  </r>
  <r>
    <d v="2024-04-09T00:00:00"/>
    <s v="Amazon.com*837VR6XW3"/>
    <n v="-28.64"/>
    <x v="0"/>
    <s v="Robert"/>
    <s v="Robert (Amazon)"/>
    <x v="7"/>
    <x v="0"/>
    <x v="0"/>
  </r>
  <r>
    <d v="2024-04-09T00:00:00"/>
    <s v="Nintendo CD1187009148"/>
    <n v="-17.64"/>
    <x v="2"/>
    <s v="Children"/>
    <s v="Children: Entertainment"/>
    <x v="7"/>
    <x v="0"/>
    <x v="0"/>
  </r>
  <r>
    <d v="2024-04-10T00:00:00"/>
    <s v="PP*APPLE.COM/BILL"/>
    <n v="-12.12"/>
    <x v="0"/>
    <s v="Robert"/>
    <s v="Robert"/>
    <x v="7"/>
    <x v="0"/>
    <x v="0"/>
  </r>
  <r>
    <d v="2024-04-11T00:00:00"/>
    <s v="Amazon.com*CP1L31Q63"/>
    <n v="-184.01"/>
    <x v="0"/>
    <s v="Robert"/>
    <s v="Robert (Amazon)"/>
    <x v="7"/>
    <x v="0"/>
    <x v="0"/>
  </r>
  <r>
    <d v="2024-04-11T00:00:00"/>
    <s v="WALGREENS #4156"/>
    <n v="-60"/>
    <x v="0"/>
    <s v="Robert"/>
    <s v="Robert"/>
    <x v="7"/>
    <x v="0"/>
    <x v="0"/>
  </r>
  <r>
    <d v="2024-04-11T00:00:00"/>
    <s v="PAYPAL *FANDANGO"/>
    <n v="-35.479999999999997"/>
    <x v="0"/>
    <s v="Robert"/>
    <s v="Robert"/>
    <x v="7"/>
    <x v="0"/>
    <x v="0"/>
  </r>
  <r>
    <d v="2024-04-12T00:00:00"/>
    <s v="Amazon.com*BM8HV5MK3"/>
    <n v="-184.01"/>
    <x v="0"/>
    <s v="Robert"/>
    <s v="Robert (Amazon)"/>
    <x v="7"/>
    <x v="0"/>
    <x v="0"/>
  </r>
  <r>
    <d v="2024-04-12T00:00:00"/>
    <s v="AMZN Mktp US*1V9BT8U13"/>
    <n v="-15.42"/>
    <x v="0"/>
    <s v="Robert"/>
    <s v="Robert (Amazon)"/>
    <x v="7"/>
    <x v="0"/>
    <x v="0"/>
  </r>
  <r>
    <d v="2024-04-14T00:00:00"/>
    <s v="CCBILL.COM  *SB"/>
    <n v="-169"/>
    <x v="0"/>
    <s v="Robert"/>
    <s v="Robert"/>
    <x v="7"/>
    <x v="0"/>
    <x v="0"/>
  </r>
  <r>
    <d v="2024-04-14T00:00:00"/>
    <s v="AMZN Mktp US*I41G23FR3"/>
    <n v="-66.099999999999994"/>
    <x v="0"/>
    <s v="Robert"/>
    <s v="Robert (Amazon)"/>
    <x v="7"/>
    <x v="0"/>
    <x v="0"/>
  </r>
  <r>
    <d v="2024-04-14T00:00:00"/>
    <s v="AMZN Mktp US*H49ES5923"/>
    <n v="-15.42"/>
    <x v="0"/>
    <s v="Robert"/>
    <s v="Robert (Amazon)"/>
    <x v="7"/>
    <x v="0"/>
    <x v="0"/>
  </r>
  <r>
    <d v="2024-04-15T00:00:00"/>
    <s v="Redacted"/>
    <n v="-107.73"/>
    <x v="1"/>
    <s v="Christine"/>
    <s v="Christine (Amazon Food)"/>
    <x v="7"/>
    <x v="0"/>
    <x v="0"/>
  </r>
  <r>
    <d v="2024-04-15T00:00:00"/>
    <s v="Redacted"/>
    <n v="-19.829999999999998"/>
    <x v="1"/>
    <s v="Christine"/>
    <s v="Christine (Amazon)"/>
    <x v="7"/>
    <x v="0"/>
    <x v="0"/>
  </r>
  <r>
    <d v="2024-04-15T00:00:00"/>
    <s v="PP*APPLE.COM/BILL"/>
    <n v="-11.02"/>
    <x v="0"/>
    <s v="Robert"/>
    <s v="Robert"/>
    <x v="7"/>
    <x v="0"/>
    <x v="0"/>
  </r>
  <r>
    <d v="2024-04-16T00:00:00"/>
    <s v="Amazon.com*FM9VA0N13"/>
    <n v="-77.13"/>
    <x v="0"/>
    <s v="Robert"/>
    <s v="Robert (Amazon)"/>
    <x v="7"/>
    <x v="0"/>
    <x v="0"/>
  </r>
  <r>
    <d v="2024-04-16T00:00:00"/>
    <s v="PAYPAL *MICROSOFT"/>
    <n v="-11.02"/>
    <x v="0"/>
    <s v="Robert"/>
    <s v="Robert"/>
    <x v="7"/>
    <x v="0"/>
    <x v="0"/>
  </r>
  <r>
    <d v="2024-04-16T00:00:00"/>
    <s v="Redacted"/>
    <n v="-7"/>
    <x v="1"/>
    <s v="Christine"/>
    <s v="Christine (Amazon Food)"/>
    <x v="7"/>
    <x v="0"/>
    <x v="0"/>
  </r>
  <r>
    <d v="2024-04-18T00:00:00"/>
    <s v="AMZN Mktp US*HW61F9GE3"/>
    <n v="-37.43"/>
    <x v="0"/>
    <s v="Robert"/>
    <s v="Robert (Amazon)"/>
    <x v="7"/>
    <x v="0"/>
    <x v="0"/>
  </r>
  <r>
    <d v="2024-04-18T00:00:00"/>
    <s v="Prime Video Channels"/>
    <n v="-5.5"/>
    <x v="0"/>
    <s v="Robert"/>
    <s v="Robert (Prime Video)"/>
    <x v="7"/>
    <x v="0"/>
    <x v="0"/>
  </r>
  <r>
    <d v="2024-04-21T00:00:00"/>
    <s v="AMZN Mktp US*0J9243L03"/>
    <n v="-52.1"/>
    <x v="0"/>
    <s v="Robert"/>
    <s v="Robert (Amazon)"/>
    <x v="7"/>
    <x v="0"/>
    <x v="0"/>
  </r>
  <r>
    <d v="2024-04-21T00:00:00"/>
    <s v="AMZN Mktp US*SD5OR0U83"/>
    <n v="-35.26"/>
    <x v="0"/>
    <s v="Robert"/>
    <s v="Robert (Amazon)"/>
    <x v="7"/>
    <x v="0"/>
    <x v="0"/>
  </r>
  <r>
    <d v="2024-04-21T00:00:00"/>
    <s v="AMZN Mktp US*NX5ZG5P33"/>
    <n v="-32.26"/>
    <x v="0"/>
    <s v="Robert"/>
    <s v="Robert (Amazon)"/>
    <x v="7"/>
    <x v="0"/>
    <x v="0"/>
  </r>
  <r>
    <d v="2024-04-21T00:00:00"/>
    <s v="Nintendo CD1192392772"/>
    <n v="-22.05"/>
    <x v="2"/>
    <s v="Children"/>
    <s v="Children: Entertainment"/>
    <x v="7"/>
    <x v="0"/>
    <x v="0"/>
  </r>
  <r>
    <d v="2024-04-21T00:00:00"/>
    <s v="Prime Video Channels"/>
    <n v="-11.01"/>
    <x v="0"/>
    <s v="Robert"/>
    <s v="Robert (Prime Video)"/>
    <x v="7"/>
    <x v="0"/>
    <x v="0"/>
  </r>
  <r>
    <d v="2024-04-23T00:00:00"/>
    <s v="Redacted"/>
    <n v="-17.989999999999998"/>
    <x v="1"/>
    <s v="Christine"/>
    <s v="Christine (Amazon)"/>
    <x v="7"/>
    <x v="0"/>
    <x v="0"/>
  </r>
  <r>
    <d v="2024-04-24T00:00:00"/>
    <s v="PURCHASE INTEREST CHARGE"/>
    <n v="-163.51"/>
    <x v="5"/>
    <s v="Christine - Interest"/>
    <s v="Interest"/>
    <x v="7"/>
    <x v="2"/>
    <x v="0"/>
  </r>
  <r>
    <d v="2024-04-24T00:00:00"/>
    <s v="Redacted"/>
    <n v="-5.5"/>
    <x v="1"/>
    <s v="Christine"/>
    <s v="Christine (Prime Video)"/>
    <x v="7"/>
    <x v="0"/>
    <x v="0"/>
  </r>
  <r>
    <d v="2024-04-28T00:00:00"/>
    <s v="Redacted"/>
    <n v="-143.26"/>
    <x v="1"/>
    <s v="Christine"/>
    <s v="Christine (Amazon)"/>
    <x v="8"/>
    <x v="0"/>
    <x v="0"/>
  </r>
  <r>
    <d v="2024-04-28T00:00:00"/>
    <s v="Redacted"/>
    <n v="-59.76"/>
    <x v="1"/>
    <s v="Christine"/>
    <s v="Christine (Amazon)"/>
    <x v="8"/>
    <x v="0"/>
    <x v="0"/>
  </r>
  <r>
    <d v="2024-04-30T00:00:00"/>
    <s v="Redacted"/>
    <n v="-122.05"/>
    <x v="1"/>
    <s v="Christine"/>
    <s v="Christine (Amazon Food)"/>
    <x v="8"/>
    <x v="0"/>
    <x v="0"/>
  </r>
  <r>
    <d v="2024-05-01T00:00:00"/>
    <s v="Redacted"/>
    <n v="-7"/>
    <x v="1"/>
    <s v="Christine"/>
    <s v="Christine (Amazon Food)"/>
    <x v="8"/>
    <x v="0"/>
    <x v="0"/>
  </r>
  <r>
    <d v="2024-05-02T00:00:00"/>
    <s v="AMZN Mktp US*N96S24LH3"/>
    <n v="-16.52"/>
    <x v="0"/>
    <s v="Robert"/>
    <s v="Robert (Amazon)"/>
    <x v="8"/>
    <x v="0"/>
    <x v="0"/>
  </r>
  <r>
    <d v="2024-05-03T00:00:00"/>
    <s v="Amazon.com*H41XU49A3"/>
    <n v="-35.46"/>
    <x v="2"/>
    <s v="Children"/>
    <s v="Children (Amazon)"/>
    <x v="8"/>
    <x v="0"/>
    <x v="0"/>
  </r>
  <r>
    <d v="2024-05-07T00:00:00"/>
    <s v="Redacted"/>
    <n v="-114.26"/>
    <x v="1"/>
    <s v="Christine"/>
    <s v="Christine (Amazon Food)"/>
    <x v="8"/>
    <x v="0"/>
    <x v="0"/>
  </r>
  <r>
    <d v="2024-05-08T00:00:00"/>
    <s v="Redacted"/>
    <n v="-7"/>
    <x v="1"/>
    <s v="Christine"/>
    <s v="Christine (Amazon Food)"/>
    <x v="8"/>
    <x v="0"/>
    <x v="0"/>
  </r>
  <r>
    <d v="2024-05-10T00:00:00"/>
    <s v="Redacted"/>
    <n v="-27.56"/>
    <x v="1"/>
    <s v="Christine"/>
    <s v="Christine (Amazon)"/>
    <x v="8"/>
    <x v="0"/>
    <x v="0"/>
  </r>
  <r>
    <d v="2024-05-10T00:00:00"/>
    <s v="Redacted"/>
    <n v="-11.78"/>
    <x v="1"/>
    <s v="Christine"/>
    <s v="Christine (Amazon)"/>
    <x v="8"/>
    <x v="0"/>
    <x v="0"/>
  </r>
  <r>
    <d v="2024-05-12T00:00:00"/>
    <s v="Redacted"/>
    <n v="-39.99"/>
    <x v="1"/>
    <s v="Christine"/>
    <s v="Christine (Amazon)"/>
    <x v="8"/>
    <x v="0"/>
    <x v="0"/>
  </r>
  <r>
    <d v="2024-05-13T00:00:00"/>
    <s v="AMZN Mktp US*P24L64VS3"/>
    <n v="-41.35"/>
    <x v="2"/>
    <s v="Children"/>
    <s v="Children (Amazon)"/>
    <x v="8"/>
    <x v="0"/>
    <x v="0"/>
  </r>
  <r>
    <d v="2024-05-21T00:00:00"/>
    <s v="Payment Thank You - Web"/>
    <n v="1000"/>
    <x v="3"/>
    <s v="BOFA x8654 CC Pay Chase  x4229"/>
    <s v="BOFA x8654 CC Pay Chase  x4229"/>
    <x v="8"/>
    <x v="1"/>
    <x v="0"/>
  </r>
  <r>
    <d v="2024-05-24T00:00:00"/>
    <s v="PURCHASE INTEREST CHARGE"/>
    <n v="-75.05"/>
    <x v="5"/>
    <s v="Christine - Interest"/>
    <s v="Interest"/>
    <x v="8"/>
    <x v="2"/>
    <x v="0"/>
  </r>
  <r>
    <d v="2024-05-24T00:00:00"/>
    <s v="Redacted"/>
    <n v="-6.61"/>
    <x v="1"/>
    <s v="Christine"/>
    <s v="Christine (Prime Video)"/>
    <x v="8"/>
    <x v="0"/>
    <x v="0"/>
  </r>
  <r>
    <d v="2024-05-24T00:00:00"/>
    <s v="Payment Thank You - Web"/>
    <n v="5130.7"/>
    <x v="3"/>
    <s v="FID x5828 CC Pay Chase  x4229"/>
    <s v="FID x5828 CC Pay Chase  x4229"/>
    <x v="8"/>
    <x v="1"/>
    <x v="0"/>
  </r>
  <r>
    <d v="2024-05-28T00:00:00"/>
    <s v="REDEMPTION CREDIT"/>
    <n v="71.510000000000005"/>
    <x v="4"/>
    <s v="Joint"/>
    <s v="Credit"/>
    <x v="9"/>
    <x v="1"/>
    <x v="0"/>
  </r>
  <r>
    <d v="2024-06-05T00:00:00"/>
    <s v="Redacted"/>
    <n v="-2.46"/>
    <x v="1"/>
    <s v="Christine"/>
    <s v="Christine (Prime)"/>
    <x v="9"/>
    <x v="0"/>
    <x v="0"/>
  </r>
  <r>
    <d v="2024-06-07T00:00:00"/>
    <s v="INSLEE BEST DOEZIE AND RY"/>
    <n v="-18022.66"/>
    <x v="1"/>
    <s v="Christine"/>
    <m/>
    <x v="9"/>
    <x v="0"/>
    <x v="0"/>
  </r>
  <r>
    <d v="2024-06-07T00:00:00"/>
    <s v="LAW OFFICES OF NATALIE DE"/>
    <n v="-3587.5"/>
    <x v="1"/>
    <s v="Christine"/>
    <m/>
    <x v="9"/>
    <x v="0"/>
    <x v="0"/>
  </r>
  <r>
    <d v="2024-06-10T00:00:00"/>
    <s v="REDEMPTION CREDIT"/>
    <n v="216.22"/>
    <x v="4"/>
    <s v="Joint"/>
    <s v="Credit"/>
    <x v="9"/>
    <x v="1"/>
    <x v="0"/>
  </r>
  <r>
    <d v="2024-06-10T00:00:00"/>
    <s v="Payment Thank You - Web"/>
    <n v="21622.77"/>
    <x v="3"/>
    <s v="FID x5828 CC Pay Chase  x4229"/>
    <s v="FID x5828 CC Pay Chase  x4229"/>
    <x v="9"/>
    <x v="1"/>
    <x v="0"/>
  </r>
  <r>
    <d v="2024-06-16T00:00:00"/>
    <s v="Redacted"/>
    <n v="-116.34"/>
    <x v="1"/>
    <s v="Christine"/>
    <s v="Christine (Amazon)"/>
    <x v="9"/>
    <x v="0"/>
    <x v="0"/>
  </r>
  <r>
    <d v="2024-06-16T00:00:00"/>
    <s v="Redacted"/>
    <n v="-15.68"/>
    <x v="1"/>
    <s v="Christine"/>
    <s v="Christine (Amazon)"/>
    <x v="9"/>
    <x v="0"/>
    <x v="0"/>
  </r>
  <r>
    <d v="2024-06-16T00:00:00"/>
    <s v="Redacted"/>
    <n v="-4.51"/>
    <x v="1"/>
    <s v="Christine"/>
    <s v="Christine (Amazon)"/>
    <x v="9"/>
    <x v="0"/>
    <x v="0"/>
  </r>
  <r>
    <d v="2024-06-16T00:00:00"/>
    <s v="Redacted"/>
    <n v="-7"/>
    <x v="1"/>
    <s v="Christine"/>
    <s v="Christine (Amazon)"/>
    <x v="9"/>
    <x v="0"/>
    <x v="0"/>
  </r>
  <r>
    <d v="2024-06-16T00:00:00"/>
    <s v="Redacted"/>
    <n v="-23.2"/>
    <x v="1"/>
    <s v="Christine"/>
    <s v="Christine (Amazon)"/>
    <x v="9"/>
    <x v="0"/>
    <x v="0"/>
  </r>
  <r>
    <d v="2024-06-17T00:00:00"/>
    <s v="Redacted"/>
    <n v="-27.52"/>
    <x v="1"/>
    <s v="Christine"/>
    <s v="Christine (Amazon)"/>
    <x v="9"/>
    <x v="0"/>
    <x v="0"/>
  </r>
  <r>
    <d v="2024-06-18T00:00:00"/>
    <s v="Redacted"/>
    <n v="-41.9"/>
    <x v="1"/>
    <s v="Christine"/>
    <s v="Christine (Amazon)"/>
    <x v="9"/>
    <x v="0"/>
    <x v="0"/>
  </r>
  <r>
    <d v="2024-06-24T00:00:00"/>
    <s v="Redacted"/>
    <n v="-8.76"/>
    <x v="1"/>
    <s v="Christine"/>
    <s v="Christine"/>
    <x v="9"/>
    <x v="0"/>
    <x v="0"/>
  </r>
  <r>
    <d v="2024-06-23T00:00:00"/>
    <s v="Redacted"/>
    <n v="-9.51"/>
    <x v="1"/>
    <s v="Christine"/>
    <s v="Christine"/>
    <x v="9"/>
    <x v="0"/>
    <x v="0"/>
  </r>
  <r>
    <d v="2024-06-23T00:00:00"/>
    <s v="Redacted"/>
    <n v="-8.0500000000000007"/>
    <x v="1"/>
    <s v="Christine"/>
    <s v="Christine"/>
    <x v="9"/>
    <x v="0"/>
    <x v="0"/>
  </r>
  <r>
    <d v="2024-06-24T00:00:00"/>
    <s v="Redacted"/>
    <n v="-7.68"/>
    <x v="1"/>
    <s v="Christine"/>
    <s v="Christine"/>
    <x v="9"/>
    <x v="0"/>
    <x v="0"/>
  </r>
  <r>
    <d v="2024-06-24T00:00:00"/>
    <s v="Redacted"/>
    <n v="-38.68"/>
    <x v="1"/>
    <s v="Christine"/>
    <s v="Christine"/>
    <x v="9"/>
    <x v="0"/>
    <x v="0"/>
  </r>
  <r>
    <d v="2024-06-24T00:00:00"/>
    <s v="Redacted"/>
    <n v="-9.11"/>
    <x v="1"/>
    <s v="Christine"/>
    <s v="Christine"/>
    <x v="9"/>
    <x v="0"/>
    <x v="0"/>
  </r>
  <r>
    <d v="2024-06-24T00:00:00"/>
    <s v="Redacted"/>
    <n v="-6.61"/>
    <x v="1"/>
    <s v="Christine"/>
    <s v="Christine (Amazon)"/>
    <x v="9"/>
    <x v="0"/>
    <x v="0"/>
  </r>
  <r>
    <d v="2024-06-26T00:00:00"/>
    <s v="Redacted"/>
    <n v="-44.59"/>
    <x v="1"/>
    <s v="Christine"/>
    <s v="Christine"/>
    <x v="10"/>
    <x v="0"/>
    <x v="0"/>
  </r>
  <r>
    <d v="2024-06-26T00:00:00"/>
    <s v="Redacted"/>
    <n v="-7.9"/>
    <x v="1"/>
    <s v="Christine"/>
    <s v="Christine"/>
    <x v="10"/>
    <x v="0"/>
    <x v="0"/>
  </r>
  <r>
    <d v="2024-06-26T00:00:00"/>
    <s v="Redacted"/>
    <n v="-10.64"/>
    <x v="1"/>
    <s v="Christine"/>
    <s v="Christine"/>
    <x v="10"/>
    <x v="0"/>
    <x v="0"/>
  </r>
  <r>
    <d v="2024-06-28T00:00:00"/>
    <s v="Redacted"/>
    <n v="-5.55"/>
    <x v="1"/>
    <s v="Christine"/>
    <s v="Christine"/>
    <x v="10"/>
    <x v="0"/>
    <x v="0"/>
  </r>
  <r>
    <d v="2024-06-28T00:00:00"/>
    <s v="Redacted"/>
    <n v="-47.78"/>
    <x v="1"/>
    <s v="Christine"/>
    <s v="Christine"/>
    <x v="10"/>
    <x v="0"/>
    <x v="0"/>
  </r>
  <r>
    <d v="2024-06-28T00:00:00"/>
    <s v="Redacted"/>
    <n v="-56.88"/>
    <x v="1"/>
    <s v="Christine"/>
    <s v="Christine"/>
    <x v="10"/>
    <x v="0"/>
    <x v="0"/>
  </r>
  <r>
    <d v="2024-06-27T00:00:00"/>
    <s v="Redacted"/>
    <n v="-61.56"/>
    <x v="1"/>
    <s v="Christine"/>
    <s v="Christine"/>
    <x v="10"/>
    <x v="0"/>
    <x v="0"/>
  </r>
  <r>
    <d v="2024-06-27T00:00:00"/>
    <s v="Redacted"/>
    <n v="-11.49"/>
    <x v="1"/>
    <s v="Christine"/>
    <s v="Christine"/>
    <x v="10"/>
    <x v="0"/>
    <x v="0"/>
  </r>
  <r>
    <d v="2024-06-27T00:00:00"/>
    <s v="Redacted"/>
    <n v="-41.81"/>
    <x v="1"/>
    <s v="Christine"/>
    <s v="Christine"/>
    <x v="10"/>
    <x v="0"/>
    <x v="0"/>
  </r>
  <r>
    <d v="2024-06-26T00:00:00"/>
    <s v="Redacted"/>
    <n v="-8.07"/>
    <x v="1"/>
    <s v="Christine"/>
    <s v="Christine"/>
    <x v="10"/>
    <x v="0"/>
    <x v="0"/>
  </r>
  <r>
    <d v="2024-06-30T00:00:00"/>
    <s v="Redacted"/>
    <n v="-16.149999999999999"/>
    <x v="1"/>
    <s v="Christine"/>
    <s v="Christine"/>
    <x v="10"/>
    <x v="0"/>
    <x v="0"/>
  </r>
  <r>
    <d v="2024-06-30T00:00:00"/>
    <s v="Redacted"/>
    <n v="-2.93"/>
    <x v="1"/>
    <s v="Christine"/>
    <s v="Christine"/>
    <x v="10"/>
    <x v="0"/>
    <x v="0"/>
  </r>
  <r>
    <d v="2024-06-30T00:00:00"/>
    <s v="Redacted"/>
    <n v="-61.43"/>
    <x v="1"/>
    <s v="Christine"/>
    <s v="Christine"/>
    <x v="10"/>
    <x v="0"/>
    <x v="0"/>
  </r>
  <r>
    <d v="2024-06-30T00:00:00"/>
    <s v="Redacted"/>
    <n v="-28.1"/>
    <x v="1"/>
    <s v="Christine"/>
    <s v="Christine"/>
    <x v="10"/>
    <x v="0"/>
    <x v="0"/>
  </r>
  <r>
    <d v="2024-06-28T00:00:00"/>
    <s v="Redacted"/>
    <n v="-2.0499999999999998"/>
    <x v="1"/>
    <s v="Christine"/>
    <s v="Christine"/>
    <x v="10"/>
    <x v="0"/>
    <x v="0"/>
  </r>
  <r>
    <d v="2024-06-27T00:00:00"/>
    <s v="Redacted"/>
    <n v="-8.06"/>
    <x v="1"/>
    <s v="Christine"/>
    <s v="Christine"/>
    <x v="10"/>
    <x v="0"/>
    <x v="0"/>
  </r>
  <r>
    <d v="2024-06-30T00:00:00"/>
    <s v="REDEMPTION CREDIT"/>
    <n v="18.95"/>
    <x v="4"/>
    <s v="Joint"/>
    <s v="Credit"/>
    <x v="10"/>
    <x v="1"/>
    <x v="0"/>
  </r>
  <r>
    <d v="2024-06-30T00:00:00"/>
    <s v="Redacted"/>
    <n v="-52.52"/>
    <x v="1"/>
    <s v="Christine"/>
    <s v="Christine"/>
    <x v="10"/>
    <x v="0"/>
    <x v="0"/>
  </r>
  <r>
    <d v="2024-06-30T00:00:00"/>
    <s v="Redacted"/>
    <n v="-58.17"/>
    <x v="1"/>
    <s v="Christine"/>
    <s v="Christine (Amazon)"/>
    <x v="10"/>
    <x v="0"/>
    <x v="0"/>
  </r>
  <r>
    <d v="2024-06-28T00:00:00"/>
    <s v="Payment Thank You - Web"/>
    <n v="108.33"/>
    <x v="3"/>
    <s v="BOFA x1026 CC Pay Chase  x4229"/>
    <s v="BOFA x1026 CC Pay Chase  x4229"/>
    <x v="10"/>
    <x v="1"/>
    <x v="0"/>
  </r>
  <r>
    <d v="2024-06-28T00:00:00"/>
    <s v="Redacted"/>
    <n v="-8.0399999999999991"/>
    <x v="1"/>
    <s v="Christine"/>
    <s v="Christine"/>
    <x v="10"/>
    <x v="0"/>
    <x v="0"/>
  </r>
  <r>
    <d v="2024-06-30T00:00:00"/>
    <s v="IN *LAW OFFICES OF NATALI"/>
    <n v="-18462.599999999999"/>
    <x v="1"/>
    <s v="Christine"/>
    <m/>
    <x v="10"/>
    <x v="0"/>
    <x v="0"/>
  </r>
  <r>
    <d v="2024-07-01T00:00:00"/>
    <s v="Redacted"/>
    <n v="-7.35"/>
    <x v="1"/>
    <s v="Christine"/>
    <s v="Christine (Amazon)"/>
    <x v="10"/>
    <x v="0"/>
    <x v="0"/>
  </r>
  <r>
    <d v="2024-07-03T00:00:00"/>
    <s v="Redacted"/>
    <n v="-66"/>
    <x v="1"/>
    <s v="Christine"/>
    <s v="Christine"/>
    <x v="10"/>
    <x v="0"/>
    <x v="0"/>
  </r>
  <r>
    <d v="2024-07-04T00:00:00"/>
    <s v="Redacted"/>
    <n v="-25.36"/>
    <x v="1"/>
    <s v="Christine"/>
    <s v="Christine"/>
    <x v="10"/>
    <x v="0"/>
    <x v="0"/>
  </r>
  <r>
    <d v="2024-07-03T00:00:00"/>
    <s v="Redacted"/>
    <n v="-27.13"/>
    <x v="1"/>
    <s v="Christine"/>
    <s v="Christine"/>
    <x v="10"/>
    <x v="0"/>
    <x v="0"/>
  </r>
  <r>
    <d v="2024-07-03T00:00:00"/>
    <s v="Redacted"/>
    <n v="-140.11000000000001"/>
    <x v="1"/>
    <s v="Christine"/>
    <s v="Christine"/>
    <x v="10"/>
    <x v="0"/>
    <x v="0"/>
  </r>
  <r>
    <d v="2024-07-04T00:00:00"/>
    <s v="Redacted"/>
    <n v="-4.7300000000000004"/>
    <x v="1"/>
    <s v="Christine"/>
    <s v="Christine"/>
    <x v="10"/>
    <x v="0"/>
    <x v="0"/>
  </r>
  <r>
    <d v="2024-07-04T00:00:00"/>
    <s v="Redacted"/>
    <n v="-110.34"/>
    <x v="1"/>
    <s v="Christine"/>
    <s v="Christine"/>
    <x v="10"/>
    <x v="0"/>
    <x v="0"/>
  </r>
  <r>
    <d v="2024-07-04T00:00:00"/>
    <s v="Redacted"/>
    <n v="-71.209999999999994"/>
    <x v="1"/>
    <s v="Christine"/>
    <s v="Christine"/>
    <x v="10"/>
    <x v="0"/>
    <x v="0"/>
  </r>
  <r>
    <d v="2024-07-04T00:00:00"/>
    <s v="Redacted"/>
    <n v="-4.18"/>
    <x v="1"/>
    <s v="Christine"/>
    <s v="Christine (Amazon)"/>
    <x v="10"/>
    <x v="0"/>
    <x v="0"/>
  </r>
  <r>
    <d v="2024-07-04T00:00:00"/>
    <s v="Redacted"/>
    <n v="-4.18"/>
    <x v="1"/>
    <s v="Christine"/>
    <s v="Christine (Amazon)"/>
    <x v="10"/>
    <x v="0"/>
    <x v="0"/>
  </r>
  <r>
    <d v="2024-07-04T00:00:00"/>
    <s v="SQ *ALLEGRO PEDIATRICS"/>
    <n v="-15"/>
    <x v="2"/>
    <s v="Children"/>
    <s v="Children"/>
    <x v="10"/>
    <x v="0"/>
    <x v="0"/>
  </r>
  <r>
    <d v="2024-07-04T00:00:00"/>
    <s v="Redacted"/>
    <n v="-4.18"/>
    <x v="1"/>
    <s v="Christine"/>
    <s v="Christine (Amazon)"/>
    <x v="10"/>
    <x v="0"/>
    <x v="0"/>
  </r>
  <r>
    <d v="2024-07-07T00:00:00"/>
    <s v="Redacted"/>
    <n v="-59.92"/>
    <x v="1"/>
    <s v="Christine"/>
    <s v="Christine"/>
    <x v="10"/>
    <x v="0"/>
    <x v="0"/>
  </r>
  <r>
    <d v="2024-07-07T00:00:00"/>
    <s v="INSLEE BEST DOEZIE AND RY"/>
    <n v="-2354.25"/>
    <x v="1"/>
    <s v="Christine"/>
    <m/>
    <x v="10"/>
    <x v="0"/>
    <x v="0"/>
  </r>
  <r>
    <d v="2024-07-05T00:00:00"/>
    <s v="Redacted"/>
    <n v="-4.7300000000000004"/>
    <x v="1"/>
    <s v="Christine"/>
    <s v="Christine (Amazon)"/>
    <x v="10"/>
    <x v="0"/>
    <x v="0"/>
  </r>
  <r>
    <d v="2024-07-05T00:00:00"/>
    <s v="Redacted"/>
    <n v="-468.43"/>
    <x v="1"/>
    <s v="Christine"/>
    <s v="Christine"/>
    <x v="10"/>
    <x v="0"/>
    <x v="0"/>
  </r>
  <r>
    <d v="2024-07-05T00:00:00"/>
    <s v="Redacted"/>
    <n v="-86.04"/>
    <x v="1"/>
    <s v="Christine"/>
    <s v="Christine"/>
    <x v="10"/>
    <x v="0"/>
    <x v="0"/>
  </r>
  <r>
    <d v="2024-07-05T00:00:00"/>
    <s v="Redacted"/>
    <n v="-123"/>
    <x v="1"/>
    <s v="Christine"/>
    <s v="Christine"/>
    <x v="10"/>
    <x v="0"/>
    <x v="0"/>
  </r>
  <r>
    <d v="2024-07-05T00:00:00"/>
    <s v="Redacted"/>
    <n v="-2.99"/>
    <x v="1"/>
    <s v="Christine"/>
    <s v="Christine"/>
    <x v="10"/>
    <x v="0"/>
    <x v="0"/>
  </r>
  <r>
    <d v="2024-07-07T00:00:00"/>
    <s v="Redacted"/>
    <n v="-44.57"/>
    <x v="1"/>
    <s v="Christine"/>
    <s v="Christine"/>
    <x v="10"/>
    <x v="0"/>
    <x v="0"/>
  </r>
  <r>
    <d v="2024-07-07T00:00:00"/>
    <s v="Redacted"/>
    <n v="-16"/>
    <x v="1"/>
    <s v="Christine"/>
    <s v="Christine"/>
    <x v="10"/>
    <x v="0"/>
    <x v="0"/>
  </r>
  <r>
    <d v="2024-07-07T00:00:00"/>
    <s v="Redacted"/>
    <n v="-63.8"/>
    <x v="1"/>
    <s v="Christine"/>
    <s v="Christine"/>
    <x v="10"/>
    <x v="0"/>
    <x v="0"/>
  </r>
  <r>
    <d v="2024-07-08T00:00:00"/>
    <s v="Redacted"/>
    <n v="-90.55"/>
    <x v="1"/>
    <s v="Christine"/>
    <s v="Christine"/>
    <x v="10"/>
    <x v="0"/>
    <x v="0"/>
  </r>
  <r>
    <d v="2024-07-08T00:00:00"/>
    <s v="Redacted"/>
    <n v="-336.78"/>
    <x v="1"/>
    <s v="Christine"/>
    <s v="Christine"/>
    <x v="10"/>
    <x v="0"/>
    <x v="0"/>
  </r>
  <r>
    <d v="2024-07-08T00:00:00"/>
    <s v="Redacted"/>
    <n v="-9.49"/>
    <x v="1"/>
    <s v="Christine"/>
    <s v="Christine"/>
    <x v="10"/>
    <x v="0"/>
    <x v="0"/>
  </r>
  <r>
    <d v="2024-07-08T00:00:00"/>
    <s v="Redacted"/>
    <n v="-57.6"/>
    <x v="1"/>
    <s v="Christine"/>
    <s v="Christine"/>
    <x v="10"/>
    <x v="0"/>
    <x v="0"/>
  </r>
  <r>
    <d v="2024-07-07T00:00:00"/>
    <s v="Redacted"/>
    <n v="-65.290000000000006"/>
    <x v="1"/>
    <s v="Christine"/>
    <s v="Christine"/>
    <x v="10"/>
    <x v="0"/>
    <x v="0"/>
  </r>
  <r>
    <d v="2024-07-07T00:00:00"/>
    <s v="Redacted"/>
    <n v="-41.81"/>
    <x v="1"/>
    <s v="Christine"/>
    <s v="Christine (Amazon)"/>
    <x v="10"/>
    <x v="0"/>
    <x v="0"/>
  </r>
  <r>
    <d v="2024-07-07T00:00:00"/>
    <s v="Redacted"/>
    <n v="-11.02"/>
    <x v="1"/>
    <s v="Christine"/>
    <s v="Christine (Amazon)"/>
    <x v="10"/>
    <x v="0"/>
    <x v="0"/>
  </r>
  <r>
    <d v="2024-07-07T00:00:00"/>
    <s v="Redacted"/>
    <n v="-11.02"/>
    <x v="1"/>
    <s v="Christine"/>
    <s v="Christine (Amazon)"/>
    <x v="10"/>
    <x v="0"/>
    <x v="0"/>
  </r>
  <r>
    <d v="2024-07-07T00:00:00"/>
    <s v="Redacted"/>
    <n v="-8.09"/>
    <x v="1"/>
    <s v="Christine"/>
    <s v="Christine"/>
    <x v="10"/>
    <x v="0"/>
    <x v="0"/>
  </r>
  <r>
    <d v="2024-07-09T00:00:00"/>
    <s v="Redacted"/>
    <n v="-14.37"/>
    <x v="1"/>
    <s v="Christine"/>
    <s v="Christine"/>
    <x v="10"/>
    <x v="0"/>
    <x v="0"/>
  </r>
  <r>
    <d v="2024-07-09T00:00:00"/>
    <s v="Redacted"/>
    <n v="-3.83"/>
    <x v="1"/>
    <s v="Christine"/>
    <s v="Christine"/>
    <x v="10"/>
    <x v="0"/>
    <x v="0"/>
  </r>
  <r>
    <d v="2024-07-08T00:00:00"/>
    <s v="Redacted"/>
    <n v="-139.94"/>
    <x v="1"/>
    <s v="Christine"/>
    <s v="Christine"/>
    <x v="10"/>
    <x v="0"/>
    <x v="0"/>
  </r>
  <r>
    <d v="2024-07-08T00:00:00"/>
    <s v="Redacted"/>
    <n v="-16.04"/>
    <x v="1"/>
    <s v="Christine"/>
    <s v="Christine"/>
    <x v="10"/>
    <x v="0"/>
    <x v="0"/>
  </r>
  <r>
    <d v="2024-07-08T00:00:00"/>
    <s v="Redacted"/>
    <n v="-171.23"/>
    <x v="1"/>
    <s v="Christine"/>
    <s v="Christine"/>
    <x v="10"/>
    <x v="0"/>
    <x v="0"/>
  </r>
  <r>
    <d v="2024-07-08T00:00:00"/>
    <s v="Redacted"/>
    <n v="-10.59"/>
    <x v="1"/>
    <s v="Christine"/>
    <s v="Christine"/>
    <x v="10"/>
    <x v="0"/>
    <x v="0"/>
  </r>
  <r>
    <d v="2024-07-08T00:00:00"/>
    <s v="Redacted"/>
    <n v="-49.89"/>
    <x v="1"/>
    <s v="Christine"/>
    <s v="Christine"/>
    <x v="10"/>
    <x v="0"/>
    <x v="0"/>
  </r>
  <r>
    <d v="2024-07-10T00:00:00"/>
    <s v="Redacted"/>
    <n v="-39.299999999999997"/>
    <x v="1"/>
    <s v="Christine"/>
    <s v="Christine"/>
    <x v="10"/>
    <x v="0"/>
    <x v="0"/>
  </r>
  <r>
    <d v="2024-07-10T00:00:00"/>
    <s v="Redacted"/>
    <n v="-482.3"/>
    <x v="1"/>
    <s v="Christine"/>
    <s v="Christine"/>
    <x v="10"/>
    <x v="0"/>
    <x v="0"/>
  </r>
  <r>
    <d v="2024-07-09T00:00:00"/>
    <s v="Redacted"/>
    <n v="-6.85"/>
    <x v="1"/>
    <s v="Christine"/>
    <s v="Christine"/>
    <x v="10"/>
    <x v="0"/>
    <x v="0"/>
  </r>
  <r>
    <d v="2024-07-12T00:00:00"/>
    <s v="Redacted"/>
    <n v="-77.53"/>
    <x v="1"/>
    <s v="Christine"/>
    <s v="Christine"/>
    <x v="10"/>
    <x v="0"/>
    <x v="0"/>
  </r>
  <r>
    <d v="2024-07-11T00:00:00"/>
    <s v="Redacted"/>
    <n v="-6.85"/>
    <x v="1"/>
    <s v="Christine"/>
    <s v="Christine"/>
    <x v="10"/>
    <x v="0"/>
    <x v="0"/>
  </r>
  <r>
    <d v="2024-07-12T00:00:00"/>
    <s v="Redacted"/>
    <n v="-134.12"/>
    <x v="1"/>
    <s v="Christine"/>
    <s v="Christine"/>
    <x v="10"/>
    <x v="0"/>
    <x v="0"/>
  </r>
  <r>
    <d v="2024-07-14T00:00:00"/>
    <s v="Prime Video *RY9DD2V51"/>
    <n v="-4.4000000000000004"/>
    <x v="6"/>
    <s v="Christine Post 7.12"/>
    <s v="Christine Post 7.12"/>
    <x v="10"/>
    <x v="0"/>
    <x v="0"/>
  </r>
  <r>
    <d v="2024-07-14T00:00:00"/>
    <s v="TST* BURGERMASTER - BELLE"/>
    <n v="-38.99"/>
    <x v="6"/>
    <s v="Christine Post 7.12"/>
    <s v="Christine Post 7.12"/>
    <x v="10"/>
    <x v="0"/>
    <x v="0"/>
  </r>
  <r>
    <d v="2024-07-15T00:00:00"/>
    <s v="MUD BAY KIRKLAND"/>
    <n v="-83.3"/>
    <x v="6"/>
    <s v="Christine Post 7.12"/>
    <s v="Christine Post 7.12"/>
    <x v="10"/>
    <x v="0"/>
    <x v="0"/>
  </r>
  <r>
    <d v="2024-07-14T00:00:00"/>
    <s v="SEA AIRPORT PARKING"/>
    <n v="-8"/>
    <x v="6"/>
    <s v="Christine Post 7.12"/>
    <s v="Christine Post 7.12"/>
    <x v="10"/>
    <x v="0"/>
    <x v="0"/>
  </r>
  <r>
    <d v="2024-07-14T00:00:00"/>
    <s v="QFC #5894"/>
    <n v="-240.1"/>
    <x v="6"/>
    <s v="Christine Post 7.12"/>
    <s v="Christine Post 7.12"/>
    <x v="10"/>
    <x v="0"/>
    <x v="0"/>
  </r>
  <r>
    <d v="2024-07-14T00:00:00"/>
    <s v="QFC #5894"/>
    <n v="-13.11"/>
    <x v="6"/>
    <s v="Christine Post 7.12"/>
    <s v="Christine Post 7.12"/>
    <x v="10"/>
    <x v="0"/>
    <x v="0"/>
  </r>
  <r>
    <d v="2024-07-14T00:00:00"/>
    <s v="TST* BURGERMASTER - BELLE"/>
    <n v="-46.9"/>
    <x v="6"/>
    <s v="Christine Post 7.12"/>
    <s v="Christine Post 7.12"/>
    <x v="10"/>
    <x v="0"/>
    <x v="0"/>
  </r>
  <r>
    <d v="2024-07-15T00:00:00"/>
    <s v="Amazon.com*RS3NC4F60"/>
    <n v="-18.190000000000001"/>
    <x v="6"/>
    <s v="Christine Post 7.12"/>
    <s v="Christine Post 7.12"/>
    <x v="10"/>
    <x v="0"/>
    <x v="0"/>
  </r>
  <r>
    <d v="2024-07-17T00:00:00"/>
    <s v="CHEVRON 0356816"/>
    <n v="-80"/>
    <x v="6"/>
    <s v="Christine Post 7.12"/>
    <s v="Christine Post 7.12"/>
    <x v="10"/>
    <x v="0"/>
    <x v="0"/>
  </r>
  <r>
    <d v="2024-07-18T00:00:00"/>
    <s v="Prime Video *RS17T4KS0"/>
    <n v="-4.18"/>
    <x v="6"/>
    <s v="Christine Post 7.12"/>
    <s v="Christine Post 7.12"/>
    <x v="10"/>
    <x v="0"/>
    <x v="0"/>
  </r>
  <r>
    <d v="2024-07-24T00:00:00"/>
    <s v="Prime Video Channels"/>
    <n v="-6.61"/>
    <x v="6"/>
    <s v="Christine Post 7.12"/>
    <s v="Christine Post 7.12"/>
    <x v="10"/>
    <x v="0"/>
    <x v="0"/>
  </r>
  <r>
    <d v="2024-07-26T00:00:00"/>
    <s v="INTEREST CHARGED ON PURCHASES"/>
    <n v="-81.7"/>
    <x v="6"/>
    <s v="Christine - Interest"/>
    <m/>
    <x v="11"/>
    <x v="2"/>
    <x v="1"/>
  </r>
  <r>
    <d v="2024-07-26T00:00:00"/>
    <s v="LUNA TABLE OUTDOOR MACAO"/>
    <n v="-6.16"/>
    <x v="6"/>
    <s v="Christine"/>
    <m/>
    <x v="11"/>
    <x v="3"/>
    <x v="1"/>
  </r>
  <r>
    <d v="2024-07-26T00:00:00"/>
    <s v="LUNA TABLE MACAO"/>
    <n v="-52.02"/>
    <x v="6"/>
    <s v="Christine"/>
    <m/>
    <x v="11"/>
    <x v="3"/>
    <x v="1"/>
  </r>
  <r>
    <d v="2024-07-26T00:00:00"/>
    <s v="LUNA TABLE MACAO"/>
    <n v="-38.33"/>
    <x v="6"/>
    <s v="Christine"/>
    <m/>
    <x v="11"/>
    <x v="3"/>
    <x v="1"/>
  </r>
  <r>
    <d v="2024-07-26T00:00:00"/>
    <s v="BOX OFFICE-GOLDEN EYE MACAO"/>
    <n v="-145.61000000000001"/>
    <x v="6"/>
    <s v="Christine"/>
    <m/>
    <x v="11"/>
    <x v="3"/>
    <x v="1"/>
  </r>
  <r>
    <d v="2024-07-26T00:00:00"/>
    <s v="BOX OFFICE-GOLDEN EYE MACAO"/>
    <n v="-145.61000000000001"/>
    <x v="6"/>
    <s v="Christine"/>
    <m/>
    <x v="11"/>
    <x v="3"/>
    <x v="1"/>
  </r>
  <r>
    <d v="2024-07-26T00:00:00"/>
    <s v="ALASKA AIR SEATTLE WA"/>
    <n v="-32.99"/>
    <x v="6"/>
    <s v="Christine"/>
    <m/>
    <x v="11"/>
    <x v="3"/>
    <x v="1"/>
  </r>
  <r>
    <d v="2024-07-26T00:00:00"/>
    <s v="ALASKA AIR 0272377324626SEATTLE WA"/>
    <n v="-11.2"/>
    <x v="6"/>
    <s v="Christine"/>
    <m/>
    <x v="11"/>
    <x v="3"/>
    <x v="1"/>
  </r>
  <r>
    <d v="2024-07-25T00:00:00"/>
    <s v="EBENEEZER'S KEBABS &amp; PIZZHONG KONG"/>
    <n v="-41.01"/>
    <x v="6"/>
    <s v="Christine"/>
    <m/>
    <x v="11"/>
    <x v="3"/>
    <x v="1"/>
  </r>
  <r>
    <d v="2024-07-24T00:00:00"/>
    <s v="GRAND HYATT INCHEON INCHEON"/>
    <n v="-131.63"/>
    <x v="6"/>
    <s v="Christine"/>
    <m/>
    <x v="11"/>
    <x v="3"/>
    <x v="1"/>
  </r>
  <r>
    <d v="2024-07-24T00:00:00"/>
    <s v="GRAND HYATT INCHEON INCHEON"/>
    <n v="-558.47"/>
    <x v="6"/>
    <s v="Christine"/>
    <m/>
    <x v="11"/>
    <x v="3"/>
    <x v="1"/>
  </r>
  <r>
    <d v="2024-07-24T00:00:00"/>
    <s v="HK DISNEYLAND 34026 HONG KONG"/>
    <n v="-5.76"/>
    <x v="6"/>
    <s v="Christine"/>
    <m/>
    <x v="11"/>
    <x v="3"/>
    <x v="1"/>
  </r>
  <r>
    <d v="2024-07-24T00:00:00"/>
    <s v="HK DISNEYLAND 34005 HONG KONG"/>
    <n v="-125.41"/>
    <x v="6"/>
    <s v="Christine"/>
    <m/>
    <x v="11"/>
    <x v="3"/>
    <x v="1"/>
  </r>
  <r>
    <d v="2024-07-23T00:00:00"/>
    <s v="WATSON'S 272 PAC2 ADMIRALTY"/>
    <n v="-5.12"/>
    <x v="6"/>
    <s v="Christine"/>
    <m/>
    <x v="11"/>
    <x v="3"/>
    <x v="1"/>
  </r>
  <r>
    <d v="2024-07-23T00:00:00"/>
    <s v="lululemon HK limited Wanchai"/>
    <n v="-53.79"/>
    <x v="6"/>
    <s v="Christine"/>
    <m/>
    <x v="11"/>
    <x v="3"/>
    <x v="1"/>
  </r>
  <r>
    <d v="2024-07-22T00:00:00"/>
    <s v="PEKING GARDEN (6321) YUEN LONG"/>
    <n v="-5.63"/>
    <x v="6"/>
    <s v="Christine"/>
    <m/>
    <x v="11"/>
    <x v="3"/>
    <x v="1"/>
  </r>
  <r>
    <d v="2024-07-22T00:00:00"/>
    <s v="T-MONEY PRIVATE TAXI (K)1SEOUL"/>
    <n v="-8.32"/>
    <x v="6"/>
    <s v="Christine"/>
    <m/>
    <x v="11"/>
    <x v="3"/>
    <x v="1"/>
  </r>
  <r>
    <d v="2024-07-22T00:00:00"/>
    <s v="T-MONEY PRIVATE TAXI (K)1SEOUL"/>
    <n v="-5.0599999999999996"/>
    <x v="6"/>
    <s v="Christine"/>
    <m/>
    <x v="11"/>
    <x v="3"/>
    <x v="1"/>
  </r>
  <r>
    <d v="2024-07-22T00:00:00"/>
    <s v="FOOD 2852171INCHEON"/>
    <n v="-64.37"/>
    <x v="6"/>
    <s v="Christine"/>
    <m/>
    <x v="11"/>
    <x v="3"/>
    <x v="1"/>
  </r>
  <r>
    <d v="2024-07-22T00:00:00"/>
    <s v="SEA PEETS COFFEE SS 1310 TUKWILA WA"/>
    <n v="-157.44"/>
    <x v="6"/>
    <s v="Christine"/>
    <m/>
    <x v="11"/>
    <x v="3"/>
    <x v="1"/>
  </r>
  <r>
    <d v="2024-07-20T00:00:00"/>
    <s v="FRONTLINE FOOD SERVIC SEATAC WA"/>
    <n v="-4.2"/>
    <x v="6"/>
    <s v="Christine"/>
    <m/>
    <x v="11"/>
    <x v="3"/>
    <x v="1"/>
  </r>
  <r>
    <d v="2024-07-20T00:00:00"/>
    <s v="STARBUCKS 800-782-7282 800-782-7282 WA"/>
    <n v="-25"/>
    <x v="6"/>
    <s v="Christine"/>
    <m/>
    <x v="11"/>
    <x v="3"/>
    <x v="1"/>
  </r>
  <r>
    <d v="2024-07-20T00:00:00"/>
    <s v="SP LADY YUM 186-65234486 WA"/>
    <n v="-34.5"/>
    <x v="6"/>
    <s v="Christine"/>
    <m/>
    <x v="11"/>
    <x v="3"/>
    <x v="1"/>
  </r>
  <r>
    <d v="2024-07-20T00:00:00"/>
    <s v="APPLE.COM/BILL 800-275-2273 CA"/>
    <n v="-17.59"/>
    <x v="6"/>
    <s v="Christine"/>
    <m/>
    <x v="11"/>
    <x v="3"/>
    <x v="1"/>
  </r>
  <r>
    <d v="2024-07-20T00:00:00"/>
    <s v="TACO DEL MAR KIRKLAND KIRKLAND WA"/>
    <n v="-20.11"/>
    <x v="6"/>
    <s v="Christine"/>
    <m/>
    <x v="11"/>
    <x v="3"/>
    <x v="1"/>
  </r>
  <r>
    <d v="2024-07-20T00:00:00"/>
    <s v="SAFEWAY #1142 KIRKLAND WA"/>
    <n v="-6.78"/>
    <x v="6"/>
    <s v="Christine"/>
    <m/>
    <x v="11"/>
    <x v="3"/>
    <x v="1"/>
  </r>
  <r>
    <d v="2024-07-20T00:00:00"/>
    <s v="SAFEWAY #1142 KIRKLAND WA"/>
    <n v="-71.31"/>
    <x v="6"/>
    <s v="Christine"/>
    <m/>
    <x v="11"/>
    <x v="3"/>
    <x v="1"/>
  </r>
  <r>
    <d v="2024-07-20T00:00:00"/>
    <s v="SAFEWAY #1142 KIRKLAND WA"/>
    <n v="-14.99"/>
    <x v="6"/>
    <s v="Christine"/>
    <m/>
    <x v="11"/>
    <x v="3"/>
    <x v="1"/>
  </r>
  <r>
    <d v="2024-07-19T00:00:00"/>
    <s v="SQ *SIRENA GELATO, LLC Kirkland WA"/>
    <n v="-16.809999999999999"/>
    <x v="6"/>
    <s v="Christine"/>
    <m/>
    <x v="11"/>
    <x v="3"/>
    <x v="1"/>
  </r>
  <r>
    <d v="2024-07-19T00:00:00"/>
    <s v="NAIL &amp; YOU KIRKLAND WA"/>
    <n v="-84"/>
    <x v="6"/>
    <s v="Christine"/>
    <m/>
    <x v="11"/>
    <x v="3"/>
    <x v="1"/>
  </r>
  <r>
    <d v="2024-07-19T00:00:00"/>
    <s v="METROPOLITAN MARKET KIRKLAND WA"/>
    <n v="-53.26"/>
    <x v="6"/>
    <s v="Christine"/>
    <m/>
    <x v="11"/>
    <x v="3"/>
    <x v="1"/>
  </r>
  <r>
    <d v="2024-07-19T00:00:00"/>
    <s v="STARBUCKS 800-782-7282 800-782-7282 WA"/>
    <n v="-25"/>
    <x v="6"/>
    <s v="Christine"/>
    <m/>
    <x v="11"/>
    <x v="3"/>
    <x v="1"/>
  </r>
  <r>
    <d v="2024-07-18T00:00:00"/>
    <s v="METROPOLITAN MARKET KIRKLAND WA"/>
    <n v="-89.93"/>
    <x v="6"/>
    <s v="Christine"/>
    <m/>
    <x v="11"/>
    <x v="3"/>
    <x v="1"/>
  </r>
  <r>
    <d v="2024-07-18T00:00:00"/>
    <s v="STARBUCKS STORE 03333 KIRKLAND WA"/>
    <n v="-7.56"/>
    <x v="6"/>
    <s v="Christine"/>
    <m/>
    <x v="11"/>
    <x v="3"/>
    <x v="1"/>
  </r>
  <r>
    <d v="2024-07-18T00:00:00"/>
    <s v="EARLY BIRD CAFE 131-27305592 IL"/>
    <n v="-8.08"/>
    <x v="6"/>
    <s v="Christine"/>
    <m/>
    <x v="11"/>
    <x v="3"/>
    <x v="1"/>
  </r>
  <r>
    <d v="2024-07-17T00:00:00"/>
    <s v="STARBUCKS 800-782-7282 800-782-7282 WA"/>
    <n v="-50"/>
    <x v="6"/>
    <s v="Christine"/>
    <m/>
    <x v="11"/>
    <x v="3"/>
    <x v="1"/>
  </r>
  <r>
    <d v="2024-07-17T00:00:00"/>
    <s v="DD DOORDASH LITTLECAE 855-973-1040 CA"/>
    <n v="-27.75"/>
    <x v="6"/>
    <s v="Christine"/>
    <m/>
    <x v="11"/>
    <x v="3"/>
    <x v="1"/>
  </r>
  <r>
    <d v="2024-07-17T00:00:00"/>
    <s v="APPLE.COM/BILL 866-712-7753 CA"/>
    <n v="-35.24"/>
    <x v="6"/>
    <s v="Christine"/>
    <m/>
    <x v="11"/>
    <x v="3"/>
    <x v="1"/>
  </r>
  <r>
    <d v="2024-07-16T00:00:00"/>
    <s v="SAFEWAY #2734 KIRKLAND WA"/>
    <n v="-5.99"/>
    <x v="6"/>
    <s v="Christine"/>
    <m/>
    <x v="11"/>
    <x v="3"/>
    <x v="1"/>
  </r>
  <r>
    <d v="2024-07-16T00:00:00"/>
    <s v="STARBUCKS 800-782-7282 800-782-7282 WA"/>
    <n v="-50"/>
    <x v="6"/>
    <s v="Christine"/>
    <m/>
    <x v="11"/>
    <x v="3"/>
    <x v="1"/>
  </r>
  <r>
    <d v="2024-07-15T00:00:00"/>
    <s v="HILLTOP RED APPLE M SEATTLE WA"/>
    <n v="-3.63"/>
    <x v="6"/>
    <s v="Christine"/>
    <m/>
    <x v="11"/>
    <x v="3"/>
    <x v="1"/>
  </r>
  <r>
    <d v="2024-07-15T00:00:00"/>
    <s v="DD DOORDASH LITTLECAE 855-973-1040 CA"/>
    <n v="-30.94"/>
    <x v="6"/>
    <s v="Christine"/>
    <m/>
    <x v="11"/>
    <x v="3"/>
    <x v="1"/>
  </r>
  <r>
    <d v="2024-07-15T00:00:00"/>
    <s v="STARBUCKS 800-782-7282 800-782-7282 WA"/>
    <n v="-25"/>
    <x v="6"/>
    <s v="Christine"/>
    <m/>
    <x v="11"/>
    <x v="3"/>
    <x v="1"/>
  </r>
  <r>
    <d v="2024-07-13T00:00:00"/>
    <s v="STARBUCKS STORE 03324 SEATTLE WA"/>
    <n v="-8.1199999999999992"/>
    <x v="6"/>
    <s v="Christine"/>
    <m/>
    <x v="11"/>
    <x v="3"/>
    <x v="1"/>
  </r>
  <r>
    <d v="2024-07-13T00:00:00"/>
    <s v="DD DOORDASH LITTLECAE 855-973-1040 CA"/>
    <n v="-28.75"/>
    <x v="6"/>
    <s v="Christine"/>
    <m/>
    <x v="11"/>
    <x v="3"/>
    <x v="1"/>
  </r>
  <r>
    <d v="2024-07-12T00:00:00"/>
    <s v="Redacted"/>
    <n v="-24.71"/>
    <x v="1"/>
    <s v="Christine"/>
    <m/>
    <x v="11"/>
    <x v="3"/>
    <x v="1"/>
  </r>
  <r>
    <d v="2024-07-12T00:00:00"/>
    <s v="Redacted"/>
    <n v="-3.29"/>
    <x v="1"/>
    <s v="Christine"/>
    <m/>
    <x v="11"/>
    <x v="3"/>
    <x v="1"/>
  </r>
  <r>
    <d v="2024-07-12T00:00:00"/>
    <s v="Redacted"/>
    <n v="-28.08"/>
    <x v="1"/>
    <s v="Christine"/>
    <m/>
    <x v="11"/>
    <x v="3"/>
    <x v="1"/>
  </r>
  <r>
    <d v="2024-07-12T00:00:00"/>
    <s v="Redacted"/>
    <n v="-9.19"/>
    <x v="1"/>
    <s v="Christine"/>
    <m/>
    <x v="11"/>
    <x v="3"/>
    <x v="1"/>
  </r>
  <r>
    <d v="2024-07-12T00:00:00"/>
    <s v="Redacted"/>
    <n v="-55.03"/>
    <x v="1"/>
    <s v="Christine"/>
    <m/>
    <x v="11"/>
    <x v="3"/>
    <x v="1"/>
  </r>
  <r>
    <d v="2024-07-11T00:00:00"/>
    <s v="Redacted"/>
    <n v="-8.23"/>
    <x v="1"/>
    <s v="Christine"/>
    <m/>
    <x v="11"/>
    <x v="3"/>
    <x v="1"/>
  </r>
  <r>
    <d v="2024-07-11T00:00:00"/>
    <s v="Redacted"/>
    <n v="-19.38"/>
    <x v="1"/>
    <s v="Christine"/>
    <m/>
    <x v="11"/>
    <x v="3"/>
    <x v="1"/>
  </r>
  <r>
    <d v="2024-07-11T00:00:00"/>
    <s v="Redacted"/>
    <n v="-33"/>
    <x v="1"/>
    <s v="Christine"/>
    <m/>
    <x v="11"/>
    <x v="3"/>
    <x v="1"/>
  </r>
  <r>
    <d v="2024-07-10T00:00:00"/>
    <s v="Redacted"/>
    <n v="-7.71"/>
    <x v="1"/>
    <s v="Christine"/>
    <m/>
    <x v="11"/>
    <x v="3"/>
    <x v="1"/>
  </r>
  <r>
    <d v="2024-07-10T00:00:00"/>
    <s v="Redacted"/>
    <n v="-8.25"/>
    <x v="1"/>
    <s v="Christine"/>
    <m/>
    <x v="11"/>
    <x v="3"/>
    <x v="1"/>
  </r>
  <r>
    <d v="2024-07-10T00:00:00"/>
    <s v="Redacted"/>
    <n v="-6.6"/>
    <x v="1"/>
    <s v="Christine"/>
    <m/>
    <x v="11"/>
    <x v="3"/>
    <x v="1"/>
  </r>
  <r>
    <d v="2024-07-10T00:00:00"/>
    <s v="Redacted"/>
    <n v="-226.38"/>
    <x v="1"/>
    <s v="Christine"/>
    <m/>
    <x v="11"/>
    <x v="3"/>
    <x v="1"/>
  </r>
  <r>
    <d v="2024-07-10T00:00:00"/>
    <s v="Redacted"/>
    <n v="-22.05"/>
    <x v="1"/>
    <s v="Christine"/>
    <m/>
    <x v="11"/>
    <x v="3"/>
    <x v="1"/>
  </r>
  <r>
    <d v="2024-07-10T00:00:00"/>
    <s v="Redacted"/>
    <n v="-20.28"/>
    <x v="1"/>
    <s v="Christine"/>
    <m/>
    <x v="11"/>
    <x v="3"/>
    <x v="1"/>
  </r>
  <r>
    <d v="2024-07-10T00:00:00"/>
    <s v="Redacted"/>
    <n v="-40.200000000000003"/>
    <x v="1"/>
    <s v="Christine"/>
    <m/>
    <x v="11"/>
    <x v="3"/>
    <x v="1"/>
  </r>
  <r>
    <d v="2024-07-08T00:00:00"/>
    <s v="Redacted"/>
    <n v="-7.75"/>
    <x v="1"/>
    <s v="Christine"/>
    <m/>
    <x v="11"/>
    <x v="3"/>
    <x v="1"/>
  </r>
  <r>
    <d v="2024-07-08T00:00:00"/>
    <s v="Redacted"/>
    <n v="-6.38"/>
    <x v="1"/>
    <s v="Christine"/>
    <m/>
    <x v="11"/>
    <x v="3"/>
    <x v="1"/>
  </r>
  <r>
    <d v="2024-07-08T00:00:00"/>
    <s v="Redacted"/>
    <n v="-5.6"/>
    <x v="1"/>
    <s v="Christine"/>
    <m/>
    <x v="11"/>
    <x v="3"/>
    <x v="1"/>
  </r>
  <r>
    <d v="2024-07-08T00:00:00"/>
    <s v="Redacted"/>
    <n v="-2.99"/>
    <x v="1"/>
    <s v="Christine"/>
    <m/>
    <x v="11"/>
    <x v="3"/>
    <x v="1"/>
  </r>
  <r>
    <d v="2024-07-08T00:00:00"/>
    <s v="Redacted"/>
    <n v="-7.75"/>
    <x v="1"/>
    <s v="Christine"/>
    <m/>
    <x v="11"/>
    <x v="3"/>
    <x v="1"/>
  </r>
  <r>
    <d v="2024-07-08T00:00:00"/>
    <s v="Redacted"/>
    <n v="-48.2"/>
    <x v="1"/>
    <s v="Christine"/>
    <m/>
    <x v="11"/>
    <x v="3"/>
    <x v="1"/>
  </r>
  <r>
    <d v="2024-07-08T00:00:00"/>
    <s v="Redacted"/>
    <n v="-25"/>
    <x v="1"/>
    <s v="Christine"/>
    <m/>
    <x v="11"/>
    <x v="3"/>
    <x v="1"/>
  </r>
  <r>
    <d v="2024-07-06T00:00:00"/>
    <s v="Redacted"/>
    <n v="-25"/>
    <x v="1"/>
    <s v="Christine"/>
    <m/>
    <x v="11"/>
    <x v="3"/>
    <x v="1"/>
  </r>
  <r>
    <d v="2024-07-06T00:00:00"/>
    <s v="Redacted"/>
    <n v="-25"/>
    <x v="1"/>
    <s v="Christine"/>
    <m/>
    <x v="11"/>
    <x v="3"/>
    <x v="1"/>
  </r>
  <r>
    <d v="2024-07-06T00:00:00"/>
    <s v="Redacted"/>
    <n v="-25"/>
    <x v="1"/>
    <s v="Christine"/>
    <m/>
    <x v="11"/>
    <x v="3"/>
    <x v="1"/>
  </r>
  <r>
    <d v="2024-07-05T00:00:00"/>
    <s v="Redacted"/>
    <n v="-26.17"/>
    <x v="1"/>
    <s v="Christine"/>
    <m/>
    <x v="11"/>
    <x v="3"/>
    <x v="1"/>
  </r>
  <r>
    <d v="2024-07-05T00:00:00"/>
    <s v="Redacted"/>
    <n v="-25"/>
    <x v="1"/>
    <s v="Christine"/>
    <m/>
    <x v="11"/>
    <x v="3"/>
    <x v="1"/>
  </r>
  <r>
    <d v="2024-07-04T00:00:00"/>
    <s v="Redacted"/>
    <n v="-7.9"/>
    <x v="1"/>
    <s v="Christine"/>
    <m/>
    <x v="11"/>
    <x v="3"/>
    <x v="1"/>
  </r>
  <r>
    <d v="2024-07-03T00:00:00"/>
    <s v="Redacted"/>
    <n v="1.6"/>
    <x v="1"/>
    <s v="Christine"/>
    <m/>
    <x v="11"/>
    <x v="4"/>
    <x v="1"/>
  </r>
  <r>
    <d v="2024-07-03T00:00:00"/>
    <s v="Redacted"/>
    <n v="-8"/>
    <x v="1"/>
    <s v="Christine"/>
    <m/>
    <x v="11"/>
    <x v="3"/>
    <x v="1"/>
  </r>
  <r>
    <d v="2024-07-03T00:00:00"/>
    <s v="Redacted"/>
    <n v="-48.22"/>
    <x v="1"/>
    <s v="Christine"/>
    <m/>
    <x v="11"/>
    <x v="3"/>
    <x v="1"/>
  </r>
  <r>
    <d v="2024-07-02T00:00:00"/>
    <s v="Redacted"/>
    <n v="-16.53"/>
    <x v="1"/>
    <s v="Christine"/>
    <m/>
    <x v="11"/>
    <x v="3"/>
    <x v="1"/>
  </r>
  <r>
    <d v="2024-07-02T00:00:00"/>
    <s v="Redacted"/>
    <n v="-114.1"/>
    <x v="1"/>
    <s v="Christine"/>
    <m/>
    <x v="11"/>
    <x v="3"/>
    <x v="1"/>
  </r>
  <r>
    <d v="2024-07-02T00:00:00"/>
    <s v="Redacted"/>
    <n v="-9.99"/>
    <x v="1"/>
    <s v="Christine"/>
    <m/>
    <x v="11"/>
    <x v="3"/>
    <x v="1"/>
  </r>
  <r>
    <d v="2024-07-01T00:00:00"/>
    <s v="Redacted"/>
    <n v="-11.88"/>
    <x v="1"/>
    <s v="Christine"/>
    <m/>
    <x v="11"/>
    <x v="3"/>
    <x v="1"/>
  </r>
  <r>
    <d v="2024-07-01T00:00:00"/>
    <s v="Redacted"/>
    <n v="-25"/>
    <x v="1"/>
    <s v="Christine"/>
    <m/>
    <x v="11"/>
    <x v="3"/>
    <x v="1"/>
  </r>
  <r>
    <d v="2024-07-01T00:00:00"/>
    <s v="Redacted"/>
    <n v="-50"/>
    <x v="1"/>
    <s v="Christine"/>
    <m/>
    <x v="11"/>
    <x v="3"/>
    <x v="1"/>
  </r>
  <r>
    <d v="2024-07-01T00:00:00"/>
    <s v="Redacted"/>
    <n v="-45.06"/>
    <x v="1"/>
    <s v="Christine"/>
    <m/>
    <x v="11"/>
    <x v="3"/>
    <x v="1"/>
  </r>
  <r>
    <d v="2024-07-01T00:00:00"/>
    <s v="Redacted"/>
    <n v="-246.01"/>
    <x v="1"/>
    <s v="Christine"/>
    <m/>
    <x v="11"/>
    <x v="3"/>
    <x v="1"/>
  </r>
  <r>
    <d v="2024-07-01T00:00:00"/>
    <s v="Redacted"/>
    <n v="-11.02"/>
    <x v="1"/>
    <s v="Christine"/>
    <m/>
    <x v="11"/>
    <x v="3"/>
    <x v="1"/>
  </r>
  <r>
    <d v="2024-07-01T00:00:00"/>
    <s v="Redacted"/>
    <n v="-15.47"/>
    <x v="1"/>
    <s v="Christine"/>
    <m/>
    <x v="11"/>
    <x v="3"/>
    <x v="1"/>
  </r>
  <r>
    <d v="2024-07-01T00:00:00"/>
    <s v="Redacted"/>
    <n v="-38.380000000000003"/>
    <x v="1"/>
    <s v="Christine"/>
    <m/>
    <x v="11"/>
    <x v="3"/>
    <x v="1"/>
  </r>
  <r>
    <d v="2024-06-29T00:00:00"/>
    <s v="PAYMENT - THANK YOU"/>
    <n v="500"/>
    <x v="3"/>
    <s v="BOFA x1026 CC Pay Alaska  "/>
    <s v="BOFA x1026 CC Pay Alaska  "/>
    <x v="11"/>
    <x v="4"/>
    <x v="1"/>
  </r>
  <r>
    <d v="2024-06-29T00:00:00"/>
    <s v="Redacted"/>
    <n v="-114.74"/>
    <x v="1"/>
    <s v="Christine"/>
    <m/>
    <x v="11"/>
    <x v="3"/>
    <x v="1"/>
  </r>
  <r>
    <d v="2024-06-29T00:00:00"/>
    <s v="Redacted"/>
    <n v="-5.17"/>
    <x v="1"/>
    <s v="Christine"/>
    <m/>
    <x v="11"/>
    <x v="3"/>
    <x v="1"/>
  </r>
  <r>
    <d v="2024-06-27T00:00:00"/>
    <s v="Redacted"/>
    <n v="-81.430000000000007"/>
    <x v="1"/>
    <s v="Christine"/>
    <m/>
    <x v="11"/>
    <x v="3"/>
    <x v="1"/>
  </r>
  <r>
    <d v="2024-06-27T00:00:00"/>
    <s v="Redacted"/>
    <n v="-36.69"/>
    <x v="1"/>
    <s v="Christine"/>
    <m/>
    <x v="11"/>
    <x v="3"/>
    <x v="1"/>
  </r>
  <r>
    <d v="2024-06-27T00:00:00"/>
    <s v="Redacted"/>
    <n v="-10.81"/>
    <x v="1"/>
    <s v="Christine"/>
    <m/>
    <x v="11"/>
    <x v="3"/>
    <x v="1"/>
  </r>
  <r>
    <d v="2024-06-26T00:00:00"/>
    <s v="INTEREST CHARGED ON PURCHASES"/>
    <n v="-155.22999999999999"/>
    <x v="5"/>
    <s v="Christine - Interest"/>
    <m/>
    <x v="12"/>
    <x v="2"/>
    <x v="1"/>
  </r>
  <r>
    <d v="2024-06-26T00:00:00"/>
    <s v="AT&amp;T 113336 ZPA6 KIRKLAND WA"/>
    <n v="-196.77"/>
    <x v="4"/>
    <s v="Christine - Joint"/>
    <m/>
    <x v="12"/>
    <x v="3"/>
    <x v="1"/>
  </r>
  <r>
    <d v="2024-06-26T00:00:00"/>
    <s v="Redacted"/>
    <n v="-37.96"/>
    <x v="1"/>
    <s v="Christine"/>
    <m/>
    <x v="12"/>
    <x v="3"/>
    <x v="1"/>
  </r>
  <r>
    <d v="2024-06-25T00:00:00"/>
    <s v="CEDAR SPRINGS CAMPS 425-3346215 WA"/>
    <n v="-489.04"/>
    <x v="2"/>
    <s v="Children"/>
    <m/>
    <x v="12"/>
    <x v="3"/>
    <x v="1"/>
  </r>
  <r>
    <d v="2024-06-24T00:00:00"/>
    <s v="Redacted"/>
    <n v="-80.64"/>
    <x v="1"/>
    <s v="Christine"/>
    <m/>
    <x v="12"/>
    <x v="3"/>
    <x v="1"/>
  </r>
  <r>
    <d v="2024-06-24T00:00:00"/>
    <s v="Redacted"/>
    <n v="-91.14"/>
    <x v="1"/>
    <s v="Christine"/>
    <m/>
    <x v="12"/>
    <x v="3"/>
    <x v="1"/>
  </r>
  <r>
    <d v="2024-06-22T00:00:00"/>
    <s v="Redacted"/>
    <n v="-5"/>
    <x v="1"/>
    <s v="Christine"/>
    <m/>
    <x v="12"/>
    <x v="3"/>
    <x v="1"/>
  </r>
  <r>
    <d v="2024-06-22T00:00:00"/>
    <s v="Redacted"/>
    <n v="-39.17"/>
    <x v="1"/>
    <s v="Christine"/>
    <m/>
    <x v="12"/>
    <x v="3"/>
    <x v="1"/>
  </r>
  <r>
    <d v="2024-06-22T00:00:00"/>
    <s v="Redacted"/>
    <n v="1.6"/>
    <x v="1"/>
    <s v="Christine"/>
    <m/>
    <x v="12"/>
    <x v="4"/>
    <x v="1"/>
  </r>
  <r>
    <d v="2024-06-22T00:00:00"/>
    <s v="Redacted"/>
    <n v="-8"/>
    <x v="1"/>
    <s v="Christine"/>
    <m/>
    <x v="12"/>
    <x v="3"/>
    <x v="1"/>
  </r>
  <r>
    <d v="2024-06-22T00:00:00"/>
    <s v="Redacted"/>
    <n v="-15.49"/>
    <x v="1"/>
    <s v="Christine"/>
    <m/>
    <x v="12"/>
    <x v="3"/>
    <x v="1"/>
  </r>
  <r>
    <d v="2024-06-21T00:00:00"/>
    <s v="Redacted"/>
    <n v="-69.5"/>
    <x v="1"/>
    <s v="Christine"/>
    <m/>
    <x v="12"/>
    <x v="3"/>
    <x v="1"/>
  </r>
  <r>
    <d v="2024-06-21T00:00:00"/>
    <s v="Redacted"/>
    <n v="-25"/>
    <x v="1"/>
    <s v="Christine"/>
    <m/>
    <x v="12"/>
    <x v="3"/>
    <x v="1"/>
  </r>
  <r>
    <d v="2024-06-21T00:00:00"/>
    <s v="Redacted"/>
    <n v="-6.56"/>
    <x v="1"/>
    <s v="Christine"/>
    <m/>
    <x v="12"/>
    <x v="3"/>
    <x v="1"/>
  </r>
  <r>
    <d v="2024-06-20T00:00:00"/>
    <s v="Redacted"/>
    <n v="-29.19"/>
    <x v="1"/>
    <s v="Christine"/>
    <m/>
    <x v="12"/>
    <x v="3"/>
    <x v="1"/>
  </r>
  <r>
    <d v="2024-06-19T00:00:00"/>
    <s v="Redacted"/>
    <n v="-21.43"/>
    <x v="1"/>
    <s v="Christine"/>
    <m/>
    <x v="12"/>
    <x v="3"/>
    <x v="1"/>
  </r>
  <r>
    <d v="2024-06-19T00:00:00"/>
    <s v="Redacted"/>
    <n v="-3.97"/>
    <x v="1"/>
    <s v="Christine"/>
    <m/>
    <x v="12"/>
    <x v="3"/>
    <x v="1"/>
  </r>
  <r>
    <d v="2024-06-19T00:00:00"/>
    <s v="Redacted"/>
    <n v="-39.090000000000003"/>
    <x v="1"/>
    <s v="Christine"/>
    <m/>
    <x v="12"/>
    <x v="3"/>
    <x v="1"/>
  </r>
  <r>
    <d v="2024-06-19T00:00:00"/>
    <s v="Redacted"/>
    <n v="-167.76"/>
    <x v="1"/>
    <s v="Christine"/>
    <m/>
    <x v="12"/>
    <x v="3"/>
    <x v="1"/>
  </r>
  <r>
    <d v="2024-06-18T00:00:00"/>
    <s v="Redacted"/>
    <n v="-68.62"/>
    <x v="1"/>
    <s v="Christine"/>
    <m/>
    <x v="12"/>
    <x v="3"/>
    <x v="1"/>
  </r>
  <r>
    <d v="2024-06-18T00:00:00"/>
    <s v="Redacted"/>
    <n v="-55.95"/>
    <x v="1"/>
    <s v="Christine"/>
    <m/>
    <x v="12"/>
    <x v="3"/>
    <x v="1"/>
  </r>
  <r>
    <d v="2024-06-18T00:00:00"/>
    <s v="Redacted"/>
    <n v="-54.95"/>
    <x v="1"/>
    <s v="Christine"/>
    <m/>
    <x v="12"/>
    <x v="3"/>
    <x v="1"/>
  </r>
  <r>
    <d v="2024-06-17T00:00:00"/>
    <s v="Redacted"/>
    <n v="-253.15"/>
    <x v="1"/>
    <s v="Christine"/>
    <m/>
    <x v="12"/>
    <x v="3"/>
    <x v="1"/>
  </r>
  <r>
    <d v="2024-06-17T00:00:00"/>
    <s v="Redacted"/>
    <n v="-255.36"/>
    <x v="1"/>
    <s v="Christine"/>
    <m/>
    <x v="12"/>
    <x v="3"/>
    <x v="1"/>
  </r>
  <r>
    <d v="2024-06-17T00:00:00"/>
    <s v="Redacted"/>
    <n v="-162"/>
    <x v="1"/>
    <s v="Christine"/>
    <m/>
    <x v="12"/>
    <x v="3"/>
    <x v="1"/>
  </r>
  <r>
    <d v="2024-06-17T00:00:00"/>
    <s v="Redacted"/>
    <n v="-25"/>
    <x v="1"/>
    <s v="Christine"/>
    <m/>
    <x v="12"/>
    <x v="3"/>
    <x v="1"/>
  </r>
  <r>
    <d v="2024-06-17T00:00:00"/>
    <s v="Dicks Sporting Goods Bellevue WA"/>
    <n v="-786.25"/>
    <x v="2"/>
    <s v="Children"/>
    <m/>
    <x v="12"/>
    <x v="3"/>
    <x v="1"/>
  </r>
  <r>
    <d v="2024-06-15T00:00:00"/>
    <s v="Redacted"/>
    <n v="-9.3699999999999992"/>
    <x v="1"/>
    <s v="Christine"/>
    <m/>
    <x v="12"/>
    <x v="3"/>
    <x v="1"/>
  </r>
  <r>
    <d v="2024-06-13T00:00:00"/>
    <s v="PAYMENT - THANK YOU"/>
    <n v="16000"/>
    <x v="3"/>
    <s v="BOFA x8654 CC Pay Alaska"/>
    <s v="BOFA x8654 CC Pay Alaska"/>
    <x v="12"/>
    <x v="4"/>
    <x v="1"/>
  </r>
  <r>
    <d v="2024-06-13T00:00:00"/>
    <s v="Redacted"/>
    <n v="-69.209999999999994"/>
    <x v="1"/>
    <s v="Christine"/>
    <m/>
    <x v="12"/>
    <x v="3"/>
    <x v="1"/>
  </r>
  <r>
    <d v="2024-06-13T00:00:00"/>
    <s v="Redacted"/>
    <n v="-11.75"/>
    <x v="1"/>
    <s v="Christine"/>
    <m/>
    <x v="12"/>
    <x v="3"/>
    <x v="1"/>
  </r>
  <r>
    <d v="2024-06-13T00:00:00"/>
    <s v="Redacted"/>
    <n v="-8.1199999999999992"/>
    <x v="1"/>
    <s v="Christine"/>
    <m/>
    <x v="12"/>
    <x v="3"/>
    <x v="1"/>
  </r>
  <r>
    <d v="2024-06-13T00:00:00"/>
    <s v="Redacted"/>
    <n v="-12.19"/>
    <x v="1"/>
    <s v="Christine"/>
    <m/>
    <x v="12"/>
    <x v="3"/>
    <x v="1"/>
  </r>
  <r>
    <d v="2024-06-12T00:00:00"/>
    <s v="Redacted"/>
    <n v="-7.59"/>
    <x v="1"/>
    <s v="Christine"/>
    <m/>
    <x v="12"/>
    <x v="3"/>
    <x v="1"/>
  </r>
  <r>
    <d v="2024-06-11T00:00:00"/>
    <s v="Redacted"/>
    <n v="-11.37"/>
    <x v="1"/>
    <s v="Christine"/>
    <m/>
    <x v="12"/>
    <x v="3"/>
    <x v="1"/>
  </r>
  <r>
    <d v="2024-06-11T00:00:00"/>
    <s v="Redacted"/>
    <n v="-25"/>
    <x v="1"/>
    <s v="Christine"/>
    <m/>
    <x v="12"/>
    <x v="3"/>
    <x v="1"/>
  </r>
  <r>
    <d v="2024-06-11T00:00:00"/>
    <s v="Redacted"/>
    <n v="-46.32"/>
    <x v="1"/>
    <s v="Christine"/>
    <m/>
    <x v="12"/>
    <x v="3"/>
    <x v="1"/>
  </r>
  <r>
    <d v="2024-06-11T00:00:00"/>
    <s v="Redacted"/>
    <n v="-30.8"/>
    <x v="1"/>
    <s v="Christine"/>
    <m/>
    <x v="12"/>
    <x v="3"/>
    <x v="1"/>
  </r>
  <r>
    <d v="2024-06-11T00:00:00"/>
    <s v="Redacted"/>
    <n v="-121.1"/>
    <x v="1"/>
    <s v="Christine"/>
    <m/>
    <x v="12"/>
    <x v="3"/>
    <x v="1"/>
  </r>
  <r>
    <d v="2024-06-11T00:00:00"/>
    <s v="Redacted"/>
    <n v="-13.95"/>
    <x v="1"/>
    <s v="Christine"/>
    <m/>
    <x v="12"/>
    <x v="3"/>
    <x v="1"/>
  </r>
  <r>
    <d v="2024-06-11T00:00:00"/>
    <s v="Redacted"/>
    <n v="-19.47"/>
    <x v="1"/>
    <s v="Christine"/>
    <m/>
    <x v="12"/>
    <x v="3"/>
    <x v="1"/>
  </r>
  <r>
    <d v="2024-06-11T00:00:00"/>
    <s v="Redacted"/>
    <n v="-20.87"/>
    <x v="1"/>
    <s v="Christine"/>
    <m/>
    <x v="12"/>
    <x v="3"/>
    <x v="1"/>
  </r>
  <r>
    <d v="2024-06-10T00:00:00"/>
    <s v="Redacted"/>
    <n v="-36.86"/>
    <x v="1"/>
    <s v="Christine"/>
    <m/>
    <x v="12"/>
    <x v="3"/>
    <x v="1"/>
  </r>
  <r>
    <d v="2024-06-10T00:00:00"/>
    <s v="Redacted"/>
    <n v="-15.76"/>
    <x v="1"/>
    <s v="Christine"/>
    <m/>
    <x v="12"/>
    <x v="3"/>
    <x v="1"/>
  </r>
  <r>
    <d v="2024-06-10T00:00:00"/>
    <s v="Redacted"/>
    <n v="-21.18"/>
    <x v="1"/>
    <s v="Christine"/>
    <m/>
    <x v="12"/>
    <x v="3"/>
    <x v="1"/>
  </r>
  <r>
    <d v="2024-06-10T00:00:00"/>
    <s v="Redacted"/>
    <n v="-25"/>
    <x v="1"/>
    <s v="Christine"/>
    <m/>
    <x v="12"/>
    <x v="3"/>
    <x v="1"/>
  </r>
  <r>
    <d v="2024-06-10T00:00:00"/>
    <s v="Redacted"/>
    <n v="-10.83"/>
    <x v="1"/>
    <s v="Christine"/>
    <m/>
    <x v="12"/>
    <x v="3"/>
    <x v="1"/>
  </r>
  <r>
    <d v="2024-06-10T00:00:00"/>
    <s v="Redacted"/>
    <n v="-48.74"/>
    <x v="1"/>
    <s v="Christine"/>
    <m/>
    <x v="12"/>
    <x v="3"/>
    <x v="1"/>
  </r>
  <r>
    <d v="2024-06-10T00:00:00"/>
    <s v="Redacted"/>
    <n v="-57.36"/>
    <x v="1"/>
    <s v="Christine"/>
    <m/>
    <x v="12"/>
    <x v="3"/>
    <x v="1"/>
  </r>
  <r>
    <d v="2024-06-10T00:00:00"/>
    <s v="Redacted"/>
    <n v="-0.2"/>
    <x v="1"/>
    <s v="Christine"/>
    <m/>
    <x v="12"/>
    <x v="3"/>
    <x v="1"/>
  </r>
  <r>
    <d v="2024-06-10T00:00:00"/>
    <s v="Redacted"/>
    <n v="-73.36"/>
    <x v="1"/>
    <s v="Christine"/>
    <m/>
    <x v="12"/>
    <x v="3"/>
    <x v="1"/>
  </r>
  <r>
    <d v="2024-06-10T00:00:00"/>
    <s v="Redacted"/>
    <n v="-25"/>
    <x v="1"/>
    <s v="Christine"/>
    <m/>
    <x v="12"/>
    <x v="3"/>
    <x v="1"/>
  </r>
  <r>
    <d v="2024-06-10T00:00:00"/>
    <s v="Redacted"/>
    <n v="-8.1199999999999992"/>
    <x v="1"/>
    <s v="Christine"/>
    <m/>
    <x v="12"/>
    <x v="3"/>
    <x v="1"/>
  </r>
  <r>
    <d v="2024-06-10T00:00:00"/>
    <s v="Redacted"/>
    <n v="-73.7"/>
    <x v="1"/>
    <s v="Christine"/>
    <m/>
    <x v="12"/>
    <x v="3"/>
    <x v="1"/>
  </r>
  <r>
    <d v="2024-06-10T00:00:00"/>
    <s v="Redacted"/>
    <n v="-8.17"/>
    <x v="1"/>
    <s v="Christine"/>
    <m/>
    <x v="12"/>
    <x v="3"/>
    <x v="1"/>
  </r>
  <r>
    <d v="2024-06-08T00:00:00"/>
    <s v="Redacted"/>
    <n v="-37.93"/>
    <x v="1"/>
    <s v="Christine"/>
    <m/>
    <x v="12"/>
    <x v="3"/>
    <x v="1"/>
  </r>
  <r>
    <d v="2024-06-08T00:00:00"/>
    <s v="Redacted"/>
    <n v="-99"/>
    <x v="1"/>
    <s v="Christine"/>
    <m/>
    <x v="12"/>
    <x v="3"/>
    <x v="1"/>
  </r>
  <r>
    <d v="2024-06-08T00:00:00"/>
    <s v="Redacted"/>
    <n v="-14.46"/>
    <x v="1"/>
    <s v="Christine"/>
    <m/>
    <x v="12"/>
    <x v="3"/>
    <x v="1"/>
  </r>
  <r>
    <d v="2024-06-08T00:00:00"/>
    <s v="Redacted"/>
    <n v="-2.75"/>
    <x v="1"/>
    <s v="Christine"/>
    <m/>
    <x v="12"/>
    <x v="3"/>
    <x v="1"/>
  </r>
  <r>
    <d v="2024-06-07T00:00:00"/>
    <s v="Redacted"/>
    <n v="-7.51"/>
    <x v="1"/>
    <s v="Christine"/>
    <m/>
    <x v="12"/>
    <x v="3"/>
    <x v="1"/>
  </r>
  <r>
    <d v="2024-06-07T00:00:00"/>
    <s v="Redacted"/>
    <n v="-35.5"/>
    <x v="1"/>
    <s v="Christine"/>
    <m/>
    <x v="12"/>
    <x v="3"/>
    <x v="1"/>
  </r>
  <r>
    <d v="2024-06-07T00:00:00"/>
    <s v="Redacted"/>
    <n v="-25"/>
    <x v="1"/>
    <s v="Christine"/>
    <m/>
    <x v="12"/>
    <x v="3"/>
    <x v="1"/>
  </r>
  <r>
    <d v="2024-06-06T00:00:00"/>
    <s v="Redacted"/>
    <n v="-14.84"/>
    <x v="1"/>
    <s v="Christine"/>
    <m/>
    <x v="12"/>
    <x v="3"/>
    <x v="1"/>
  </r>
  <r>
    <d v="2024-06-06T00:00:00"/>
    <s v="Redacted"/>
    <n v="-6.96"/>
    <x v="1"/>
    <s v="Christine"/>
    <m/>
    <x v="12"/>
    <x v="3"/>
    <x v="1"/>
  </r>
  <r>
    <d v="2024-06-05T00:00:00"/>
    <s v="Redacted"/>
    <n v="-26.53"/>
    <x v="1"/>
    <s v="Christine"/>
    <m/>
    <x v="12"/>
    <x v="3"/>
    <x v="1"/>
  </r>
  <r>
    <d v="2024-06-05T00:00:00"/>
    <s v="Redacted"/>
    <n v="-8.1199999999999992"/>
    <x v="1"/>
    <s v="Christine"/>
    <m/>
    <x v="12"/>
    <x v="3"/>
    <x v="1"/>
  </r>
  <r>
    <d v="2024-06-05T00:00:00"/>
    <s v="Redacted"/>
    <n v="-3.99"/>
    <x v="1"/>
    <s v="Christine"/>
    <m/>
    <x v="12"/>
    <x v="3"/>
    <x v="1"/>
  </r>
  <r>
    <d v="2024-06-04T00:00:00"/>
    <s v="ZARA USA 7998 BELLEVUE WA"/>
    <n v="-44.04"/>
    <x v="2"/>
    <s v="Children"/>
    <m/>
    <x v="12"/>
    <x v="3"/>
    <x v="1"/>
  </r>
  <r>
    <d v="2024-06-03T00:00:00"/>
    <s v="Redacted"/>
    <n v="-2"/>
    <x v="1"/>
    <s v="Christine"/>
    <m/>
    <x v="12"/>
    <x v="3"/>
    <x v="1"/>
  </r>
  <r>
    <d v="2024-06-03T00:00:00"/>
    <s v="Uniqlo USA LLC UNIQLO_US-BELLEVUE WA"/>
    <n v="54.94"/>
    <x v="2"/>
    <s v="Children - Credit x3507"/>
    <m/>
    <x v="12"/>
    <x v="4"/>
    <x v="1"/>
  </r>
  <r>
    <d v="2024-06-03T00:00:00"/>
    <s v="Uniqlo USA LLC UNIQLO_US-BELLEVUE WA"/>
    <n v="142.80000000000001"/>
    <x v="2"/>
    <s v="Children - Credit x3507"/>
    <m/>
    <x v="12"/>
    <x v="4"/>
    <x v="1"/>
  </r>
  <r>
    <d v="2024-06-03T00:00:00"/>
    <s v="Redacted"/>
    <n v="-327.95"/>
    <x v="1"/>
    <s v="Christine"/>
    <m/>
    <x v="12"/>
    <x v="3"/>
    <x v="1"/>
  </r>
  <r>
    <d v="2024-06-03T00:00:00"/>
    <s v="Redacted"/>
    <n v="-25"/>
    <x v="1"/>
    <s v="Christine"/>
    <m/>
    <x v="12"/>
    <x v="3"/>
    <x v="1"/>
  </r>
  <r>
    <d v="2024-06-03T00:00:00"/>
    <s v="Redacted"/>
    <n v="-9.99"/>
    <x v="1"/>
    <s v="Christine"/>
    <m/>
    <x v="12"/>
    <x v="3"/>
    <x v="1"/>
  </r>
  <r>
    <d v="2024-06-01T00:00:00"/>
    <s v="Redacted"/>
    <n v="-19.739999999999998"/>
    <x v="1"/>
    <s v="Christine"/>
    <m/>
    <x v="12"/>
    <x v="3"/>
    <x v="1"/>
  </r>
  <r>
    <d v="2024-06-01T00:00:00"/>
    <s v="Redacted"/>
    <n v="-35.01"/>
    <x v="1"/>
    <s v="Christine"/>
    <m/>
    <x v="12"/>
    <x v="3"/>
    <x v="1"/>
  </r>
  <r>
    <d v="2024-06-01T00:00:00"/>
    <s v="Redacted"/>
    <n v="-17.3"/>
    <x v="1"/>
    <s v="Christine"/>
    <m/>
    <x v="12"/>
    <x v="3"/>
    <x v="1"/>
  </r>
  <r>
    <d v="2024-06-01T00:00:00"/>
    <s v="Redacted"/>
    <n v="-48.22"/>
    <x v="1"/>
    <s v="Christine"/>
    <m/>
    <x v="12"/>
    <x v="3"/>
    <x v="1"/>
  </r>
  <r>
    <d v="2024-05-31T00:00:00"/>
    <s v="Redacted"/>
    <n v="-23.08"/>
    <x v="1"/>
    <s v="Christine"/>
    <m/>
    <x v="12"/>
    <x v="3"/>
    <x v="1"/>
  </r>
  <r>
    <d v="2024-05-31T00:00:00"/>
    <s v="Redacted"/>
    <n v="-8.1199999999999992"/>
    <x v="1"/>
    <s v="Christine"/>
    <m/>
    <x v="12"/>
    <x v="3"/>
    <x v="1"/>
  </r>
  <r>
    <d v="2024-05-31T00:00:00"/>
    <s v="Redacted"/>
    <n v="-25"/>
    <x v="1"/>
    <s v="Christine"/>
    <m/>
    <x v="12"/>
    <x v="3"/>
    <x v="1"/>
  </r>
  <r>
    <d v="2024-05-30T00:00:00"/>
    <s v="Redacted"/>
    <n v="-25.18"/>
    <x v="1"/>
    <s v="Christine"/>
    <m/>
    <x v="12"/>
    <x v="3"/>
    <x v="1"/>
  </r>
  <r>
    <d v="2024-05-30T00:00:00"/>
    <s v="Redacted"/>
    <n v="-8.1199999999999992"/>
    <x v="1"/>
    <s v="Christine"/>
    <m/>
    <x v="12"/>
    <x v="3"/>
    <x v="1"/>
  </r>
  <r>
    <d v="2024-05-30T00:00:00"/>
    <s v="Redacted"/>
    <n v="-8.25"/>
    <x v="1"/>
    <s v="Christine"/>
    <m/>
    <x v="12"/>
    <x v="3"/>
    <x v="1"/>
  </r>
  <r>
    <d v="2024-05-30T00:00:00"/>
    <s v="Redacted"/>
    <n v="-15.19"/>
    <x v="1"/>
    <s v="Christine"/>
    <m/>
    <x v="12"/>
    <x v="3"/>
    <x v="1"/>
  </r>
  <r>
    <d v="2024-05-29T00:00:00"/>
    <s v="Redacted"/>
    <n v="-19.47"/>
    <x v="1"/>
    <s v="Christine"/>
    <m/>
    <x v="12"/>
    <x v="3"/>
    <x v="1"/>
  </r>
  <r>
    <d v="2024-05-28T00:00:00"/>
    <s v="PAYMENT - THANK YOU"/>
    <n v="500"/>
    <x v="3"/>
    <s v="BOFA x8654 CC Pay Alaska"/>
    <s v="BOFA x8654 CC Pay Alaska"/>
    <x v="12"/>
    <x v="4"/>
    <x v="1"/>
  </r>
  <r>
    <d v="2024-05-28T00:00:00"/>
    <s v="Redacted"/>
    <n v="-21.54"/>
    <x v="1"/>
    <s v="Christine"/>
    <m/>
    <x v="12"/>
    <x v="3"/>
    <x v="1"/>
  </r>
  <r>
    <d v="2024-05-28T00:00:00"/>
    <s v="Redacted"/>
    <n v="-111.92"/>
    <x v="1"/>
    <s v="Christine"/>
    <m/>
    <x v="12"/>
    <x v="3"/>
    <x v="1"/>
  </r>
  <r>
    <d v="2024-05-27T00:00:00"/>
    <s v="Redacted"/>
    <n v="-7.56"/>
    <x v="1"/>
    <s v="Christine"/>
    <m/>
    <x v="12"/>
    <x v="3"/>
    <x v="1"/>
  </r>
  <r>
    <d v="2024-05-27T00:00:00"/>
    <s v="Redacted"/>
    <n v="-4.78"/>
    <x v="1"/>
    <s v="Christine"/>
    <m/>
    <x v="12"/>
    <x v="3"/>
    <x v="1"/>
  </r>
  <r>
    <d v="2024-05-27T00:00:00"/>
    <s v="Redacted"/>
    <n v="-100"/>
    <x v="1"/>
    <s v="Christine"/>
    <m/>
    <x v="12"/>
    <x v="3"/>
    <x v="1"/>
  </r>
  <r>
    <d v="2024-05-27T00:00:00"/>
    <s v="Redacted"/>
    <n v="-15.51"/>
    <x v="1"/>
    <s v="Christine"/>
    <m/>
    <x v="12"/>
    <x v="3"/>
    <x v="1"/>
  </r>
  <r>
    <d v="2024-05-25T00:00:00"/>
    <s v="INTEREST CHARGED ON PURCHASES"/>
    <n v="-204.76"/>
    <x v="5"/>
    <s v="Christine - Interest"/>
    <m/>
    <x v="13"/>
    <x v="2"/>
    <x v="1"/>
  </r>
  <r>
    <d v="2024-05-25T00:00:00"/>
    <s v="Redacted"/>
    <n v="-11"/>
    <x v="1"/>
    <s v="Christine"/>
    <m/>
    <x v="13"/>
    <x v="3"/>
    <x v="1"/>
  </r>
  <r>
    <d v="2024-05-25T00:00:00"/>
    <s v="Redacted"/>
    <n v="-90.38"/>
    <x v="1"/>
    <s v="Christine"/>
    <m/>
    <x v="13"/>
    <x v="3"/>
    <x v="1"/>
  </r>
  <r>
    <d v="2024-05-25T00:00:00"/>
    <s v="Redacted"/>
    <n v="-33.43"/>
    <x v="1"/>
    <s v="Christine"/>
    <m/>
    <x v="13"/>
    <x v="3"/>
    <x v="1"/>
  </r>
  <r>
    <d v="2024-05-25T00:00:00"/>
    <s v="Redacted"/>
    <n v="-20.87"/>
    <x v="1"/>
    <s v="Christine"/>
    <m/>
    <x v="13"/>
    <x v="3"/>
    <x v="1"/>
  </r>
  <r>
    <d v="2024-05-24T00:00:00"/>
    <s v="Redacted"/>
    <n v="-40.43"/>
    <x v="1"/>
    <s v="Christine"/>
    <m/>
    <x v="13"/>
    <x v="3"/>
    <x v="1"/>
  </r>
  <r>
    <d v="2024-05-24T00:00:00"/>
    <s v="Redacted"/>
    <n v="-17.5"/>
    <x v="1"/>
    <s v="Christine"/>
    <m/>
    <x v="13"/>
    <x v="3"/>
    <x v="1"/>
  </r>
  <r>
    <d v="2024-05-23T00:00:00"/>
    <s v="Redacted"/>
    <n v="-61.45"/>
    <x v="1"/>
    <s v="Christine"/>
    <m/>
    <x v="13"/>
    <x v="3"/>
    <x v="1"/>
  </r>
  <r>
    <d v="2024-05-22T00:00:00"/>
    <s v="PAYMENT - THANK YOU"/>
    <n v="5000"/>
    <x v="3"/>
    <s v="BOFA x8654 CC Pay Alaska"/>
    <s v="BOFA x8654 CC Pay Alaska"/>
    <x v="13"/>
    <x v="4"/>
    <x v="1"/>
  </r>
  <r>
    <d v="2024-05-22T00:00:00"/>
    <s v="Redacted"/>
    <n v="-74.180000000000007"/>
    <x v="1"/>
    <s v="Christine"/>
    <m/>
    <x v="13"/>
    <x v="3"/>
    <x v="1"/>
  </r>
  <r>
    <d v="2024-05-22T00:00:00"/>
    <s v="Redacted"/>
    <n v="-21.24"/>
    <x v="1"/>
    <s v="Christine"/>
    <m/>
    <x v="13"/>
    <x v="3"/>
    <x v="1"/>
  </r>
  <r>
    <d v="2024-05-22T00:00:00"/>
    <s v="Redacted"/>
    <n v="-25.1"/>
    <x v="1"/>
    <s v="Christine"/>
    <m/>
    <x v="13"/>
    <x v="3"/>
    <x v="1"/>
  </r>
  <r>
    <d v="2024-05-21T00:00:00"/>
    <s v="Redacted"/>
    <n v="-67.22"/>
    <x v="1"/>
    <s v="Christine"/>
    <m/>
    <x v="13"/>
    <x v="3"/>
    <x v="1"/>
  </r>
  <r>
    <d v="2024-05-21T00:00:00"/>
    <s v="LAKE SAMMAMISH THERAPY HTTPSWWW.LAKEWA"/>
    <n v="-150"/>
    <x v="2"/>
    <s v="Christine - Medical"/>
    <m/>
    <x v="13"/>
    <x v="3"/>
    <x v="1"/>
  </r>
  <r>
    <d v="2024-05-20T00:00:00"/>
    <s v="Redacted"/>
    <n v="-24.63"/>
    <x v="1"/>
    <s v="Christine"/>
    <m/>
    <x v="13"/>
    <x v="3"/>
    <x v="1"/>
  </r>
  <r>
    <d v="2024-05-20T00:00:00"/>
    <s v="Redacted"/>
    <n v="-25.33"/>
    <x v="1"/>
    <s v="Christine"/>
    <m/>
    <x v="13"/>
    <x v="3"/>
    <x v="1"/>
  </r>
  <r>
    <d v="2024-05-18T00:00:00"/>
    <s v="Redacted"/>
    <n v="-7.57"/>
    <x v="1"/>
    <s v="Christine"/>
    <m/>
    <x v="13"/>
    <x v="3"/>
    <x v="1"/>
  </r>
  <r>
    <d v="2024-05-17T00:00:00"/>
    <s v="Redacted"/>
    <n v="-4.96"/>
    <x v="1"/>
    <s v="Christine"/>
    <m/>
    <x v="13"/>
    <x v="3"/>
    <x v="1"/>
  </r>
  <r>
    <d v="2024-05-17T00:00:00"/>
    <s v="Redacted"/>
    <n v="-31.02"/>
    <x v="1"/>
    <s v="Christine"/>
    <m/>
    <x v="13"/>
    <x v="3"/>
    <x v="1"/>
  </r>
  <r>
    <d v="2024-05-16T00:00:00"/>
    <s v="Jennifer Keilin MSW Issaquah WA"/>
    <n v="-1250"/>
    <x v="4"/>
    <s v="Christine - Keilin"/>
    <m/>
    <x v="13"/>
    <x v="3"/>
    <x v="1"/>
  </r>
  <r>
    <d v="2024-05-16T00:00:00"/>
    <s v="Redacted"/>
    <n v="-18.059999999999999"/>
    <x v="1"/>
    <s v="Christine"/>
    <m/>
    <x v="13"/>
    <x v="3"/>
    <x v="1"/>
  </r>
  <r>
    <d v="2024-05-16T00:00:00"/>
    <s v="Redacted"/>
    <n v="-14.13"/>
    <x v="1"/>
    <s v="Christine"/>
    <m/>
    <x v="13"/>
    <x v="3"/>
    <x v="1"/>
  </r>
  <r>
    <d v="2024-05-15T00:00:00"/>
    <s v="Jennifer Keilin MSW Issaquah WA"/>
    <n v="-1250"/>
    <x v="4"/>
    <s v="Christine - Keilin"/>
    <m/>
    <x v="13"/>
    <x v="3"/>
    <x v="1"/>
  </r>
  <r>
    <d v="2024-05-15T00:00:00"/>
    <s v="Redacted"/>
    <n v="-14.13"/>
    <x v="1"/>
    <s v="Christine"/>
    <m/>
    <x v="13"/>
    <x v="3"/>
    <x v="1"/>
  </r>
  <r>
    <d v="2024-05-15T00:00:00"/>
    <s v="Redacted"/>
    <n v="-7.99"/>
    <x v="1"/>
    <s v="Christine"/>
    <m/>
    <x v="13"/>
    <x v="3"/>
    <x v="1"/>
  </r>
  <r>
    <d v="2024-05-14T00:00:00"/>
    <s v="LAKE SAMMAMISH THERAPY HTTPSWWW.LAKEWA"/>
    <n v="-150"/>
    <x v="2"/>
    <s v="Christine - Medical"/>
    <m/>
    <x v="13"/>
    <x v="3"/>
    <x v="1"/>
  </r>
  <r>
    <d v="2024-05-14T00:00:00"/>
    <s v="Redacted"/>
    <n v="-25.43"/>
    <x v="1"/>
    <s v="Christine"/>
    <m/>
    <x v="13"/>
    <x v="3"/>
    <x v="1"/>
  </r>
  <r>
    <d v="2024-05-14T00:00:00"/>
    <s v="Redacted"/>
    <n v="-20.55"/>
    <x v="1"/>
    <s v="Christine"/>
    <m/>
    <x v="13"/>
    <x v="3"/>
    <x v="1"/>
  </r>
  <r>
    <d v="2024-05-14T00:00:00"/>
    <s v="Redacted"/>
    <n v="-100"/>
    <x v="1"/>
    <s v="Christine"/>
    <m/>
    <x v="13"/>
    <x v="3"/>
    <x v="1"/>
  </r>
  <r>
    <d v="2024-05-14T00:00:00"/>
    <s v="911 DRIVING SCH. KIRKLAND425-8200911 WA"/>
    <n v="-649"/>
    <x v="2"/>
    <s v="Children"/>
    <m/>
    <x v="13"/>
    <x v="3"/>
    <x v="1"/>
  </r>
  <r>
    <d v="2024-05-13T00:00:00"/>
    <s v="Redacted"/>
    <n v="-52.25"/>
    <x v="1"/>
    <s v="Christine"/>
    <m/>
    <x v="13"/>
    <x v="3"/>
    <x v="1"/>
  </r>
  <r>
    <d v="2024-05-13T00:00:00"/>
    <s v="Redacted"/>
    <n v="-13.54"/>
    <x v="1"/>
    <s v="Christine"/>
    <m/>
    <x v="13"/>
    <x v="3"/>
    <x v="1"/>
  </r>
  <r>
    <d v="2024-05-13T00:00:00"/>
    <s v="Redacted"/>
    <n v="-85.91"/>
    <x v="1"/>
    <s v="Christine"/>
    <m/>
    <x v="13"/>
    <x v="3"/>
    <x v="1"/>
  </r>
  <r>
    <d v="2024-05-13T00:00:00"/>
    <s v="Redacted"/>
    <n v="-33.65"/>
    <x v="1"/>
    <s v="Christine"/>
    <m/>
    <x v="13"/>
    <x v="3"/>
    <x v="1"/>
  </r>
  <r>
    <d v="2024-05-13T00:00:00"/>
    <s v="Redacted"/>
    <n v="-99"/>
    <x v="1"/>
    <s v="Christine"/>
    <m/>
    <x v="13"/>
    <x v="3"/>
    <x v="1"/>
  </r>
  <r>
    <d v="2024-05-13T00:00:00"/>
    <s v="Redacted"/>
    <n v="-8.1199999999999992"/>
    <x v="1"/>
    <s v="Christine"/>
    <m/>
    <x v="13"/>
    <x v="3"/>
    <x v="1"/>
  </r>
  <r>
    <d v="2024-05-11T00:00:00"/>
    <s v="PAYMENT - THANK YOU"/>
    <n v="200"/>
    <x v="3"/>
    <s v="BOFA x8654 CC Pay Alaska"/>
    <s v="BOFA x8654 CC Pay Alaska"/>
    <x v="13"/>
    <x v="4"/>
    <x v="1"/>
  </r>
  <r>
    <d v="2024-05-11T00:00:00"/>
    <s v="Redacted"/>
    <n v="-321.45"/>
    <x v="1"/>
    <s v="Christine"/>
    <m/>
    <x v="13"/>
    <x v="3"/>
    <x v="1"/>
  </r>
  <r>
    <d v="2024-05-11T00:00:00"/>
    <s v="Redacted"/>
    <n v="-8.1199999999999992"/>
    <x v="1"/>
    <s v="Christine"/>
    <m/>
    <x v="13"/>
    <x v="3"/>
    <x v="1"/>
  </r>
  <r>
    <d v="2024-05-11T00:00:00"/>
    <s v="Redacted"/>
    <n v="-4.1900000000000004"/>
    <x v="1"/>
    <s v="Christine"/>
    <m/>
    <x v="13"/>
    <x v="3"/>
    <x v="1"/>
  </r>
  <r>
    <d v="2024-05-10T00:00:00"/>
    <s v="Redacted"/>
    <n v="-8.1199999999999992"/>
    <x v="1"/>
    <s v="Christine"/>
    <m/>
    <x v="13"/>
    <x v="3"/>
    <x v="1"/>
  </r>
  <r>
    <d v="2024-05-09T00:00:00"/>
    <s v="Redacted"/>
    <n v="-31.09"/>
    <x v="1"/>
    <s v="Christine"/>
    <m/>
    <x v="13"/>
    <x v="3"/>
    <x v="1"/>
  </r>
  <r>
    <d v="2024-05-09T00:00:00"/>
    <s v="Redacted"/>
    <n v="-14.68"/>
    <x v="1"/>
    <s v="Christine"/>
    <m/>
    <x v="13"/>
    <x v="3"/>
    <x v="1"/>
  </r>
  <r>
    <d v="2024-05-09T00:00:00"/>
    <s v="Redacted"/>
    <n v="-2.75"/>
    <x v="1"/>
    <s v="Christine"/>
    <m/>
    <x v="13"/>
    <x v="3"/>
    <x v="1"/>
  </r>
  <r>
    <d v="2024-05-09T00:00:00"/>
    <s v="Redacted"/>
    <n v="-100"/>
    <x v="1"/>
    <s v="Christine"/>
    <m/>
    <x v="13"/>
    <x v="3"/>
    <x v="1"/>
  </r>
  <r>
    <d v="2024-05-08T00:00:00"/>
    <s v="Redacted"/>
    <n v="-25"/>
    <x v="1"/>
    <s v="Christine"/>
    <m/>
    <x v="13"/>
    <x v="3"/>
    <x v="1"/>
  </r>
  <r>
    <d v="2024-05-08T00:00:00"/>
    <s v="Redacted"/>
    <n v="-34"/>
    <x v="1"/>
    <s v="Christine"/>
    <m/>
    <x v="13"/>
    <x v="3"/>
    <x v="1"/>
  </r>
  <r>
    <d v="2024-05-08T00:00:00"/>
    <s v="Redacted"/>
    <n v="-62.56"/>
    <x v="1"/>
    <s v="Christine"/>
    <m/>
    <x v="13"/>
    <x v="3"/>
    <x v="1"/>
  </r>
  <r>
    <d v="2024-05-08T00:00:00"/>
    <s v="Redacted"/>
    <n v="-21.24"/>
    <x v="1"/>
    <s v="Christine"/>
    <m/>
    <x v="13"/>
    <x v="3"/>
    <x v="1"/>
  </r>
  <r>
    <d v="2024-05-08T00:00:00"/>
    <s v="Redacted"/>
    <n v="-13.58"/>
    <x v="1"/>
    <s v="Christine"/>
    <m/>
    <x v="13"/>
    <x v="3"/>
    <x v="1"/>
  </r>
  <r>
    <d v="2024-05-08T00:00:00"/>
    <s v="Redacted"/>
    <n v="-4.74"/>
    <x v="1"/>
    <s v="Christine"/>
    <m/>
    <x v="13"/>
    <x v="3"/>
    <x v="1"/>
  </r>
  <r>
    <d v="2024-05-07T00:00:00"/>
    <s v="Redacted"/>
    <n v="-2.5"/>
    <x v="1"/>
    <s v="Christine"/>
    <m/>
    <x v="13"/>
    <x v="3"/>
    <x v="1"/>
  </r>
  <r>
    <d v="2024-05-07T00:00:00"/>
    <s v="Redacted"/>
    <n v="-81.400000000000006"/>
    <x v="1"/>
    <s v="Christine"/>
    <m/>
    <x v="13"/>
    <x v="3"/>
    <x v="1"/>
  </r>
  <r>
    <d v="2024-05-07T00:00:00"/>
    <s v="Uniqlo USA LLC UNIQLO_US-BELLEVUE WA"/>
    <n v="-54.94"/>
    <x v="2"/>
    <s v="Children"/>
    <m/>
    <x v="13"/>
    <x v="3"/>
    <x v="1"/>
  </r>
  <r>
    <d v="2024-05-07T00:00:00"/>
    <s v="Uniqlo USA LLC UNIQLO_US-BELLEVUE WA"/>
    <n v="-186.84"/>
    <x v="2"/>
    <s v="Children"/>
    <m/>
    <x v="13"/>
    <x v="3"/>
    <x v="1"/>
  </r>
  <r>
    <d v="2024-05-07T00:00:00"/>
    <s v="Redacted"/>
    <n v="-21.24"/>
    <x v="1"/>
    <s v="Christine"/>
    <m/>
    <x v="13"/>
    <x v="3"/>
    <x v="1"/>
  </r>
  <r>
    <d v="2024-05-06T00:00:00"/>
    <s v="Redacted"/>
    <n v="-25.42"/>
    <x v="1"/>
    <s v="Christine"/>
    <m/>
    <x v="13"/>
    <x v="3"/>
    <x v="1"/>
  </r>
  <r>
    <d v="2024-05-06T00:00:00"/>
    <s v="Redacted"/>
    <n v="-53.27"/>
    <x v="1"/>
    <s v="Christine"/>
    <m/>
    <x v="13"/>
    <x v="3"/>
    <x v="1"/>
  </r>
  <r>
    <d v="2024-05-06T00:00:00"/>
    <s v="Redacted"/>
    <n v="-95.16"/>
    <x v="1"/>
    <s v="Christine"/>
    <m/>
    <x v="13"/>
    <x v="3"/>
    <x v="1"/>
  </r>
  <r>
    <d v="2024-05-06T00:00:00"/>
    <s v="Redacted"/>
    <n v="-22.05"/>
    <x v="1"/>
    <s v="Christine"/>
    <m/>
    <x v="13"/>
    <x v="3"/>
    <x v="1"/>
  </r>
  <r>
    <d v="2024-05-06T00:00:00"/>
    <s v="Redacted"/>
    <n v="-22.02"/>
    <x v="1"/>
    <s v="Christine"/>
    <m/>
    <x v="13"/>
    <x v="3"/>
    <x v="1"/>
  </r>
  <r>
    <d v="2024-05-04T00:00:00"/>
    <s v="Redacted"/>
    <n v="-15.97"/>
    <x v="1"/>
    <s v="Christine"/>
    <m/>
    <x v="13"/>
    <x v="3"/>
    <x v="1"/>
  </r>
  <r>
    <d v="2024-05-04T00:00:00"/>
    <s v="Redacted"/>
    <n v="-18.059999999999999"/>
    <x v="1"/>
    <s v="Christine"/>
    <m/>
    <x v="13"/>
    <x v="3"/>
    <x v="1"/>
  </r>
  <r>
    <d v="2024-05-04T00:00:00"/>
    <s v="Redacted"/>
    <n v="-2.75"/>
    <x v="1"/>
    <s v="Christine"/>
    <m/>
    <x v="13"/>
    <x v="3"/>
    <x v="1"/>
  </r>
  <r>
    <d v="2024-05-03T00:00:00"/>
    <s v="Redacted"/>
    <n v="-8.5"/>
    <x v="1"/>
    <s v="Christine"/>
    <m/>
    <x v="13"/>
    <x v="3"/>
    <x v="1"/>
  </r>
  <r>
    <d v="2024-05-03T00:00:00"/>
    <s v="IN *HOWER KWON MD 425-4542911 WA"/>
    <n v="-275"/>
    <x v="2"/>
    <s v="Christine - Medical"/>
    <m/>
    <x v="13"/>
    <x v="3"/>
    <x v="1"/>
  </r>
  <r>
    <d v="2024-05-03T00:00:00"/>
    <s v="Redacted"/>
    <n v="-132.91999999999999"/>
    <x v="1"/>
    <s v="Christine"/>
    <m/>
    <x v="13"/>
    <x v="3"/>
    <x v="1"/>
  </r>
  <r>
    <d v="2024-05-02T00:00:00"/>
    <s v="Redacted"/>
    <n v="-8.1199999999999992"/>
    <x v="1"/>
    <s v="Christine"/>
    <m/>
    <x v="13"/>
    <x v="3"/>
    <x v="1"/>
  </r>
  <r>
    <d v="2024-05-02T00:00:00"/>
    <s v="Redacted"/>
    <n v="-198"/>
    <x v="1"/>
    <s v="Christine"/>
    <m/>
    <x v="13"/>
    <x v="3"/>
    <x v="1"/>
  </r>
  <r>
    <d v="2024-05-02T00:00:00"/>
    <s v="Redacted"/>
    <n v="-1.79"/>
    <x v="1"/>
    <s v="Christine"/>
    <m/>
    <x v="13"/>
    <x v="3"/>
    <x v="1"/>
  </r>
  <r>
    <d v="2024-05-02T00:00:00"/>
    <s v="Redacted"/>
    <n v="-50"/>
    <x v="1"/>
    <s v="Christine"/>
    <m/>
    <x v="13"/>
    <x v="3"/>
    <x v="1"/>
  </r>
  <r>
    <d v="2024-05-02T00:00:00"/>
    <s v="Redacted"/>
    <n v="-9.99"/>
    <x v="1"/>
    <s v="Christine"/>
    <m/>
    <x v="13"/>
    <x v="3"/>
    <x v="1"/>
  </r>
  <r>
    <d v="2024-05-02T00:00:00"/>
    <s v="Redacted"/>
    <n v="-39.67"/>
    <x v="1"/>
    <s v="Christine"/>
    <m/>
    <x v="13"/>
    <x v="3"/>
    <x v="1"/>
  </r>
  <r>
    <d v="2024-05-02T00:00:00"/>
    <s v="Redacted"/>
    <n v="-20.98"/>
    <x v="1"/>
    <s v="Christine"/>
    <m/>
    <x v="13"/>
    <x v="3"/>
    <x v="1"/>
  </r>
  <r>
    <d v="2024-05-01T00:00:00"/>
    <s v="Redacted"/>
    <n v="-52.87"/>
    <x v="1"/>
    <s v="Christine"/>
    <m/>
    <x v="13"/>
    <x v="3"/>
    <x v="1"/>
  </r>
  <r>
    <d v="2024-05-01T00:00:00"/>
    <s v="Redacted"/>
    <n v="-78.63"/>
    <x v="1"/>
    <s v="Christine"/>
    <m/>
    <x v="13"/>
    <x v="3"/>
    <x v="1"/>
  </r>
  <r>
    <d v="2024-05-01T00:00:00"/>
    <s v="Redacted"/>
    <n v="-8.89"/>
    <x v="1"/>
    <s v="Christine"/>
    <m/>
    <x v="13"/>
    <x v="3"/>
    <x v="1"/>
  </r>
  <r>
    <d v="2024-04-30T00:00:00"/>
    <s v="LAKE SAMMAMISH THERAPY HTTPSWWW.LAKEWA"/>
    <n v="-150"/>
    <x v="2"/>
    <s v="Christine - Medical"/>
    <m/>
    <x v="13"/>
    <x v="3"/>
    <x v="1"/>
  </r>
  <r>
    <d v="2024-04-30T00:00:00"/>
    <s v="Redacted"/>
    <n v="-20.350000000000001"/>
    <x v="1"/>
    <s v="Christine"/>
    <m/>
    <x v="13"/>
    <x v="3"/>
    <x v="1"/>
  </r>
  <r>
    <d v="2024-04-30T00:00:00"/>
    <s v="Redacted"/>
    <n v="-18.170000000000002"/>
    <x v="1"/>
    <s v="Christine"/>
    <m/>
    <x v="13"/>
    <x v="3"/>
    <x v="1"/>
  </r>
  <r>
    <d v="2024-04-30T00:00:00"/>
    <s v="Redacted"/>
    <n v="-50"/>
    <x v="1"/>
    <s v="Christine"/>
    <m/>
    <x v="13"/>
    <x v="3"/>
    <x v="1"/>
  </r>
  <r>
    <d v="2024-04-29T00:00:00"/>
    <s v="Redacted"/>
    <n v="-5.5"/>
    <x v="1"/>
    <s v="Christine"/>
    <m/>
    <x v="13"/>
    <x v="3"/>
    <x v="1"/>
  </r>
  <r>
    <d v="2024-04-29T00:00:00"/>
    <s v="Redacted"/>
    <n v="-25.62"/>
    <x v="1"/>
    <s v="Christine"/>
    <m/>
    <x v="13"/>
    <x v="3"/>
    <x v="1"/>
  </r>
  <r>
    <d v="2024-04-29T00:00:00"/>
    <s v="Redacted"/>
    <n v="-11.2"/>
    <x v="1"/>
    <s v="Christine"/>
    <m/>
    <x v="13"/>
    <x v="3"/>
    <x v="1"/>
  </r>
  <r>
    <d v="2024-04-29T00:00:00"/>
    <s v="Redacted"/>
    <n v="-62.98"/>
    <x v="1"/>
    <s v="Christine"/>
    <m/>
    <x v="13"/>
    <x v="3"/>
    <x v="1"/>
  </r>
  <r>
    <d v="2024-04-27T00:00:00"/>
    <s v="Redacted"/>
    <n v="-24.53"/>
    <x v="1"/>
    <s v="Christine"/>
    <m/>
    <x v="13"/>
    <x v="3"/>
    <x v="1"/>
  </r>
  <r>
    <d v="2024-04-27T00:00:00"/>
    <s v="Redacted"/>
    <n v="-11"/>
    <x v="1"/>
    <s v="Christine"/>
    <m/>
    <x v="13"/>
    <x v="3"/>
    <x v="1"/>
  </r>
  <r>
    <d v="2024-04-26T00:00:00"/>
    <s v="INTEREST CHARGED ON PURCHASES"/>
    <n v="-64.98"/>
    <x v="5"/>
    <s v="Christine - Interest"/>
    <m/>
    <x v="14"/>
    <x v="2"/>
    <x v="1"/>
  </r>
  <r>
    <d v="2024-04-26T00:00:00"/>
    <s v="Redacted"/>
    <n v="-68.09"/>
    <x v="1"/>
    <s v="Christine"/>
    <m/>
    <x v="14"/>
    <x v="3"/>
    <x v="1"/>
  </r>
  <r>
    <d v="2024-04-26T00:00:00"/>
    <s v="Redacted"/>
    <n v="-10.77"/>
    <x v="1"/>
    <s v="Christine"/>
    <m/>
    <x v="14"/>
    <x v="3"/>
    <x v="1"/>
  </r>
  <r>
    <d v="2024-04-26T00:00:00"/>
    <s v="Redacted"/>
    <n v="-25"/>
    <x v="1"/>
    <s v="Christine"/>
    <m/>
    <x v="14"/>
    <x v="3"/>
    <x v="1"/>
  </r>
  <r>
    <d v="2024-04-25T00:00:00"/>
    <s v="Redacted"/>
    <n v="-39.67"/>
    <x v="1"/>
    <s v="Christine"/>
    <m/>
    <x v="14"/>
    <x v="3"/>
    <x v="1"/>
  </r>
  <r>
    <d v="2024-04-25T00:00:00"/>
    <s v="Redacted"/>
    <n v="-62.77"/>
    <x v="1"/>
    <s v="Christine"/>
    <m/>
    <x v="14"/>
    <x v="3"/>
    <x v="1"/>
  </r>
  <r>
    <d v="2024-04-24T00:00:00"/>
    <s v="Redacted"/>
    <n v="-72.900000000000006"/>
    <x v="1"/>
    <s v="Christine"/>
    <m/>
    <x v="14"/>
    <x v="3"/>
    <x v="1"/>
  </r>
  <r>
    <d v="2024-04-24T00:00:00"/>
    <s v="Redacted"/>
    <n v="-43.81"/>
    <x v="1"/>
    <s v="Christine"/>
    <m/>
    <x v="14"/>
    <x v="3"/>
    <x v="1"/>
  </r>
  <r>
    <d v="2024-04-23T00:00:00"/>
    <s v="Redacted"/>
    <n v="-9.93"/>
    <x v="1"/>
    <s v="Christine"/>
    <m/>
    <x v="14"/>
    <x v="3"/>
    <x v="1"/>
  </r>
  <r>
    <d v="2024-04-23T00:00:00"/>
    <s v="Redacted"/>
    <n v="-20.350000000000001"/>
    <x v="1"/>
    <s v="Christine"/>
    <m/>
    <x v="14"/>
    <x v="3"/>
    <x v="1"/>
  </r>
  <r>
    <d v="2024-04-23T00:00:00"/>
    <s v="Redacted"/>
    <n v="-7.57"/>
    <x v="1"/>
    <s v="Christine"/>
    <m/>
    <x v="14"/>
    <x v="3"/>
    <x v="1"/>
  </r>
  <r>
    <d v="2024-04-23T00:00:00"/>
    <s v="Redacted"/>
    <n v="-35.44"/>
    <x v="1"/>
    <s v="Christine"/>
    <m/>
    <x v="14"/>
    <x v="3"/>
    <x v="1"/>
  </r>
  <r>
    <d v="2024-04-22T00:00:00"/>
    <s v="Redacted"/>
    <n v="-20.91"/>
    <x v="1"/>
    <s v="Christine"/>
    <m/>
    <x v="14"/>
    <x v="3"/>
    <x v="1"/>
  </r>
  <r>
    <d v="2024-04-22T00:00:00"/>
    <s v="Redacted"/>
    <n v="-9.59"/>
    <x v="1"/>
    <s v="Christine"/>
    <m/>
    <x v="14"/>
    <x v="3"/>
    <x v="1"/>
  </r>
  <r>
    <d v="2024-04-22T00:00:00"/>
    <s v="Redacted"/>
    <n v="-1.55"/>
    <x v="1"/>
    <s v="Christine"/>
    <m/>
    <x v="14"/>
    <x v="3"/>
    <x v="1"/>
  </r>
  <r>
    <d v="2024-04-22T00:00:00"/>
    <s v="Redacted"/>
    <n v="-25.35"/>
    <x v="1"/>
    <s v="Christine"/>
    <m/>
    <x v="14"/>
    <x v="3"/>
    <x v="1"/>
  </r>
  <r>
    <d v="2024-04-22T00:00:00"/>
    <s v="THE SHOP 1 KIRKLAND WA"/>
    <n v="-38"/>
    <x v="2"/>
    <s v="Children"/>
    <m/>
    <x v="14"/>
    <x v="3"/>
    <x v="1"/>
  </r>
  <r>
    <d v="2024-04-22T00:00:00"/>
    <s v="Redacted"/>
    <n v="-25"/>
    <x v="1"/>
    <s v="Christine"/>
    <m/>
    <x v="14"/>
    <x v="3"/>
    <x v="1"/>
  </r>
  <r>
    <d v="2024-04-22T00:00:00"/>
    <s v="Redacted"/>
    <n v="-3.5"/>
    <x v="1"/>
    <s v="Christine"/>
    <m/>
    <x v="14"/>
    <x v="3"/>
    <x v="1"/>
  </r>
  <r>
    <d v="2024-04-22T00:00:00"/>
    <s v="Dicks Sporting Goods Bellevue WA"/>
    <n v="-7.99"/>
    <x v="2"/>
    <s v="Children"/>
    <m/>
    <x v="14"/>
    <x v="3"/>
    <x v="1"/>
  </r>
  <r>
    <d v="2024-04-22T00:00:00"/>
    <s v="Dicks Sporting Goods Bellevue WA"/>
    <n v="-157.58000000000001"/>
    <x v="2"/>
    <s v="Children"/>
    <m/>
    <x v="14"/>
    <x v="3"/>
    <x v="1"/>
  </r>
  <r>
    <d v="2024-04-22T00:00:00"/>
    <s v="Redacted"/>
    <n v="-21.1"/>
    <x v="1"/>
    <s v="Christine"/>
    <m/>
    <x v="14"/>
    <x v="3"/>
    <x v="1"/>
  </r>
  <r>
    <d v="2024-04-22T00:00:00"/>
    <s v="Redacted"/>
    <n v="-2.5299999999999998"/>
    <x v="1"/>
    <s v="Christine"/>
    <m/>
    <x v="14"/>
    <x v="3"/>
    <x v="1"/>
  </r>
  <r>
    <d v="2024-04-22T00:00:00"/>
    <s v="Redacted"/>
    <n v="-13.02"/>
    <x v="1"/>
    <s v="Christine"/>
    <m/>
    <x v="14"/>
    <x v="3"/>
    <x v="1"/>
  </r>
  <r>
    <d v="2024-04-20T00:00:00"/>
    <s v="Redacted"/>
    <n v="-20.350000000000001"/>
    <x v="1"/>
    <s v="Christine"/>
    <m/>
    <x v="14"/>
    <x v="3"/>
    <x v="1"/>
  </r>
  <r>
    <d v="2024-04-20T00:00:00"/>
    <s v="Redacted"/>
    <n v="-24.18"/>
    <x v="1"/>
    <s v="Christine"/>
    <m/>
    <x v="14"/>
    <x v="3"/>
    <x v="1"/>
  </r>
  <r>
    <d v="2024-04-20T00:00:00"/>
    <s v="Redacted"/>
    <n v="-7.21"/>
    <x v="1"/>
    <s v="Christine"/>
    <m/>
    <x v="14"/>
    <x v="3"/>
    <x v="1"/>
  </r>
  <r>
    <d v="2024-04-20T00:00:00"/>
    <s v="Redacted"/>
    <n v="-53.51"/>
    <x v="1"/>
    <s v="Christine"/>
    <m/>
    <x v="14"/>
    <x v="3"/>
    <x v="1"/>
  </r>
  <r>
    <d v="2024-04-19T00:00:00"/>
    <s v="Redacted"/>
    <n v="-75.510000000000005"/>
    <x v="1"/>
    <s v="Christine"/>
    <m/>
    <x v="14"/>
    <x v="3"/>
    <x v="1"/>
  </r>
  <r>
    <d v="2024-04-19T00:00:00"/>
    <s v="Redacted"/>
    <n v="-4.18"/>
    <x v="1"/>
    <s v="Christine"/>
    <m/>
    <x v="14"/>
    <x v="3"/>
    <x v="1"/>
  </r>
  <r>
    <d v="2024-04-18T00:00:00"/>
    <s v="Redacted"/>
    <n v="-24.88"/>
    <x v="1"/>
    <s v="Christine"/>
    <m/>
    <x v="14"/>
    <x v="3"/>
    <x v="1"/>
  </r>
  <r>
    <d v="2024-04-18T00:00:00"/>
    <s v="Redacted"/>
    <n v="-2.5299999999999998"/>
    <x v="1"/>
    <s v="Christine"/>
    <m/>
    <x v="14"/>
    <x v="3"/>
    <x v="1"/>
  </r>
  <r>
    <d v="2024-04-18T00:00:00"/>
    <s v="Redacted"/>
    <n v="-32.35"/>
    <x v="1"/>
    <s v="Christine"/>
    <m/>
    <x v="14"/>
    <x v="3"/>
    <x v="1"/>
  </r>
  <r>
    <d v="2024-04-17T00:00:00"/>
    <s v="Redacted"/>
    <n v="-20.350000000000001"/>
    <x v="1"/>
    <s v="Christine"/>
    <m/>
    <x v="14"/>
    <x v="3"/>
    <x v="1"/>
  </r>
  <r>
    <d v="2024-04-17T00:00:00"/>
    <s v="Redacted"/>
    <n v="-2.5299999999999998"/>
    <x v="1"/>
    <s v="Christine"/>
    <m/>
    <x v="14"/>
    <x v="3"/>
    <x v="1"/>
  </r>
  <r>
    <d v="2024-04-16T00:00:00"/>
    <s v="Redacted"/>
    <n v="-25"/>
    <x v="1"/>
    <s v="Christine"/>
    <m/>
    <x v="14"/>
    <x v="3"/>
    <x v="1"/>
  </r>
  <r>
    <d v="2024-04-16T00:00:00"/>
    <s v="Redacted"/>
    <n v="-71.88"/>
    <x v="1"/>
    <s v="Christine"/>
    <m/>
    <x v="14"/>
    <x v="3"/>
    <x v="1"/>
  </r>
  <r>
    <d v="2024-04-16T00:00:00"/>
    <s v="Redacted"/>
    <n v="-17.98"/>
    <x v="1"/>
    <s v="Christine"/>
    <m/>
    <x v="14"/>
    <x v="3"/>
    <x v="1"/>
  </r>
  <r>
    <d v="2024-04-16T00:00:00"/>
    <s v="Redacted"/>
    <n v="-11.2"/>
    <x v="1"/>
    <s v="Christine"/>
    <m/>
    <x v="14"/>
    <x v="3"/>
    <x v="1"/>
  </r>
  <r>
    <d v="2024-04-16T00:00:00"/>
    <s v="Redacted"/>
    <n v="-16.239999999999998"/>
    <x v="1"/>
    <s v="Christine"/>
    <m/>
    <x v="14"/>
    <x v="3"/>
    <x v="1"/>
  </r>
  <r>
    <d v="2024-04-16T00:00:00"/>
    <s v="Redacted"/>
    <n v="-131.99"/>
    <x v="1"/>
    <s v="Christine"/>
    <m/>
    <x v="14"/>
    <x v="3"/>
    <x v="1"/>
  </r>
  <r>
    <d v="2024-04-16T00:00:00"/>
    <s v="INSLEE BEST DOEZIE AND RY425-455-1234 WA"/>
    <n v="-9838"/>
    <x v="1"/>
    <s v="Christine"/>
    <m/>
    <x v="14"/>
    <x v="3"/>
    <x v="1"/>
  </r>
  <r>
    <d v="2024-04-15T00:00:00"/>
    <s v="CPP*BIBLE CAMP 425-746-9110 WA"/>
    <n v="-916"/>
    <x v="2"/>
    <s v="Children"/>
    <m/>
    <x v="14"/>
    <x v="3"/>
    <x v="1"/>
  </r>
  <r>
    <d v="2024-04-15T00:00:00"/>
    <s v="Redacted"/>
    <n v="-76.11"/>
    <x v="1"/>
    <s v="Christine"/>
    <m/>
    <x v="14"/>
    <x v="3"/>
    <x v="1"/>
  </r>
  <r>
    <d v="2024-04-15T00:00:00"/>
    <s v="Redacted"/>
    <n v="-56.27"/>
    <x v="1"/>
    <s v="Christine"/>
    <m/>
    <x v="14"/>
    <x v="3"/>
    <x v="1"/>
  </r>
  <r>
    <d v="2024-04-15T00:00:00"/>
    <s v="Redacted"/>
    <n v="-35.72"/>
    <x v="1"/>
    <s v="Christine"/>
    <m/>
    <x v="14"/>
    <x v="3"/>
    <x v="1"/>
  </r>
  <r>
    <d v="2024-04-15T00:00:00"/>
    <s v="Redacted"/>
    <n v="-18"/>
    <x v="1"/>
    <s v="Christine"/>
    <m/>
    <x v="14"/>
    <x v="3"/>
    <x v="1"/>
  </r>
  <r>
    <d v="2024-04-15T00:00:00"/>
    <s v="Redacted"/>
    <n v="-25"/>
    <x v="1"/>
    <s v="Christine"/>
    <m/>
    <x v="14"/>
    <x v="3"/>
    <x v="1"/>
  </r>
  <r>
    <d v="2024-04-15T00:00:00"/>
    <s v="Redacted"/>
    <n v="-25"/>
    <x v="1"/>
    <s v="Christine"/>
    <m/>
    <x v="14"/>
    <x v="3"/>
    <x v="1"/>
  </r>
  <r>
    <d v="2024-04-15T00:00:00"/>
    <s v="Redacted"/>
    <n v="-21.97"/>
    <x v="1"/>
    <s v="Christine"/>
    <m/>
    <x v="14"/>
    <x v="3"/>
    <x v="1"/>
  </r>
  <r>
    <d v="2024-04-12T00:00:00"/>
    <s v="Redacted"/>
    <n v="-73.2"/>
    <x v="1"/>
    <s v="Christine"/>
    <m/>
    <x v="14"/>
    <x v="3"/>
    <x v="1"/>
  </r>
  <r>
    <d v="2024-04-09T00:00:00"/>
    <s v="PAYMENT - THANK YOU"/>
    <n v="8700"/>
    <x v="3"/>
    <s v="BOFA x8654 CC Pay Alaska"/>
    <s v="BOFA x8654 CC Pay Alaska"/>
    <x v="14"/>
    <x v="4"/>
    <x v="1"/>
  </r>
  <r>
    <d v="2024-04-08T00:00:00"/>
    <s v="Redacted"/>
    <n v="-16.04"/>
    <x v="1"/>
    <s v="Christine"/>
    <m/>
    <x v="14"/>
    <x v="3"/>
    <x v="1"/>
  </r>
  <r>
    <d v="2024-04-08T00:00:00"/>
    <s v="Redacted"/>
    <n v="-33.880000000000003"/>
    <x v="1"/>
    <s v="Christine"/>
    <m/>
    <x v="14"/>
    <x v="3"/>
    <x v="1"/>
  </r>
  <r>
    <d v="2024-04-08T00:00:00"/>
    <s v="Redacted"/>
    <n v="-53.24"/>
    <x v="1"/>
    <s v="Christine"/>
    <m/>
    <x v="14"/>
    <x v="3"/>
    <x v="1"/>
  </r>
  <r>
    <d v="2024-04-08T00:00:00"/>
    <s v="Redacted"/>
    <n v="-7.7"/>
    <x v="1"/>
    <s v="Christine"/>
    <m/>
    <x v="14"/>
    <x v="3"/>
    <x v="1"/>
  </r>
  <r>
    <d v="2024-04-08T00:00:00"/>
    <s v="Redacted"/>
    <n v="-38.46"/>
    <x v="1"/>
    <s v="Christine"/>
    <m/>
    <x v="14"/>
    <x v="3"/>
    <x v="1"/>
  </r>
  <r>
    <d v="2024-04-06T00:00:00"/>
    <s v="Redacted"/>
    <n v="-35.03"/>
    <x v="1"/>
    <s v="Christine"/>
    <m/>
    <x v="14"/>
    <x v="3"/>
    <x v="1"/>
  </r>
  <r>
    <d v="2024-04-05T00:00:00"/>
    <s v="Redacted"/>
    <n v="-179"/>
    <x v="1"/>
    <s v="Christine"/>
    <m/>
    <x v="14"/>
    <x v="3"/>
    <x v="1"/>
  </r>
  <r>
    <d v="2024-04-05T00:00:00"/>
    <s v="Redacted"/>
    <n v="-6"/>
    <x v="1"/>
    <s v="Christine"/>
    <m/>
    <x v="14"/>
    <x v="3"/>
    <x v="1"/>
  </r>
  <r>
    <d v="2024-04-04T00:00:00"/>
    <s v="Redacted"/>
    <n v="-21.1"/>
    <x v="1"/>
    <s v="Christine"/>
    <m/>
    <x v="14"/>
    <x v="3"/>
    <x v="1"/>
  </r>
  <r>
    <d v="2024-04-04T00:00:00"/>
    <s v="Redacted"/>
    <n v="-3.52"/>
    <x v="1"/>
    <s v="Christine"/>
    <m/>
    <x v="14"/>
    <x v="3"/>
    <x v="1"/>
  </r>
  <r>
    <d v="2024-04-04T00:00:00"/>
    <s v="Redacted"/>
    <n v="-1.1000000000000001"/>
    <x v="1"/>
    <s v="Christine"/>
    <m/>
    <x v="14"/>
    <x v="3"/>
    <x v="1"/>
  </r>
  <r>
    <d v="2024-04-04T00:00:00"/>
    <s v="Redacted"/>
    <n v="-3.98"/>
    <x v="1"/>
    <s v="Christine"/>
    <m/>
    <x v="14"/>
    <x v="3"/>
    <x v="1"/>
  </r>
  <r>
    <d v="2024-04-03T00:00:00"/>
    <s v="Redacted"/>
    <n v="-13.98"/>
    <x v="1"/>
    <s v="Christine"/>
    <m/>
    <x v="14"/>
    <x v="3"/>
    <x v="1"/>
  </r>
  <r>
    <d v="2024-04-03T00:00:00"/>
    <s v="Redacted"/>
    <n v="-17.75"/>
    <x v="1"/>
    <s v="Christine"/>
    <m/>
    <x v="14"/>
    <x v="3"/>
    <x v="1"/>
  </r>
  <r>
    <d v="2024-04-03T00:00:00"/>
    <s v="Redacted"/>
    <n v="-100"/>
    <x v="1"/>
    <s v="Christine"/>
    <m/>
    <x v="14"/>
    <x v="3"/>
    <x v="1"/>
  </r>
  <r>
    <d v="2024-04-03T00:00:00"/>
    <s v="Redacted"/>
    <n v="-9.99"/>
    <x v="1"/>
    <s v="Christine"/>
    <m/>
    <x v="14"/>
    <x v="3"/>
    <x v="1"/>
  </r>
  <r>
    <d v="2024-04-02T00:00:00"/>
    <s v="Redacted"/>
    <n v="-23.08"/>
    <x v="1"/>
    <s v="Christine"/>
    <m/>
    <x v="14"/>
    <x v="3"/>
    <x v="1"/>
  </r>
  <r>
    <d v="2024-04-01T00:00:00"/>
    <s v="PAYMENT - THANK YOU"/>
    <n v="300"/>
    <x v="3"/>
    <s v="BOFA x8654 CC Pay Alaska"/>
    <s v="BOFA x8654 CC Pay Alaska"/>
    <x v="14"/>
    <x v="4"/>
    <x v="1"/>
  </r>
  <r>
    <d v="2024-04-01T00:00:00"/>
    <s v="PAYMENT - THANK YOU"/>
    <n v="300"/>
    <x v="3"/>
    <s v="BOFA x8654 CC Pay Alaska"/>
    <s v="BOFA x8654 CC Pay Alaska"/>
    <x v="14"/>
    <x v="4"/>
    <x v="1"/>
  </r>
  <r>
    <d v="2024-04-01T00:00:00"/>
    <s v="Redacted"/>
    <n v="-8"/>
    <x v="1"/>
    <s v="Christine"/>
    <m/>
    <x v="14"/>
    <x v="3"/>
    <x v="1"/>
  </r>
  <r>
    <d v="2024-04-01T00:00:00"/>
    <s v="Redacted"/>
    <n v="-15.98"/>
    <x v="1"/>
    <s v="Christine"/>
    <m/>
    <x v="14"/>
    <x v="3"/>
    <x v="1"/>
  </r>
  <r>
    <d v="2024-04-01T00:00:00"/>
    <s v="Redacted"/>
    <n v="-91.45"/>
    <x v="1"/>
    <s v="Christine"/>
    <m/>
    <x v="14"/>
    <x v="3"/>
    <x v="1"/>
  </r>
  <r>
    <d v="2024-04-01T00:00:00"/>
    <s v="Redacted"/>
    <n v="-99.26"/>
    <x v="1"/>
    <s v="Christine"/>
    <m/>
    <x v="14"/>
    <x v="3"/>
    <x v="1"/>
  </r>
  <r>
    <d v="2024-04-01T00:00:00"/>
    <s v="ZUMIEZ #005 BELLEVUE WA"/>
    <n v="-63.79"/>
    <x v="2"/>
    <s v="Children"/>
    <m/>
    <x v="14"/>
    <x v="3"/>
    <x v="1"/>
  </r>
  <r>
    <d v="2024-04-01T00:00:00"/>
    <s v="Redacted"/>
    <n v="-31.51"/>
    <x v="1"/>
    <s v="Christine"/>
    <m/>
    <x v="14"/>
    <x v="3"/>
    <x v="1"/>
  </r>
  <r>
    <d v="2024-03-30T00:00:00"/>
    <s v="Redacted"/>
    <n v="-5.69"/>
    <x v="1"/>
    <s v="Christine"/>
    <m/>
    <x v="14"/>
    <x v="3"/>
    <x v="1"/>
  </r>
  <r>
    <d v="2024-03-30T00:00:00"/>
    <s v="Redacted"/>
    <n v="-8.1"/>
    <x v="1"/>
    <s v="Christine"/>
    <m/>
    <x v="14"/>
    <x v="3"/>
    <x v="1"/>
  </r>
  <r>
    <d v="2024-03-29T00:00:00"/>
    <s v="Redacted"/>
    <n v="-3.98"/>
    <x v="1"/>
    <s v="Christine"/>
    <m/>
    <x v="14"/>
    <x v="3"/>
    <x v="1"/>
  </r>
  <r>
    <d v="2024-03-29T00:00:00"/>
    <s v="Redacted"/>
    <n v="-24.76"/>
    <x v="1"/>
    <s v="Christine"/>
    <m/>
    <x v="14"/>
    <x v="3"/>
    <x v="1"/>
  </r>
  <r>
    <d v="2024-03-29T00:00:00"/>
    <s v="Redacted"/>
    <n v="-20.6"/>
    <x v="1"/>
    <s v="Christine"/>
    <m/>
    <x v="14"/>
    <x v="3"/>
    <x v="1"/>
  </r>
  <r>
    <d v="2024-03-28T00:00:00"/>
    <s v="MYKIDSSPENDING COM 855-3020070 MA"/>
    <n v="-200"/>
    <x v="2"/>
    <s v="Children"/>
    <m/>
    <x v="14"/>
    <x v="3"/>
    <x v="1"/>
  </r>
  <r>
    <d v="2024-03-28T00:00:00"/>
    <s v="Redacted"/>
    <n v="-1.1000000000000001"/>
    <x v="1"/>
    <s v="Christine"/>
    <m/>
    <x v="14"/>
    <x v="3"/>
    <x v="1"/>
  </r>
  <r>
    <d v="2024-03-28T00:00:00"/>
    <s v="Redacted"/>
    <n v="-35.659999999999997"/>
    <x v="1"/>
    <s v="Christine"/>
    <m/>
    <x v="14"/>
    <x v="3"/>
    <x v="1"/>
  </r>
  <r>
    <d v="2024-03-27T00:00:00"/>
    <s v="Redacted"/>
    <n v="-6.5"/>
    <x v="1"/>
    <s v="Christine"/>
    <m/>
    <x v="14"/>
    <x v="3"/>
    <x v="1"/>
  </r>
  <r>
    <d v="2024-03-27T00:00:00"/>
    <s v="Redacted"/>
    <n v="-3.98"/>
    <x v="1"/>
    <s v="Christine"/>
    <m/>
    <x v="14"/>
    <x v="3"/>
    <x v="1"/>
  </r>
  <r>
    <d v="2024-03-27T00:00:00"/>
    <s v="Redacted"/>
    <n v="-10.44"/>
    <x v="1"/>
    <s v="Christine"/>
    <m/>
    <x v="14"/>
    <x v="3"/>
    <x v="1"/>
  </r>
  <r>
    <d v="2024-03-26T00:00:00"/>
    <s v="INTEREST CHARGED ON PURCHASES"/>
    <n v="-123.26"/>
    <x v="5"/>
    <s v="Christine - Interest"/>
    <m/>
    <x v="15"/>
    <x v="2"/>
    <x v="1"/>
  </r>
  <r>
    <d v="2024-03-26T00:00:00"/>
    <s v="Redacted"/>
    <n v="-100"/>
    <x v="1"/>
    <s v="Christine"/>
    <m/>
    <x v="15"/>
    <x v="3"/>
    <x v="1"/>
  </r>
  <r>
    <d v="2024-03-26T00:00:00"/>
    <s v="Redacted"/>
    <n v="-37.21"/>
    <x v="1"/>
    <s v="Christine"/>
    <m/>
    <x v="15"/>
    <x v="3"/>
    <x v="1"/>
  </r>
  <r>
    <d v="2024-03-25T00:00:00"/>
    <s v="Redacted"/>
    <n v="-25"/>
    <x v="1"/>
    <s v="Christine"/>
    <m/>
    <x v="15"/>
    <x v="3"/>
    <x v="1"/>
  </r>
  <r>
    <d v="2024-03-25T00:00:00"/>
    <s v="LAKE SAMMAMISH THERAPY HTTPSWWW.LAKEWA"/>
    <n v="-150"/>
    <x v="2"/>
    <s v="Children - Medical"/>
    <m/>
    <x v="15"/>
    <x v="3"/>
    <x v="1"/>
  </r>
  <r>
    <d v="2024-03-25T00:00:00"/>
    <s v="Redacted"/>
    <n v="-221.29"/>
    <x v="1"/>
    <s v="Christine"/>
    <m/>
    <x v="15"/>
    <x v="3"/>
    <x v="1"/>
  </r>
  <r>
    <d v="2024-03-25T00:00:00"/>
    <s v="Redacted"/>
    <n v="-12.44"/>
    <x v="1"/>
    <s v="Christine"/>
    <m/>
    <x v="15"/>
    <x v="3"/>
    <x v="1"/>
  </r>
  <r>
    <d v="2024-03-25T00:00:00"/>
    <s v="Redacted"/>
    <n v="-25"/>
    <x v="1"/>
    <s v="Christine"/>
    <m/>
    <x v="15"/>
    <x v="3"/>
    <x v="1"/>
  </r>
  <r>
    <d v="2024-03-25T00:00:00"/>
    <s v="Redacted"/>
    <n v="-33.04"/>
    <x v="1"/>
    <s v="Christine"/>
    <m/>
    <x v="15"/>
    <x v="3"/>
    <x v="1"/>
  </r>
  <r>
    <d v="2024-03-22T00:00:00"/>
    <s v="Redacted"/>
    <n v="-3"/>
    <x v="1"/>
    <s v="Christine"/>
    <m/>
    <x v="15"/>
    <x v="3"/>
    <x v="1"/>
  </r>
  <r>
    <d v="2024-03-22T00:00:00"/>
    <s v="Redacted"/>
    <n v="-5.69"/>
    <x v="1"/>
    <s v="Christine"/>
    <m/>
    <x v="15"/>
    <x v="3"/>
    <x v="1"/>
  </r>
  <r>
    <d v="2024-03-22T00:00:00"/>
    <s v="Redacted"/>
    <n v="-5.38"/>
    <x v="1"/>
    <s v="Christine"/>
    <m/>
    <x v="15"/>
    <x v="3"/>
    <x v="1"/>
  </r>
  <r>
    <d v="2024-03-22T00:00:00"/>
    <s v="Redacted"/>
    <n v="-2.52"/>
    <x v="1"/>
    <s v="Christine"/>
    <m/>
    <x v="15"/>
    <x v="3"/>
    <x v="1"/>
  </r>
  <r>
    <d v="2024-03-21T00:00:00"/>
    <s v="Redacted"/>
    <n v="-12.47"/>
    <x v="1"/>
    <s v="Christine"/>
    <m/>
    <x v="15"/>
    <x v="3"/>
    <x v="1"/>
  </r>
  <r>
    <d v="2024-03-21T00:00:00"/>
    <s v="Redacted"/>
    <n v="-6.9"/>
    <x v="1"/>
    <s v="Christine"/>
    <m/>
    <x v="15"/>
    <x v="3"/>
    <x v="1"/>
  </r>
  <r>
    <d v="2024-03-20T00:00:00"/>
    <s v="Redacted"/>
    <n v="-25"/>
    <x v="1"/>
    <s v="Christine"/>
    <m/>
    <x v="15"/>
    <x v="3"/>
    <x v="1"/>
  </r>
  <r>
    <d v="2024-03-20T00:00:00"/>
    <s v="Redacted"/>
    <n v="-2.52"/>
    <x v="1"/>
    <s v="Christine"/>
    <m/>
    <x v="15"/>
    <x v="3"/>
    <x v="1"/>
  </r>
  <r>
    <d v="2024-03-18T00:00:00"/>
    <s v="Redacted"/>
    <n v="-2.65"/>
    <x v="1"/>
    <s v="Christine"/>
    <m/>
    <x v="15"/>
    <x v="3"/>
    <x v="1"/>
  </r>
  <r>
    <d v="2024-03-18T00:00:00"/>
    <s v="Redacted"/>
    <n v="-3"/>
    <x v="1"/>
    <s v="Christine"/>
    <m/>
    <x v="15"/>
    <x v="3"/>
    <x v="1"/>
  </r>
  <r>
    <d v="2024-03-18T00:00:00"/>
    <s v="Redacted"/>
    <n v="-28.25"/>
    <x v="1"/>
    <s v="Christine"/>
    <m/>
    <x v="15"/>
    <x v="3"/>
    <x v="1"/>
  </r>
  <r>
    <d v="2024-03-18T00:00:00"/>
    <s v="Redacted"/>
    <n v="-2.65"/>
    <x v="1"/>
    <s v="Christine"/>
    <m/>
    <x v="15"/>
    <x v="3"/>
    <x v="1"/>
  </r>
  <r>
    <d v="2024-03-18T00:00:00"/>
    <s v="Redacted"/>
    <n v="-2.65"/>
    <x v="1"/>
    <s v="Christine"/>
    <m/>
    <x v="15"/>
    <x v="3"/>
    <x v="1"/>
  </r>
  <r>
    <d v="2024-03-18T00:00:00"/>
    <s v="Redacted"/>
    <n v="-7.3"/>
    <x v="1"/>
    <s v="Christine"/>
    <m/>
    <x v="15"/>
    <x v="3"/>
    <x v="1"/>
  </r>
  <r>
    <d v="2024-03-16T00:00:00"/>
    <s v="Redacted"/>
    <n v="-25"/>
    <x v="1"/>
    <s v="Christine"/>
    <m/>
    <x v="15"/>
    <x v="3"/>
    <x v="1"/>
  </r>
  <r>
    <d v="2024-03-16T00:00:00"/>
    <s v="Redacted"/>
    <n v="-25"/>
    <x v="1"/>
    <s v="Christine"/>
    <m/>
    <x v="15"/>
    <x v="3"/>
    <x v="1"/>
  </r>
  <r>
    <d v="2024-03-16T00:00:00"/>
    <s v="Redacted"/>
    <n v="-14.93"/>
    <x v="1"/>
    <s v="Christine"/>
    <m/>
    <x v="15"/>
    <x v="3"/>
    <x v="1"/>
  </r>
  <r>
    <d v="2024-03-16T00:00:00"/>
    <s v="Redacted"/>
    <n v="-5.69"/>
    <x v="1"/>
    <s v="Christine"/>
    <m/>
    <x v="15"/>
    <x v="3"/>
    <x v="1"/>
  </r>
  <r>
    <d v="2024-03-16T00:00:00"/>
    <s v="Redacted"/>
    <n v="-2.75"/>
    <x v="1"/>
    <s v="Christine"/>
    <m/>
    <x v="15"/>
    <x v="3"/>
    <x v="1"/>
  </r>
  <r>
    <d v="2024-03-16T00:00:00"/>
    <s v="Redacted"/>
    <n v="-25"/>
    <x v="1"/>
    <s v="Christine"/>
    <m/>
    <x v="15"/>
    <x v="3"/>
    <x v="1"/>
  </r>
  <r>
    <d v="2024-03-15T00:00:00"/>
    <s v="Redacted"/>
    <n v="-14.24"/>
    <x v="1"/>
    <s v="Christine"/>
    <m/>
    <x v="15"/>
    <x v="3"/>
    <x v="1"/>
  </r>
  <r>
    <d v="2024-03-15T00:00:00"/>
    <s v="Redacted"/>
    <n v="-8.5399999999999991"/>
    <x v="1"/>
    <s v="Christine"/>
    <m/>
    <x v="15"/>
    <x v="3"/>
    <x v="1"/>
  </r>
  <r>
    <d v="2024-03-15T00:00:00"/>
    <s v="Redacted"/>
    <n v="-5.5"/>
    <x v="1"/>
    <s v="Christine"/>
    <m/>
    <x v="15"/>
    <x v="3"/>
    <x v="1"/>
  </r>
  <r>
    <d v="2024-03-14T00:00:00"/>
    <s v="Redacted"/>
    <n v="-4.93"/>
    <x v="1"/>
    <s v="Christine"/>
    <m/>
    <x v="15"/>
    <x v="3"/>
    <x v="1"/>
  </r>
  <r>
    <d v="2024-03-14T00:00:00"/>
    <s v="Redacted"/>
    <n v="-61.91"/>
    <x v="1"/>
    <s v="Christine"/>
    <m/>
    <x v="15"/>
    <x v="3"/>
    <x v="1"/>
  </r>
  <r>
    <d v="2024-03-13T00:00:00"/>
    <s v="Redacted"/>
    <n v="-20.07"/>
    <x v="1"/>
    <s v="Christine"/>
    <m/>
    <x v="15"/>
    <x v="3"/>
    <x v="1"/>
  </r>
  <r>
    <d v="2024-03-13T00:00:00"/>
    <s v="Redacted"/>
    <n v="-25.18"/>
    <x v="1"/>
    <s v="Christine"/>
    <m/>
    <x v="15"/>
    <x v="3"/>
    <x v="1"/>
  </r>
  <r>
    <d v="2024-03-13T00:00:00"/>
    <s v="Redacted"/>
    <n v="-2.98"/>
    <x v="1"/>
    <s v="Christine"/>
    <m/>
    <x v="15"/>
    <x v="3"/>
    <x v="1"/>
  </r>
  <r>
    <d v="2024-03-12T00:00:00"/>
    <s v="Redacted"/>
    <n v="-32.83"/>
    <x v="1"/>
    <s v="Christine"/>
    <m/>
    <x v="15"/>
    <x v="3"/>
    <x v="1"/>
  </r>
  <r>
    <d v="2024-03-12T00:00:00"/>
    <s v="Redacted"/>
    <n v="-25"/>
    <x v="1"/>
    <s v="Christine"/>
    <m/>
    <x v="15"/>
    <x v="3"/>
    <x v="1"/>
  </r>
  <r>
    <d v="2024-03-12T00:00:00"/>
    <s v="Redacted"/>
    <n v="-5.47"/>
    <x v="1"/>
    <s v="Christine"/>
    <m/>
    <x v="15"/>
    <x v="3"/>
    <x v="1"/>
  </r>
  <r>
    <d v="2024-03-11T00:00:00"/>
    <s v="Redacted"/>
    <n v="-2.5"/>
    <x v="1"/>
    <s v="Christine"/>
    <m/>
    <x v="15"/>
    <x v="3"/>
    <x v="1"/>
  </r>
  <r>
    <d v="2024-03-11T00:00:00"/>
    <s v="Redacted"/>
    <n v="-3"/>
    <x v="1"/>
    <s v="Christine"/>
    <m/>
    <x v="15"/>
    <x v="3"/>
    <x v="1"/>
  </r>
  <r>
    <d v="2024-03-11T00:00:00"/>
    <s v="Redacted"/>
    <n v="-15.69"/>
    <x v="1"/>
    <s v="Christine"/>
    <m/>
    <x v="15"/>
    <x v="3"/>
    <x v="1"/>
  </r>
  <r>
    <d v="2024-03-11T00:00:00"/>
    <s v="Redacted"/>
    <n v="-2"/>
    <x v="1"/>
    <s v="Christine"/>
    <m/>
    <x v="15"/>
    <x v="3"/>
    <x v="1"/>
  </r>
  <r>
    <d v="2024-03-11T00:00:00"/>
    <s v="Redacted"/>
    <n v="-2"/>
    <x v="1"/>
    <s v="Christine"/>
    <m/>
    <x v="15"/>
    <x v="3"/>
    <x v="1"/>
  </r>
  <r>
    <d v="2024-03-11T00:00:00"/>
    <s v="Redacted"/>
    <n v="-2"/>
    <x v="1"/>
    <s v="Christine"/>
    <m/>
    <x v="15"/>
    <x v="3"/>
    <x v="1"/>
  </r>
  <r>
    <d v="2024-03-11T00:00:00"/>
    <s v="Redacted"/>
    <n v="-38.43"/>
    <x v="1"/>
    <s v="Christine"/>
    <m/>
    <x v="15"/>
    <x v="3"/>
    <x v="1"/>
  </r>
  <r>
    <d v="2024-03-11T00:00:00"/>
    <s v="Redacted"/>
    <n v="-4"/>
    <x v="1"/>
    <s v="Christine"/>
    <m/>
    <x v="15"/>
    <x v="3"/>
    <x v="1"/>
  </r>
  <r>
    <d v="2024-03-11T00:00:00"/>
    <s v="Redacted"/>
    <n v="-5"/>
    <x v="1"/>
    <s v="Christine"/>
    <m/>
    <x v="15"/>
    <x v="3"/>
    <x v="1"/>
  </r>
  <r>
    <d v="2024-03-09T00:00:00"/>
    <s v="Redacted"/>
    <n v="-4.9400000000000004"/>
    <x v="1"/>
    <s v="Christine"/>
    <m/>
    <x v="15"/>
    <x v="3"/>
    <x v="1"/>
  </r>
  <r>
    <d v="2024-03-08T00:00:00"/>
    <s v="Redacted"/>
    <n v="-20.13"/>
    <x v="1"/>
    <s v="Christine"/>
    <m/>
    <x v="15"/>
    <x v="3"/>
    <x v="1"/>
  </r>
  <r>
    <d v="2024-03-08T00:00:00"/>
    <s v="Redacted"/>
    <n v="-6.64"/>
    <x v="1"/>
    <s v="Christine"/>
    <m/>
    <x v="15"/>
    <x v="3"/>
    <x v="1"/>
  </r>
  <r>
    <d v="2024-03-08T00:00:00"/>
    <s v="Redacted"/>
    <n v="-10.38"/>
    <x v="1"/>
    <s v="Christine"/>
    <m/>
    <x v="15"/>
    <x v="3"/>
    <x v="1"/>
  </r>
  <r>
    <d v="2024-03-08T00:00:00"/>
    <s v="Redacted"/>
    <n v="-5.35"/>
    <x v="1"/>
    <s v="Christine"/>
    <m/>
    <x v="15"/>
    <x v="3"/>
    <x v="1"/>
  </r>
  <r>
    <d v="2024-03-08T00:00:00"/>
    <s v="Redacted"/>
    <n v="-12"/>
    <x v="1"/>
    <s v="Christine"/>
    <m/>
    <x v="15"/>
    <x v="3"/>
    <x v="1"/>
  </r>
  <r>
    <d v="2024-03-07T00:00:00"/>
    <s v="Redacted"/>
    <n v="-46.84"/>
    <x v="1"/>
    <s v="Christine"/>
    <m/>
    <x v="15"/>
    <x v="3"/>
    <x v="1"/>
  </r>
  <r>
    <d v="2024-03-06T00:00:00"/>
    <s v="Redacted"/>
    <n v="-25"/>
    <x v="1"/>
    <s v="Christine"/>
    <m/>
    <x v="15"/>
    <x v="3"/>
    <x v="1"/>
  </r>
  <r>
    <d v="2024-03-05T00:00:00"/>
    <s v="Redacted"/>
    <n v="-8.52"/>
    <x v="1"/>
    <s v="Christine"/>
    <m/>
    <x v="15"/>
    <x v="3"/>
    <x v="1"/>
  </r>
  <r>
    <d v="2024-03-05T00:00:00"/>
    <s v="Redacted"/>
    <n v="-14.02"/>
    <x v="1"/>
    <s v="Christine"/>
    <m/>
    <x v="15"/>
    <x v="3"/>
    <x v="1"/>
  </r>
  <r>
    <d v="2024-03-04T00:00:00"/>
    <s v="Redacted"/>
    <n v="-23.92"/>
    <x v="1"/>
    <s v="Christine"/>
    <m/>
    <x v="15"/>
    <x v="3"/>
    <x v="1"/>
  </r>
  <r>
    <d v="2024-03-04T00:00:00"/>
    <s v="Redacted"/>
    <n v="-16.989999999999998"/>
    <x v="1"/>
    <s v="Christine"/>
    <m/>
    <x v="15"/>
    <x v="3"/>
    <x v="1"/>
  </r>
  <r>
    <d v="2024-03-04T00:00:00"/>
    <s v="Redacted"/>
    <n v="-25"/>
    <x v="1"/>
    <s v="Christine"/>
    <m/>
    <x v="15"/>
    <x v="3"/>
    <x v="1"/>
  </r>
  <r>
    <d v="2024-03-04T00:00:00"/>
    <s v="Redacted"/>
    <n v="-75.33"/>
    <x v="1"/>
    <s v="Christine"/>
    <m/>
    <x v="15"/>
    <x v="3"/>
    <x v="1"/>
  </r>
  <r>
    <d v="2024-03-04T00:00:00"/>
    <s v="Redacted"/>
    <n v="-105.39"/>
    <x v="1"/>
    <s v="Christine"/>
    <m/>
    <x v="15"/>
    <x v="3"/>
    <x v="1"/>
  </r>
  <r>
    <d v="2024-03-04T00:00:00"/>
    <s v="Redacted"/>
    <n v="-2.5"/>
    <x v="1"/>
    <s v="Christine"/>
    <m/>
    <x v="15"/>
    <x v="3"/>
    <x v="1"/>
  </r>
  <r>
    <d v="2024-03-04T00:00:00"/>
    <s v="Redacted"/>
    <n v="-38.130000000000003"/>
    <x v="1"/>
    <s v="Christine"/>
    <m/>
    <x v="15"/>
    <x v="3"/>
    <x v="1"/>
  </r>
  <r>
    <d v="2024-03-04T00:00:00"/>
    <s v="Redacted"/>
    <n v="-9.99"/>
    <x v="1"/>
    <s v="Christine"/>
    <m/>
    <x v="15"/>
    <x v="3"/>
    <x v="1"/>
  </r>
  <r>
    <d v="2024-03-04T00:00:00"/>
    <s v="Redacted"/>
    <n v="-77"/>
    <x v="1"/>
    <s v="Christine"/>
    <m/>
    <x v="15"/>
    <x v="3"/>
    <x v="1"/>
  </r>
  <r>
    <d v="2024-03-02T00:00:00"/>
    <s v="Redacted"/>
    <n v="-14.87"/>
    <x v="1"/>
    <s v="Christine"/>
    <m/>
    <x v="15"/>
    <x v="3"/>
    <x v="1"/>
  </r>
  <r>
    <d v="2024-03-02T00:00:00"/>
    <s v="Redacted"/>
    <n v="-5.6"/>
    <x v="1"/>
    <s v="Christine"/>
    <m/>
    <x v="15"/>
    <x v="3"/>
    <x v="1"/>
  </r>
  <r>
    <d v="2024-03-02T00:00:00"/>
    <s v="Redacted"/>
    <n v="-21.24"/>
    <x v="1"/>
    <s v="Christine"/>
    <m/>
    <x v="15"/>
    <x v="3"/>
    <x v="1"/>
  </r>
  <r>
    <d v="2024-03-02T00:00:00"/>
    <s v="Redacted"/>
    <n v="-20.72"/>
    <x v="1"/>
    <s v="Christine"/>
    <m/>
    <x v="15"/>
    <x v="3"/>
    <x v="1"/>
  </r>
  <r>
    <d v="2024-03-02T00:00:00"/>
    <s v="INSLEE BEST DOEZIE AND RY425-455-1234 WA"/>
    <n v="-5150"/>
    <x v="1"/>
    <s v="Christine"/>
    <m/>
    <x v="15"/>
    <x v="3"/>
    <x v="1"/>
  </r>
  <r>
    <d v="2024-03-01T00:00:00"/>
    <s v="Redacted"/>
    <n v="-131.97"/>
    <x v="1"/>
    <s v="Christine"/>
    <m/>
    <x v="15"/>
    <x v="3"/>
    <x v="1"/>
  </r>
  <r>
    <d v="2024-03-01T00:00:00"/>
    <s v="Redacted"/>
    <n v="-19.84"/>
    <x v="1"/>
    <s v="Christine"/>
    <m/>
    <x v="15"/>
    <x v="3"/>
    <x v="1"/>
  </r>
  <r>
    <d v="2024-03-01T00:00:00"/>
    <s v="Redacted"/>
    <n v="-6.84"/>
    <x v="1"/>
    <s v="Christine"/>
    <m/>
    <x v="15"/>
    <x v="3"/>
    <x v="1"/>
  </r>
  <r>
    <d v="2024-03-01T00:00:00"/>
    <s v="Redacted"/>
    <n v="-9.77"/>
    <x v="1"/>
    <s v="Christine"/>
    <m/>
    <x v="15"/>
    <x v="3"/>
    <x v="1"/>
  </r>
  <r>
    <d v="2024-03-01T00:00:00"/>
    <s v="Redacted"/>
    <n v="-110.85"/>
    <x v="1"/>
    <s v="Christine"/>
    <m/>
    <x v="15"/>
    <x v="3"/>
    <x v="1"/>
  </r>
  <r>
    <d v="2024-03-01T00:00:00"/>
    <s v="Redacted"/>
    <n v="-7"/>
    <x v="1"/>
    <s v="Christine"/>
    <m/>
    <x v="15"/>
    <x v="3"/>
    <x v="1"/>
  </r>
  <r>
    <d v="2024-02-29T00:00:00"/>
    <s v="Redacted"/>
    <n v="31.36"/>
    <x v="1"/>
    <s v="Christine"/>
    <m/>
    <x v="15"/>
    <x v="4"/>
    <x v="1"/>
  </r>
  <r>
    <d v="2024-02-29T00:00:00"/>
    <s v="Redacted"/>
    <n v="-21.24"/>
    <x v="1"/>
    <s v="Christine"/>
    <m/>
    <x v="15"/>
    <x v="3"/>
    <x v="1"/>
  </r>
  <r>
    <d v="2024-02-28T00:00:00"/>
    <s v="Redacted"/>
    <n v="-22.75"/>
    <x v="1"/>
    <s v="Christine"/>
    <m/>
    <x v="15"/>
    <x v="3"/>
    <x v="1"/>
  </r>
  <r>
    <d v="2024-02-28T00:00:00"/>
    <s v="Redacted"/>
    <n v="-10.69"/>
    <x v="1"/>
    <s v="Christine"/>
    <m/>
    <x v="15"/>
    <x v="3"/>
    <x v="1"/>
  </r>
  <r>
    <d v="2024-02-28T00:00:00"/>
    <s v="Redacted"/>
    <n v="-11.9"/>
    <x v="1"/>
    <s v="Christine"/>
    <m/>
    <x v="15"/>
    <x v="3"/>
    <x v="1"/>
  </r>
  <r>
    <d v="2024-02-28T00:00:00"/>
    <s v="Redacted"/>
    <n v="-9.39"/>
    <x v="1"/>
    <s v="Christine"/>
    <m/>
    <x v="15"/>
    <x v="3"/>
    <x v="1"/>
  </r>
  <r>
    <d v="2024-02-28T00:00:00"/>
    <s v="Redacted"/>
    <n v="-3.24"/>
    <x v="1"/>
    <s v="Christine"/>
    <m/>
    <x v="15"/>
    <x v="3"/>
    <x v="1"/>
  </r>
  <r>
    <d v="2024-02-27T00:00:00"/>
    <s v="000002270007318 M0 12100035ROBERT MOYER"/>
    <n v="2000"/>
    <x v="3"/>
    <s v="Christine CC Payment x3507"/>
    <m/>
    <x v="15"/>
    <x v="4"/>
    <x v="1"/>
  </r>
  <r>
    <d v="2024-02-27T00:00:00"/>
    <s v="Redacted"/>
    <n v="-25"/>
    <x v="1"/>
    <s v="Christine"/>
    <m/>
    <x v="15"/>
    <x v="3"/>
    <x v="1"/>
  </r>
  <r>
    <d v="2024-02-27T00:00:00"/>
    <s v="Redacted"/>
    <n v="-26.36"/>
    <x v="1"/>
    <s v="Christine"/>
    <m/>
    <x v="15"/>
    <x v="3"/>
    <x v="1"/>
  </r>
  <r>
    <d v="2024-02-27T00:00:00"/>
    <s v="Redacted"/>
    <n v="-3.98"/>
    <x v="1"/>
    <s v="Christine"/>
    <m/>
    <x v="15"/>
    <x v="3"/>
    <x v="1"/>
  </r>
  <r>
    <d v="2024-02-26T00:00:00"/>
    <s v="INTEREST CHARGED ON PURCHASES"/>
    <n v="-36.729999999999997"/>
    <x v="5"/>
    <s v="Christine - Interest"/>
    <m/>
    <x v="16"/>
    <x v="2"/>
    <x v="1"/>
  </r>
  <r>
    <d v="2024-02-26T00:00:00"/>
    <s v="Redacted"/>
    <n v="-10"/>
    <x v="1"/>
    <s v="Christine"/>
    <m/>
    <x v="16"/>
    <x v="3"/>
    <x v="1"/>
  </r>
  <r>
    <d v="2024-02-26T00:00:00"/>
    <s v="Redacted"/>
    <n v="-7.35"/>
    <x v="1"/>
    <s v="Christine"/>
    <m/>
    <x v="16"/>
    <x v="3"/>
    <x v="1"/>
  </r>
  <r>
    <d v="2024-02-26T00:00:00"/>
    <s v="Redacted"/>
    <n v="-12.3"/>
    <x v="1"/>
    <s v="Christine"/>
    <m/>
    <x v="16"/>
    <x v="3"/>
    <x v="1"/>
  </r>
  <r>
    <d v="2024-02-26T00:00:00"/>
    <s v="Redacted"/>
    <n v="14.95"/>
    <x v="1"/>
    <s v="Christine"/>
    <m/>
    <x v="16"/>
    <x v="4"/>
    <x v="1"/>
  </r>
  <r>
    <d v="2024-02-26T00:00:00"/>
    <s v="Redacted"/>
    <n v="-27.27"/>
    <x v="1"/>
    <s v="Christine"/>
    <m/>
    <x v="16"/>
    <x v="3"/>
    <x v="1"/>
  </r>
  <r>
    <d v="2024-02-20T00:00:00"/>
    <s v="Redacted"/>
    <n v="-3.78"/>
    <x v="1"/>
    <s v="Christine"/>
    <m/>
    <x v="16"/>
    <x v="3"/>
    <x v="1"/>
  </r>
  <r>
    <d v="2024-02-20T00:00:00"/>
    <s v="Redacted"/>
    <n v="-70.22"/>
    <x v="1"/>
    <s v="Christine"/>
    <m/>
    <x v="16"/>
    <x v="3"/>
    <x v="1"/>
  </r>
  <r>
    <d v="2024-02-20T00:00:00"/>
    <s v="Redacted"/>
    <n v="-22"/>
    <x v="1"/>
    <s v="Christine"/>
    <m/>
    <x v="16"/>
    <x v="3"/>
    <x v="1"/>
  </r>
  <r>
    <d v="2024-02-19T00:00:00"/>
    <s v="Redacted"/>
    <n v="-35.590000000000003"/>
    <x v="1"/>
    <s v="Christine"/>
    <m/>
    <x v="16"/>
    <x v="3"/>
    <x v="1"/>
  </r>
  <r>
    <d v="2024-02-19T00:00:00"/>
    <s v="Redacted"/>
    <n v="-9.1999999999999993"/>
    <x v="1"/>
    <s v="Christine"/>
    <m/>
    <x v="16"/>
    <x v="3"/>
    <x v="1"/>
  </r>
  <r>
    <d v="2024-02-19T00:00:00"/>
    <s v="Redacted"/>
    <n v="-2.69"/>
    <x v="1"/>
    <s v="Christine"/>
    <m/>
    <x v="16"/>
    <x v="3"/>
    <x v="1"/>
  </r>
  <r>
    <d v="2024-02-19T00:00:00"/>
    <s v="Redacted"/>
    <n v="-2.78"/>
    <x v="1"/>
    <s v="Christine"/>
    <m/>
    <x v="16"/>
    <x v="3"/>
    <x v="1"/>
  </r>
  <r>
    <d v="2024-02-19T00:00:00"/>
    <s v="Redacted"/>
    <n v="-7.04"/>
    <x v="1"/>
    <s v="Christine"/>
    <m/>
    <x v="16"/>
    <x v="3"/>
    <x v="1"/>
  </r>
  <r>
    <d v="2024-02-17T00:00:00"/>
    <s v="Redacted"/>
    <n v="-66.5"/>
    <x v="1"/>
    <s v="Christine"/>
    <m/>
    <x v="16"/>
    <x v="3"/>
    <x v="1"/>
  </r>
  <r>
    <d v="2024-02-17T00:00:00"/>
    <s v="Redacted"/>
    <n v="-5.95"/>
    <x v="1"/>
    <s v="Christine"/>
    <m/>
    <x v="16"/>
    <x v="3"/>
    <x v="1"/>
  </r>
  <r>
    <d v="2024-02-17T00:00:00"/>
    <s v="Redacted"/>
    <n v="-16.04"/>
    <x v="1"/>
    <s v="Christine"/>
    <m/>
    <x v="16"/>
    <x v="3"/>
    <x v="1"/>
  </r>
  <r>
    <d v="2024-02-16T00:00:00"/>
    <s v="Redacted"/>
    <n v="-5.7"/>
    <x v="1"/>
    <s v="Christine"/>
    <m/>
    <x v="16"/>
    <x v="3"/>
    <x v="1"/>
  </r>
  <r>
    <d v="2024-02-15T00:00:00"/>
    <s v="Redacted"/>
    <n v="-30.87"/>
    <x v="1"/>
    <s v="Christine"/>
    <m/>
    <x v="16"/>
    <x v="3"/>
    <x v="1"/>
  </r>
  <r>
    <d v="2024-02-15T00:00:00"/>
    <s v="WWW COSTCO COM 800-955-2292 WA"/>
    <n v="-826.49"/>
    <x v="4"/>
    <s v="Christine - Joint"/>
    <m/>
    <x v="16"/>
    <x v="3"/>
    <x v="1"/>
  </r>
  <r>
    <d v="2024-02-15T00:00:00"/>
    <s v="Redacted"/>
    <n v="-8.73"/>
    <x v="1"/>
    <s v="Christine"/>
    <m/>
    <x v="16"/>
    <x v="3"/>
    <x v="1"/>
  </r>
  <r>
    <d v="2024-02-14T00:00:00"/>
    <s v="Redacted"/>
    <n v="-8.26"/>
    <x v="1"/>
    <s v="Christine"/>
    <m/>
    <x v="16"/>
    <x v="3"/>
    <x v="1"/>
  </r>
  <r>
    <d v="2024-02-13T00:00:00"/>
    <s v="Redacted"/>
    <n v="-7.45"/>
    <x v="1"/>
    <s v="Christine"/>
    <m/>
    <x v="16"/>
    <x v="3"/>
    <x v="1"/>
  </r>
  <r>
    <d v="2024-02-13T00:00:00"/>
    <s v="Redacted"/>
    <n v="-17.98"/>
    <x v="1"/>
    <s v="Christine"/>
    <m/>
    <x v="16"/>
    <x v="3"/>
    <x v="1"/>
  </r>
  <r>
    <d v="2024-02-12T00:00:00"/>
    <s v="Redacted"/>
    <n v="-99.66"/>
    <x v="1"/>
    <s v="Christine"/>
    <m/>
    <x v="16"/>
    <x v="3"/>
    <x v="1"/>
  </r>
  <r>
    <d v="2024-02-12T00:00:00"/>
    <s v="Redacted"/>
    <n v="-25.18"/>
    <x v="1"/>
    <s v="Christine"/>
    <m/>
    <x v="16"/>
    <x v="3"/>
    <x v="1"/>
  </r>
  <r>
    <d v="2024-02-12T00:00:00"/>
    <s v="Redacted"/>
    <n v="-35.06"/>
    <x v="1"/>
    <s v="Christine"/>
    <m/>
    <x v="16"/>
    <x v="3"/>
    <x v="1"/>
  </r>
  <r>
    <d v="2024-02-10T00:00:00"/>
    <s v="Redacted"/>
    <n v="-75"/>
    <x v="1"/>
    <s v="Christine"/>
    <m/>
    <x v="16"/>
    <x v="3"/>
    <x v="1"/>
  </r>
  <r>
    <d v="2024-02-10T00:00:00"/>
    <s v="Redacted"/>
    <n v="-22.82"/>
    <x v="1"/>
    <s v="Christine"/>
    <m/>
    <x v="16"/>
    <x v="3"/>
    <x v="1"/>
  </r>
  <r>
    <d v="2024-02-09T00:00:00"/>
    <s v="Redacted"/>
    <n v="-104.84"/>
    <x v="1"/>
    <s v="Christine"/>
    <m/>
    <x v="16"/>
    <x v="3"/>
    <x v="1"/>
  </r>
  <r>
    <d v="2024-02-09T00:00:00"/>
    <s v="Redacted"/>
    <n v="-54.65"/>
    <x v="1"/>
    <s v="Christine"/>
    <m/>
    <x v="16"/>
    <x v="3"/>
    <x v="1"/>
  </r>
  <r>
    <d v="2024-02-09T00:00:00"/>
    <s v="Redacted"/>
    <n v="-18.63"/>
    <x v="1"/>
    <s v="Christine"/>
    <m/>
    <x v="16"/>
    <x v="3"/>
    <x v="1"/>
  </r>
  <r>
    <d v="2024-02-09T00:00:00"/>
    <s v="Redacted"/>
    <n v="-4.79"/>
    <x v="1"/>
    <s v="Christine"/>
    <m/>
    <x v="16"/>
    <x v="3"/>
    <x v="1"/>
  </r>
  <r>
    <d v="2024-02-06T00:00:00"/>
    <s v="000002060010704 M0 12100035ROBERT MOYER"/>
    <n v="2000"/>
    <x v="3"/>
    <s v="Christine CC Payment x3507"/>
    <m/>
    <x v="16"/>
    <x v="4"/>
    <x v="1"/>
  </r>
  <r>
    <d v="2024-02-06T00:00:00"/>
    <s v="Redacted"/>
    <n v="-34.42"/>
    <x v="1"/>
    <s v="Christine"/>
    <m/>
    <x v="16"/>
    <x v="3"/>
    <x v="1"/>
  </r>
  <r>
    <d v="2024-02-06T00:00:00"/>
    <s v="Redacted"/>
    <n v="-31.91"/>
    <x v="1"/>
    <s v="Christine"/>
    <m/>
    <x v="16"/>
    <x v="3"/>
    <x v="1"/>
  </r>
  <r>
    <d v="2024-02-06T00:00:00"/>
    <s v="Redacted"/>
    <n v="-11.82"/>
    <x v="1"/>
    <s v="Christine"/>
    <m/>
    <x v="16"/>
    <x v="3"/>
    <x v="1"/>
  </r>
  <r>
    <d v="2024-02-06T00:00:00"/>
    <s v="Redacted"/>
    <n v="-42.58"/>
    <x v="1"/>
    <s v="Christine"/>
    <m/>
    <x v="16"/>
    <x v="3"/>
    <x v="1"/>
  </r>
  <r>
    <d v="2024-02-05T00:00:00"/>
    <s v="Redacted"/>
    <n v="-25.18"/>
    <x v="1"/>
    <s v="Christine"/>
    <m/>
    <x v="16"/>
    <x v="3"/>
    <x v="1"/>
  </r>
  <r>
    <d v="2024-02-03T00:00:00"/>
    <s v="Redacted"/>
    <n v="-38.119999999999997"/>
    <x v="1"/>
    <s v="Christine"/>
    <m/>
    <x v="16"/>
    <x v="3"/>
    <x v="1"/>
  </r>
  <r>
    <d v="2024-02-03T00:00:00"/>
    <s v="Redacted"/>
    <n v="-65.180000000000007"/>
    <x v="1"/>
    <s v="Christine"/>
    <m/>
    <x v="16"/>
    <x v="3"/>
    <x v="1"/>
  </r>
  <r>
    <d v="2024-02-03T00:00:00"/>
    <s v="Redacted"/>
    <n v="-9.99"/>
    <x v="1"/>
    <s v="Christine"/>
    <m/>
    <x v="16"/>
    <x v="3"/>
    <x v="1"/>
  </r>
  <r>
    <d v="2024-02-03T00:00:00"/>
    <s v="Redacted"/>
    <n v="-5.49"/>
    <x v="1"/>
    <s v="Christine"/>
    <m/>
    <x v="16"/>
    <x v="3"/>
    <x v="1"/>
  </r>
  <r>
    <d v="2024-02-02T00:00:00"/>
    <s v="Redacted"/>
    <n v="-15.16"/>
    <x v="1"/>
    <s v="Christine"/>
    <m/>
    <x v="16"/>
    <x v="3"/>
    <x v="1"/>
  </r>
  <r>
    <d v="2024-01-31T00:00:00"/>
    <s v="ANNUAL FEE"/>
    <n v="-95"/>
    <x v="5"/>
    <s v="Christine - Fees"/>
    <m/>
    <x v="16"/>
    <x v="5"/>
    <x v="1"/>
  </r>
  <r>
    <d v="2024-01-31T00:00:00"/>
    <s v="Redacted"/>
    <n v="-23.67"/>
    <x v="1"/>
    <s v="Christine"/>
    <m/>
    <x v="16"/>
    <x v="3"/>
    <x v="1"/>
  </r>
  <r>
    <d v="2024-01-31T00:00:00"/>
    <s v="Redacted"/>
    <n v="-25.18"/>
    <x v="1"/>
    <s v="Christine"/>
    <m/>
    <x v="16"/>
    <x v="3"/>
    <x v="1"/>
  </r>
  <r>
    <d v="2024-01-31T00:00:00"/>
    <s v="Redacted"/>
    <n v="-4.72"/>
    <x v="1"/>
    <s v="Christine"/>
    <m/>
    <x v="16"/>
    <x v="3"/>
    <x v="1"/>
  </r>
  <r>
    <d v="2024-01-30T00:00:00"/>
    <s v="Redacted"/>
    <n v="-14.56"/>
    <x v="1"/>
    <s v="Christine"/>
    <m/>
    <x v="16"/>
    <x v="3"/>
    <x v="1"/>
  </r>
  <r>
    <d v="2024-01-30T00:00:00"/>
    <s v="Redacted"/>
    <n v="-38.43"/>
    <x v="1"/>
    <s v="Christine"/>
    <m/>
    <x v="16"/>
    <x v="3"/>
    <x v="1"/>
  </r>
  <r>
    <d v="2024-01-29T00:00:00"/>
    <s v="Redacted"/>
    <n v="-36.51"/>
    <x v="1"/>
    <s v="Christine"/>
    <m/>
    <x v="16"/>
    <x v="3"/>
    <x v="1"/>
  </r>
  <r>
    <d v="2024-01-29T00:00:00"/>
    <s v="Redacted"/>
    <n v="-8.1999999999999993"/>
    <x v="1"/>
    <s v="Christine"/>
    <m/>
    <x v="16"/>
    <x v="3"/>
    <x v="1"/>
  </r>
  <r>
    <d v="2024-01-29T00:00:00"/>
    <s v="Redacted"/>
    <n v="-25.18"/>
    <x v="1"/>
    <s v="Christine"/>
    <m/>
    <x v="16"/>
    <x v="3"/>
    <x v="1"/>
  </r>
  <r>
    <d v="2024-01-29T00:00:00"/>
    <s v="Redacted"/>
    <n v="-58.35"/>
    <x v="1"/>
    <s v="Christine"/>
    <m/>
    <x v="16"/>
    <x v="3"/>
    <x v="1"/>
  </r>
  <r>
    <d v="2024-01-27T00:00:00"/>
    <s v="Redacted"/>
    <n v="-102.38"/>
    <x v="1"/>
    <s v="Christine"/>
    <m/>
    <x v="16"/>
    <x v="3"/>
    <x v="1"/>
  </r>
  <r>
    <d v="2024-01-25T00:00:00"/>
    <s v="Redacted"/>
    <n v="-25.18"/>
    <x v="1"/>
    <s v="Christine"/>
    <m/>
    <x v="17"/>
    <x v="3"/>
    <x v="1"/>
  </r>
  <r>
    <d v="2024-01-25T00:00:00"/>
    <s v="Redacted"/>
    <n v="-3.3"/>
    <x v="1"/>
    <s v="Christine"/>
    <m/>
    <x v="17"/>
    <x v="3"/>
    <x v="1"/>
  </r>
  <r>
    <d v="2024-01-24T00:00:00"/>
    <s v="Redacted"/>
    <n v="-14.56"/>
    <x v="1"/>
    <s v="Christine"/>
    <m/>
    <x v="17"/>
    <x v="3"/>
    <x v="1"/>
  </r>
  <r>
    <d v="2024-01-24T00:00:00"/>
    <s v="Redacted"/>
    <n v="-37.08"/>
    <x v="1"/>
    <s v="Christine"/>
    <m/>
    <x v="17"/>
    <x v="3"/>
    <x v="1"/>
  </r>
  <r>
    <d v="2024-01-24T00:00:00"/>
    <s v="Redacted"/>
    <n v="-36.14"/>
    <x v="1"/>
    <s v="Christine"/>
    <m/>
    <x v="17"/>
    <x v="3"/>
    <x v="1"/>
  </r>
  <r>
    <d v="2024-01-23T00:00:00"/>
    <s v="Redacted"/>
    <n v="-25.17"/>
    <x v="1"/>
    <s v="Christine"/>
    <m/>
    <x v="17"/>
    <x v="3"/>
    <x v="1"/>
  </r>
  <r>
    <d v="2024-01-22T00:00:00"/>
    <s v="Redacted"/>
    <n v="-25.18"/>
    <x v="1"/>
    <s v="Christine"/>
    <m/>
    <x v="17"/>
    <x v="3"/>
    <x v="1"/>
  </r>
  <r>
    <d v="2024-01-20T00:00:00"/>
    <s v="Redacted"/>
    <n v="-35.86"/>
    <x v="1"/>
    <s v="Christine"/>
    <m/>
    <x v="17"/>
    <x v="3"/>
    <x v="1"/>
  </r>
  <r>
    <d v="2024-01-20T00:00:00"/>
    <s v="Redacted"/>
    <n v="-41.68"/>
    <x v="1"/>
    <s v="Christine"/>
    <m/>
    <x v="17"/>
    <x v="3"/>
    <x v="1"/>
  </r>
  <r>
    <d v="2024-01-19T00:00:00"/>
    <s v="Redacted"/>
    <n v="-25.92"/>
    <x v="1"/>
    <s v="Christine"/>
    <m/>
    <x v="17"/>
    <x v="3"/>
    <x v="1"/>
  </r>
  <r>
    <d v="2024-01-17T00:00:00"/>
    <s v="000001170008783 M0 12100035ROBERT MOYER"/>
    <n v="2000"/>
    <x v="3"/>
    <s v="Christine CC Payment x3507"/>
    <m/>
    <x v="17"/>
    <x v="4"/>
    <x v="1"/>
  </r>
  <r>
    <d v="2024-01-16T00:00:00"/>
    <s v="PAYMENT - THANK YOU"/>
    <n v="100"/>
    <x v="3"/>
    <s v="BOFA x8654 CC Pay Alaska"/>
    <s v="BOFA x8654 CC Pay Alaska"/>
    <x v="17"/>
    <x v="4"/>
    <x v="1"/>
  </r>
  <r>
    <d v="2024-01-16T00:00:00"/>
    <s v="Redacted"/>
    <n v="-16.02"/>
    <x v="1"/>
    <s v="Christine"/>
    <m/>
    <x v="17"/>
    <x v="3"/>
    <x v="1"/>
  </r>
  <r>
    <d v="2024-01-15T00:00:00"/>
    <s v="Redacted"/>
    <n v="-20.84"/>
    <x v="1"/>
    <s v="Christine"/>
    <m/>
    <x v="17"/>
    <x v="3"/>
    <x v="1"/>
  </r>
  <r>
    <d v="2024-01-15T00:00:00"/>
    <s v="Redacted"/>
    <n v="-19.809999999999999"/>
    <x v="1"/>
    <s v="Christine"/>
    <m/>
    <x v="17"/>
    <x v="3"/>
    <x v="1"/>
  </r>
  <r>
    <d v="2024-01-13T00:00:00"/>
    <s v="SQ *SEATTLE ACADEMY Seattle WA"/>
    <n v="-25"/>
    <x v="7"/>
    <s v="Children - Tuition"/>
    <m/>
    <x v="17"/>
    <x v="3"/>
    <x v="1"/>
  </r>
  <r>
    <d v="2024-01-13T00:00:00"/>
    <s v="Redacted"/>
    <n v="-5.99"/>
    <x v="1"/>
    <s v="Christine"/>
    <m/>
    <x v="17"/>
    <x v="3"/>
    <x v="1"/>
  </r>
  <r>
    <d v="2024-01-13T00:00:00"/>
    <s v="SQ *SEATTLE ACADEMY Seattle WA"/>
    <n v="-25"/>
    <x v="7"/>
    <s v="Children - Tuition"/>
    <m/>
    <x v="17"/>
    <x v="3"/>
    <x v="1"/>
  </r>
  <r>
    <d v="2024-01-13T00:00:00"/>
    <s v="Redacted"/>
    <n v="-24.76"/>
    <x v="1"/>
    <s v="Christine"/>
    <m/>
    <x v="17"/>
    <x v="3"/>
    <x v="1"/>
  </r>
  <r>
    <d v="2024-01-12T00:00:00"/>
    <s v="Redacted"/>
    <n v="-1137.29"/>
    <x v="1"/>
    <s v="Christine"/>
    <m/>
    <x v="17"/>
    <x v="3"/>
    <x v="1"/>
  </r>
  <r>
    <d v="2024-01-12T00:00:00"/>
    <s v="Redacted"/>
    <n v="-7.18"/>
    <x v="1"/>
    <s v="Christine"/>
    <m/>
    <x v="17"/>
    <x v="3"/>
    <x v="1"/>
  </r>
  <r>
    <d v="2024-01-11T00:00:00"/>
    <s v="Redacted"/>
    <n v="-100"/>
    <x v="1"/>
    <s v="Christine"/>
    <m/>
    <x v="17"/>
    <x v="3"/>
    <x v="1"/>
  </r>
  <r>
    <d v="2024-01-11T00:00:00"/>
    <s v="Redacted"/>
    <n v="-7.97"/>
    <x v="1"/>
    <s v="Christine"/>
    <m/>
    <x v="17"/>
    <x v="3"/>
    <x v="1"/>
  </r>
  <r>
    <d v="2024-01-10T00:00:00"/>
    <s v="Redacted"/>
    <n v="-14.56"/>
    <x v="1"/>
    <s v="Christine"/>
    <m/>
    <x v="17"/>
    <x v="3"/>
    <x v="1"/>
  </r>
  <r>
    <d v="2024-01-10T00:00:00"/>
    <s v="Redacted"/>
    <n v="-45.16"/>
    <x v="1"/>
    <s v="Christine"/>
    <m/>
    <x v="17"/>
    <x v="3"/>
    <x v="1"/>
  </r>
  <r>
    <d v="2024-01-08T00:00:00"/>
    <s v="Redacted"/>
    <n v="-8.77"/>
    <x v="1"/>
    <s v="Christine"/>
    <m/>
    <x v="17"/>
    <x v="3"/>
    <x v="1"/>
  </r>
  <r>
    <d v="2024-01-08T00:00:00"/>
    <s v="Redacted"/>
    <n v="-4.3899999999999997"/>
    <x v="1"/>
    <s v="Christine"/>
    <m/>
    <x v="17"/>
    <x v="3"/>
    <x v="1"/>
  </r>
  <r>
    <d v="2024-01-06T00:00:00"/>
    <s v="Redacted"/>
    <n v="-30.34"/>
    <x v="1"/>
    <s v="Christine"/>
    <m/>
    <x v="17"/>
    <x v="3"/>
    <x v="1"/>
  </r>
  <r>
    <d v="2024-01-06T00:00:00"/>
    <s v="Redacted"/>
    <n v="-9.6999999999999993"/>
    <x v="1"/>
    <s v="Christine"/>
    <m/>
    <x v="17"/>
    <x v="3"/>
    <x v="1"/>
  </r>
  <r>
    <d v="2024-01-05T00:00:00"/>
    <s v="Redacted"/>
    <n v="-3.74"/>
    <x v="1"/>
    <s v="Christine"/>
    <m/>
    <x v="17"/>
    <x v="3"/>
    <x v="1"/>
  </r>
  <r>
    <d v="2024-01-05T00:00:00"/>
    <s v="Redacted"/>
    <n v="-511.87"/>
    <x v="1"/>
    <s v="Christine"/>
    <m/>
    <x v="17"/>
    <x v="3"/>
    <x v="1"/>
  </r>
  <r>
    <d v="2024-01-05T00:00:00"/>
    <s v="Redacted"/>
    <n v="-25.18"/>
    <x v="1"/>
    <s v="Christine"/>
    <m/>
    <x v="17"/>
    <x v="3"/>
    <x v="1"/>
  </r>
  <r>
    <d v="2024-01-05T00:00:00"/>
    <s v="Redacted"/>
    <n v="-29.92"/>
    <x v="1"/>
    <s v="Christine"/>
    <m/>
    <x v="17"/>
    <x v="3"/>
    <x v="1"/>
  </r>
  <r>
    <d v="2024-01-02T00:00:00"/>
    <s v="Redacted"/>
    <n v="-9.99"/>
    <x v="1"/>
    <s v="Christine"/>
    <m/>
    <x v="17"/>
    <x v="3"/>
    <x v="1"/>
  </r>
  <r>
    <d v="2024-01-02T00:00:00"/>
    <s v="Redacted"/>
    <n v="-75"/>
    <x v="1"/>
    <s v="Christine"/>
    <m/>
    <x v="17"/>
    <x v="3"/>
    <x v="1"/>
  </r>
  <r>
    <d v="2024-01-02T00:00:00"/>
    <s v="Redacted"/>
    <n v="-69.5"/>
    <x v="1"/>
    <s v="Christine"/>
    <m/>
    <x v="17"/>
    <x v="3"/>
    <x v="1"/>
  </r>
  <r>
    <d v="2024-01-02T00:00:00"/>
    <s v="Uniqlo USA LLC UNIQLO_US-BELLEVUE WA"/>
    <n v="-153.81"/>
    <x v="2"/>
    <s v="Children"/>
    <m/>
    <x v="17"/>
    <x v="3"/>
    <x v="1"/>
  </r>
  <r>
    <d v="2024-01-02T00:00:00"/>
    <s v="Redacted"/>
    <n v="-19.04"/>
    <x v="1"/>
    <s v="Christine"/>
    <m/>
    <x v="17"/>
    <x v="3"/>
    <x v="1"/>
  </r>
  <r>
    <d v="2024-01-02T00:00:00"/>
    <s v="Redacted"/>
    <n v="-29.77"/>
    <x v="1"/>
    <s v="Christine"/>
    <m/>
    <x v="17"/>
    <x v="3"/>
    <x v="1"/>
  </r>
  <r>
    <d v="2024-12-30T00:00:00"/>
    <s v="Redacted"/>
    <n v="-51.61"/>
    <x v="1"/>
    <s v="Christine"/>
    <m/>
    <x v="17"/>
    <x v="3"/>
    <x v="1"/>
  </r>
  <r>
    <d v="2024-12-28T00:00:00"/>
    <s v="000012280009270 M0 12100035ROBERT MOYER"/>
    <n v="10"/>
    <x v="3"/>
    <s v="Christine CC Payment x3507"/>
    <m/>
    <x v="17"/>
    <x v="4"/>
    <x v="1"/>
  </r>
  <r>
    <d v="2023-12-26T00:00:00"/>
    <s v="INTEREST CHARGED ON PURCHASES"/>
    <n v="-78.59"/>
    <x v="5"/>
    <s v="Christine - Interest"/>
    <m/>
    <x v="18"/>
    <x v="2"/>
    <x v="1"/>
  </r>
  <r>
    <d v="2023-12-26T00:00:00"/>
    <s v="Redacted"/>
    <n v="-51.41"/>
    <x v="1"/>
    <s v="Christine"/>
    <m/>
    <x v="18"/>
    <x v="3"/>
    <x v="1"/>
  </r>
  <r>
    <d v="2023-12-26T00:00:00"/>
    <s v="Redacted"/>
    <n v="-600.77"/>
    <x v="1"/>
    <s v="Christine"/>
    <m/>
    <x v="18"/>
    <x v="3"/>
    <x v="1"/>
  </r>
  <r>
    <d v="2023-12-26T00:00:00"/>
    <s v="Redacted"/>
    <n v="-20.07"/>
    <x v="1"/>
    <s v="Christine"/>
    <m/>
    <x v="18"/>
    <x v="3"/>
    <x v="1"/>
  </r>
  <r>
    <d v="2023-12-26T00:00:00"/>
    <s v="Redacted"/>
    <n v="-82.06"/>
    <x v="1"/>
    <s v="Christine"/>
    <m/>
    <x v="18"/>
    <x v="3"/>
    <x v="1"/>
  </r>
  <r>
    <d v="2023-12-21T00:00:00"/>
    <s v="Redacted"/>
    <n v="-2.2999999999999998"/>
    <x v="1"/>
    <s v="Christine"/>
    <m/>
    <x v="18"/>
    <x v="3"/>
    <x v="1"/>
  </r>
  <r>
    <d v="2023-12-21T00:00:00"/>
    <s v="Redacted"/>
    <n v="-90.5"/>
    <x v="1"/>
    <s v="Christine"/>
    <m/>
    <x v="18"/>
    <x v="3"/>
    <x v="1"/>
  </r>
  <r>
    <d v="2023-12-20T00:00:00"/>
    <s v="Redacted"/>
    <n v="-6.8"/>
    <x v="1"/>
    <s v="Christine"/>
    <m/>
    <x v="18"/>
    <x v="3"/>
    <x v="1"/>
  </r>
  <r>
    <d v="2023-12-19T00:00:00"/>
    <s v="Redacted"/>
    <n v="-43.8"/>
    <x v="1"/>
    <s v="Christine"/>
    <m/>
    <x v="18"/>
    <x v="3"/>
    <x v="1"/>
  </r>
  <r>
    <d v="2023-12-19T00:00:00"/>
    <s v="Redacted"/>
    <n v="-9.31"/>
    <x v="1"/>
    <s v="Christine"/>
    <m/>
    <x v="18"/>
    <x v="3"/>
    <x v="1"/>
  </r>
  <r>
    <d v="2023-12-19T00:00:00"/>
    <s v="Redacted"/>
    <n v="-10.94"/>
    <x v="1"/>
    <s v="Christine"/>
    <m/>
    <x v="18"/>
    <x v="3"/>
    <x v="1"/>
  </r>
  <r>
    <d v="2023-12-18T00:00:00"/>
    <s v="Redacted"/>
    <n v="-31.31"/>
    <x v="1"/>
    <s v="Christine"/>
    <m/>
    <x v="18"/>
    <x v="3"/>
    <x v="1"/>
  </r>
  <r>
    <d v="2023-12-18T00:00:00"/>
    <s v="Redacted"/>
    <n v="-16.11"/>
    <x v="1"/>
    <s v="Christine"/>
    <m/>
    <x v="18"/>
    <x v="3"/>
    <x v="1"/>
  </r>
  <r>
    <d v="2023-12-18T00:00:00"/>
    <s v="Redacted"/>
    <n v="-12.66"/>
    <x v="1"/>
    <s v="Christine"/>
    <m/>
    <x v="18"/>
    <x v="3"/>
    <x v="1"/>
  </r>
  <r>
    <d v="2023-12-16T00:00:00"/>
    <s v="Redacted"/>
    <n v="-51.97"/>
    <x v="1"/>
    <s v="Christine"/>
    <m/>
    <x v="18"/>
    <x v="3"/>
    <x v="1"/>
  </r>
  <r>
    <d v="2023-12-16T00:00:00"/>
    <s v="Redacted"/>
    <n v="-10.09"/>
    <x v="1"/>
    <s v="Christine"/>
    <m/>
    <x v="18"/>
    <x v="3"/>
    <x v="1"/>
  </r>
  <r>
    <d v="2023-12-15T00:00:00"/>
    <s v="Redacted"/>
    <n v="-3.3"/>
    <x v="1"/>
    <s v="Christine"/>
    <m/>
    <x v="18"/>
    <x v="3"/>
    <x v="1"/>
  </r>
  <r>
    <d v="2023-12-14T00:00:00"/>
    <s v="Redacted"/>
    <n v="-42"/>
    <x v="1"/>
    <s v="Christine"/>
    <m/>
    <x v="18"/>
    <x v="3"/>
    <x v="1"/>
  </r>
  <r>
    <d v="2023-12-14T00:00:00"/>
    <s v="Redacted"/>
    <n v="-14.56"/>
    <x v="1"/>
    <s v="Christine"/>
    <m/>
    <x v="18"/>
    <x v="3"/>
    <x v="1"/>
  </r>
  <r>
    <d v="2023-12-14T00:00:00"/>
    <s v="Redacted"/>
    <n v="-5.51"/>
    <x v="1"/>
    <s v="Christine"/>
    <m/>
    <x v="18"/>
    <x v="3"/>
    <x v="1"/>
  </r>
  <r>
    <d v="2023-12-13T00:00:00"/>
    <s v="Redacted"/>
    <n v="-34.119999999999997"/>
    <x v="1"/>
    <s v="Christine"/>
    <m/>
    <x v="18"/>
    <x v="3"/>
    <x v="1"/>
  </r>
  <r>
    <d v="2023-12-13T00:00:00"/>
    <s v="Redacted"/>
    <n v="-6"/>
    <x v="1"/>
    <s v="Christine"/>
    <m/>
    <x v="18"/>
    <x v="3"/>
    <x v="1"/>
  </r>
  <r>
    <d v="2023-12-12T00:00:00"/>
    <s v="Redacted"/>
    <n v="95.75"/>
    <x v="1"/>
    <s v="Christine"/>
    <m/>
    <x v="18"/>
    <x v="4"/>
    <x v="1"/>
  </r>
  <r>
    <d v="2023-12-11T00:00:00"/>
    <s v="Redacted"/>
    <n v="-35.72"/>
    <x v="1"/>
    <s v="Christine"/>
    <m/>
    <x v="18"/>
    <x v="3"/>
    <x v="1"/>
  </r>
  <r>
    <d v="2023-12-11T00:00:00"/>
    <s v="Redacted"/>
    <n v="-35.590000000000003"/>
    <x v="1"/>
    <s v="Christine"/>
    <m/>
    <x v="18"/>
    <x v="3"/>
    <x v="1"/>
  </r>
  <r>
    <d v="2023-12-11T00:00:00"/>
    <s v="Redacted"/>
    <n v="-92.96"/>
    <x v="1"/>
    <s v="Christine"/>
    <m/>
    <x v="18"/>
    <x v="3"/>
    <x v="1"/>
  </r>
  <r>
    <d v="2023-12-11T00:00:00"/>
    <s v="Redacted"/>
    <n v="-258.69"/>
    <x v="1"/>
    <s v="Christine"/>
    <m/>
    <x v="18"/>
    <x v="3"/>
    <x v="1"/>
  </r>
  <r>
    <d v="2023-12-11T00:00:00"/>
    <s v="PAYMENT - THANK YOU"/>
    <n v="12000"/>
    <x v="3"/>
    <s v="BOFA x8654 CC Pay Alaska"/>
    <s v="BOFA x8654 CC Pay Alaska"/>
    <x v="18"/>
    <x v="4"/>
    <x v="1"/>
  </r>
  <r>
    <d v="2023-12-11T00:00:00"/>
    <s v="Redacted"/>
    <n v="-778.75"/>
    <x v="1"/>
    <s v="Christine"/>
    <m/>
    <x v="18"/>
    <x v="3"/>
    <x v="1"/>
  </r>
  <r>
    <d v="2023-12-11T00:00:00"/>
    <s v="Redacted"/>
    <n v="-54.82"/>
    <x v="1"/>
    <s v="Christine"/>
    <m/>
    <x v="18"/>
    <x v="3"/>
    <x v="1"/>
  </r>
  <r>
    <d v="2023-12-11T00:00:00"/>
    <s v="Redacted"/>
    <n v="-5.51"/>
    <x v="1"/>
    <s v="Christine"/>
    <m/>
    <x v="18"/>
    <x v="3"/>
    <x v="1"/>
  </r>
  <r>
    <d v="2023-12-11T00:00:00"/>
    <s v="Redacted"/>
    <n v="-68.290000000000006"/>
    <x v="1"/>
    <s v="Christine"/>
    <m/>
    <x v="18"/>
    <x v="3"/>
    <x v="1"/>
  </r>
  <r>
    <d v="2023-12-09T00:00:00"/>
    <s v="Redacted"/>
    <n v="-50.57"/>
    <x v="1"/>
    <s v="Christine"/>
    <m/>
    <x v="18"/>
    <x v="3"/>
    <x v="1"/>
  </r>
  <r>
    <d v="2023-12-09T00:00:00"/>
    <s v="Redacted"/>
    <n v="-222"/>
    <x v="1"/>
    <s v="Christine"/>
    <m/>
    <x v="18"/>
    <x v="3"/>
    <x v="1"/>
  </r>
  <r>
    <d v="2023-12-09T00:00:00"/>
    <s v="Redacted"/>
    <n v="-19.04"/>
    <x v="1"/>
    <s v="Christine"/>
    <m/>
    <x v="18"/>
    <x v="3"/>
    <x v="1"/>
  </r>
  <r>
    <d v="2023-12-09T00:00:00"/>
    <s v="Redacted"/>
    <n v="-38.07"/>
    <x v="1"/>
    <s v="Christine"/>
    <m/>
    <x v="18"/>
    <x v="3"/>
    <x v="1"/>
  </r>
  <r>
    <d v="2023-12-09T00:00:00"/>
    <s v="Redacted"/>
    <n v="-37.049999999999997"/>
    <x v="1"/>
    <s v="Christine"/>
    <m/>
    <x v="18"/>
    <x v="3"/>
    <x v="1"/>
  </r>
  <r>
    <d v="2023-12-08T00:00:00"/>
    <s v="Redacted"/>
    <n v="-35.57"/>
    <x v="1"/>
    <s v="Christine"/>
    <m/>
    <x v="18"/>
    <x v="3"/>
    <x v="1"/>
  </r>
  <r>
    <d v="2023-12-08T00:00:00"/>
    <s v="Redacted"/>
    <n v="-24.25"/>
    <x v="1"/>
    <s v="Christine"/>
    <m/>
    <x v="18"/>
    <x v="3"/>
    <x v="1"/>
  </r>
  <r>
    <d v="2023-12-08T00:00:00"/>
    <s v="Redacted"/>
    <n v="-9.98"/>
    <x v="1"/>
    <s v="Christine"/>
    <m/>
    <x v="18"/>
    <x v="3"/>
    <x v="1"/>
  </r>
  <r>
    <d v="2023-12-08T00:00:00"/>
    <s v="Redacted"/>
    <n v="-26.42"/>
    <x v="1"/>
    <s v="Christine"/>
    <m/>
    <x v="18"/>
    <x v="3"/>
    <x v="1"/>
  </r>
  <r>
    <d v="2023-12-07T00:00:00"/>
    <s v="Redacted"/>
    <n v="-117.18"/>
    <x v="1"/>
    <s v="Christine"/>
    <m/>
    <x v="18"/>
    <x v="3"/>
    <x v="1"/>
  </r>
  <r>
    <d v="2023-12-07T00:00:00"/>
    <s v="Redacted"/>
    <n v="-63.85"/>
    <x v="1"/>
    <s v="Christine"/>
    <m/>
    <x v="18"/>
    <x v="3"/>
    <x v="1"/>
  </r>
  <r>
    <d v="2023-12-07T00:00:00"/>
    <s v="Redacted"/>
    <n v="-3.7"/>
    <x v="1"/>
    <s v="Christine"/>
    <m/>
    <x v="18"/>
    <x v="3"/>
    <x v="1"/>
  </r>
  <r>
    <d v="2023-12-07T00:00:00"/>
    <s v="Redacted"/>
    <n v="-824.6"/>
    <x v="1"/>
    <s v="Christine"/>
    <m/>
    <x v="18"/>
    <x v="3"/>
    <x v="1"/>
  </r>
  <r>
    <d v="2023-12-07T00:00:00"/>
    <s v="Redacted"/>
    <n v="-6.29"/>
    <x v="1"/>
    <s v="Christine"/>
    <m/>
    <x v="18"/>
    <x v="3"/>
    <x v="1"/>
  </r>
  <r>
    <d v="2023-12-07T00:00:00"/>
    <s v="Redacted"/>
    <n v="-14.56"/>
    <x v="1"/>
    <s v="Christine"/>
    <m/>
    <x v="18"/>
    <x v="3"/>
    <x v="1"/>
  </r>
  <r>
    <d v="2023-12-06T00:00:00"/>
    <s v="Redacted"/>
    <n v="-14.56"/>
    <x v="1"/>
    <s v="Christine"/>
    <m/>
    <x v="18"/>
    <x v="3"/>
    <x v="1"/>
  </r>
  <r>
    <d v="2023-12-05T00:00:00"/>
    <s v="Redacted"/>
    <n v="-25.4"/>
    <x v="1"/>
    <s v="Christine"/>
    <m/>
    <x v="18"/>
    <x v="3"/>
    <x v="1"/>
  </r>
  <r>
    <d v="2023-12-04T00:00:00"/>
    <s v="Redacted"/>
    <n v="-47.27"/>
    <x v="1"/>
    <s v="Christine"/>
    <m/>
    <x v="18"/>
    <x v="3"/>
    <x v="1"/>
  </r>
  <r>
    <d v="2023-12-02T00:00:00"/>
    <s v="PAYMENT - THANK YOU"/>
    <n v="500"/>
    <x v="3"/>
    <s v="BOFA x8654 CC Pay Alaska"/>
    <s v="BOFA x8654 CC Pay Alaska"/>
    <x v="18"/>
    <x v="4"/>
    <x v="1"/>
  </r>
  <r>
    <d v="2023-12-02T00:00:00"/>
    <s v="Redacted"/>
    <n v="-14.56"/>
    <x v="1"/>
    <s v="Christine"/>
    <m/>
    <x v="18"/>
    <x v="3"/>
    <x v="1"/>
  </r>
  <r>
    <d v="2023-12-01T00:00:00"/>
    <s v="Redacted"/>
    <n v="-12.33"/>
    <x v="1"/>
    <s v="Christine"/>
    <m/>
    <x v="18"/>
    <x v="3"/>
    <x v="1"/>
  </r>
  <r>
    <d v="2023-11-27T00:00:00"/>
    <s v="Redacted"/>
    <n v="-15.61"/>
    <x v="1"/>
    <s v="Christine"/>
    <m/>
    <x v="18"/>
    <x v="3"/>
    <x v="1"/>
  </r>
  <r>
    <d v="2023-11-27T00:00:00"/>
    <s v="Redacted"/>
    <n v="-17.98"/>
    <x v="1"/>
    <s v="Christine"/>
    <m/>
    <x v="18"/>
    <x v="3"/>
    <x v="1"/>
  </r>
  <r>
    <d v="2023-11-25T00:00:00"/>
    <s v="INTEREST CHARGED ON PURCHASES"/>
    <n v="-182.57"/>
    <x v="5"/>
    <s v="Christine - Interest"/>
    <m/>
    <x v="19"/>
    <x v="2"/>
    <x v="1"/>
  </r>
  <r>
    <d v="2023-11-25T00:00:00"/>
    <s v="Redacted"/>
    <n v="-6.65"/>
    <x v="1"/>
    <s v="Christine"/>
    <m/>
    <x v="19"/>
    <x v="3"/>
    <x v="1"/>
  </r>
  <r>
    <d v="2023-11-25T00:00:00"/>
    <s v="Redacted"/>
    <n v="-6.73"/>
    <x v="1"/>
    <s v="Christine"/>
    <m/>
    <x v="19"/>
    <x v="3"/>
    <x v="1"/>
  </r>
  <r>
    <d v="2023-11-22T00:00:00"/>
    <s v="Redacted"/>
    <n v="-13.32"/>
    <x v="1"/>
    <s v="Christine"/>
    <m/>
    <x v="19"/>
    <x v="3"/>
    <x v="1"/>
  </r>
  <r>
    <d v="2023-11-21T00:00:00"/>
    <s v="Redacted"/>
    <n v="-78.88"/>
    <x v="1"/>
    <s v="Christine"/>
    <m/>
    <x v="19"/>
    <x v="3"/>
    <x v="1"/>
  </r>
  <r>
    <d v="2023-11-20T00:00:00"/>
    <s v="Redacted"/>
    <n v="-18.95"/>
    <x v="1"/>
    <s v="Christine"/>
    <m/>
    <x v="19"/>
    <x v="3"/>
    <x v="1"/>
  </r>
  <r>
    <d v="2023-11-20T00:00:00"/>
    <s v="Redacted"/>
    <n v="-42"/>
    <x v="1"/>
    <s v="Christine"/>
    <m/>
    <x v="19"/>
    <x v="3"/>
    <x v="1"/>
  </r>
  <r>
    <d v="2023-11-20T00:00:00"/>
    <s v="Redacted"/>
    <n v="-12.56"/>
    <x v="1"/>
    <s v="Christine"/>
    <m/>
    <x v="19"/>
    <x v="3"/>
    <x v="1"/>
  </r>
  <r>
    <d v="2023-11-20T00:00:00"/>
    <s v="Redacted"/>
    <n v="-18"/>
    <x v="1"/>
    <s v="Christine"/>
    <m/>
    <x v="19"/>
    <x v="3"/>
    <x v="1"/>
  </r>
  <r>
    <d v="2023-11-20T00:00:00"/>
    <s v="Redacted"/>
    <n v="-44.61"/>
    <x v="1"/>
    <s v="Christine"/>
    <m/>
    <x v="19"/>
    <x v="3"/>
    <x v="1"/>
  </r>
  <r>
    <d v="2023-11-20T00:00:00"/>
    <s v="Redacted"/>
    <n v="-80"/>
    <x v="1"/>
    <s v="Christine"/>
    <m/>
    <x v="19"/>
    <x v="3"/>
    <x v="1"/>
  </r>
  <r>
    <d v="2023-11-20T00:00:00"/>
    <s v="Redacted"/>
    <n v="-12"/>
    <x v="1"/>
    <s v="Christine"/>
    <m/>
    <x v="19"/>
    <x v="3"/>
    <x v="1"/>
  </r>
  <r>
    <d v="2023-11-20T00:00:00"/>
    <s v="Redacted"/>
    <n v="-184.98"/>
    <x v="1"/>
    <s v="Christine"/>
    <m/>
    <x v="19"/>
    <x v="3"/>
    <x v="1"/>
  </r>
  <r>
    <d v="2023-11-20T00:00:00"/>
    <s v="SKI PNW LLC 6602-STURTEVABELLEVUE WA"/>
    <n v="-97.53"/>
    <x v="2"/>
    <s v="Children"/>
    <m/>
    <x v="19"/>
    <x v="3"/>
    <x v="1"/>
  </r>
  <r>
    <d v="2023-11-18T00:00:00"/>
    <s v="Online scheduled payment from CHK 8654"/>
    <n v="2000"/>
    <x v="3"/>
    <s v="Christine CC Payment x3507"/>
    <m/>
    <x v="19"/>
    <x v="4"/>
    <x v="1"/>
  </r>
  <r>
    <d v="2023-11-18T00:00:00"/>
    <s v="Redacted"/>
    <n v="-13.99"/>
    <x v="1"/>
    <s v="Christine"/>
    <m/>
    <x v="19"/>
    <x v="3"/>
    <x v="1"/>
  </r>
  <r>
    <d v="2023-11-17T00:00:00"/>
    <s v="Redacted"/>
    <n v="-11.08"/>
    <x v="1"/>
    <s v="Christine"/>
    <m/>
    <x v="19"/>
    <x v="3"/>
    <x v="1"/>
  </r>
  <r>
    <d v="2023-11-14T00:00:00"/>
    <s v="Redacted"/>
    <n v="-9.07"/>
    <x v="1"/>
    <s v="Christine"/>
    <m/>
    <x v="19"/>
    <x v="3"/>
    <x v="1"/>
  </r>
  <r>
    <d v="2023-11-14T00:00:00"/>
    <s v="Redacted"/>
    <n v="-14.89"/>
    <x v="1"/>
    <s v="Christine"/>
    <m/>
    <x v="19"/>
    <x v="3"/>
    <x v="1"/>
  </r>
  <r>
    <d v="2023-11-13T00:00:00"/>
    <s v="Redacted"/>
    <n v="-13.45"/>
    <x v="1"/>
    <s v="Christine"/>
    <m/>
    <x v="19"/>
    <x v="3"/>
    <x v="1"/>
  </r>
  <r>
    <d v="2023-11-13T00:00:00"/>
    <s v="Redacted"/>
    <n v="-26.39"/>
    <x v="1"/>
    <s v="Christine"/>
    <m/>
    <x v="19"/>
    <x v="3"/>
    <x v="1"/>
  </r>
  <r>
    <d v="2023-11-13T00:00:00"/>
    <s v="Redacted"/>
    <n v="-24.27"/>
    <x v="1"/>
    <s v="Christine"/>
    <m/>
    <x v="19"/>
    <x v="3"/>
    <x v="1"/>
  </r>
  <r>
    <d v="2023-11-10T00:00:00"/>
    <s v="Redacted"/>
    <n v="-12.33"/>
    <x v="1"/>
    <s v="Christine"/>
    <m/>
    <x v="19"/>
    <x v="3"/>
    <x v="1"/>
  </r>
  <r>
    <d v="2023-11-10T00:00:00"/>
    <s v="Redacted"/>
    <n v="-14.56"/>
    <x v="1"/>
    <s v="Christine"/>
    <m/>
    <x v="19"/>
    <x v="3"/>
    <x v="1"/>
  </r>
  <r>
    <d v="2023-11-09T00:00:00"/>
    <s v="Redacted"/>
    <n v="-16.510000000000002"/>
    <x v="1"/>
    <s v="Christine"/>
    <m/>
    <x v="19"/>
    <x v="3"/>
    <x v="1"/>
  </r>
  <r>
    <d v="2023-11-09T00:00:00"/>
    <s v="Redacted"/>
    <n v="-25.11"/>
    <x v="1"/>
    <s v="Christine"/>
    <m/>
    <x v="19"/>
    <x v="3"/>
    <x v="1"/>
  </r>
  <r>
    <d v="2023-11-08T00:00:00"/>
    <s v="Redacted"/>
    <n v="-24.7"/>
    <x v="1"/>
    <s v="Christine"/>
    <m/>
    <x v="19"/>
    <x v="3"/>
    <x v="1"/>
  </r>
  <r>
    <d v="2023-11-07T00:00:00"/>
    <s v="Redacted"/>
    <n v="-7"/>
    <x v="1"/>
    <s v="Christine"/>
    <m/>
    <x v="19"/>
    <x v="3"/>
    <x v="1"/>
  </r>
  <r>
    <d v="2023-11-07T00:00:00"/>
    <s v="Redacted"/>
    <n v="-25.11"/>
    <x v="1"/>
    <s v="Christine"/>
    <m/>
    <x v="19"/>
    <x v="3"/>
    <x v="1"/>
  </r>
  <r>
    <d v="2023-11-07T00:00:00"/>
    <s v="Redacted"/>
    <n v="-7.28"/>
    <x v="1"/>
    <s v="Christine"/>
    <m/>
    <x v="19"/>
    <x v="3"/>
    <x v="1"/>
  </r>
  <r>
    <d v="2023-11-04T00:00:00"/>
    <s v="Redacted"/>
    <n v="-14.56"/>
    <x v="1"/>
    <s v="Christine"/>
    <m/>
    <x v="19"/>
    <x v="3"/>
    <x v="1"/>
  </r>
  <r>
    <d v="2023-11-03T00:00:00"/>
    <s v="PAYMENT - THANK YOU"/>
    <n v="500"/>
    <x v="3"/>
    <s v="BOFA x8654 CC Pay Alaska"/>
    <s v="BOFA x8654 CC Pay Alaska"/>
    <x v="19"/>
    <x v="4"/>
    <x v="1"/>
  </r>
  <r>
    <d v="2023-11-03T00:00:00"/>
    <s v="Redacted"/>
    <n v="-25.4"/>
    <x v="1"/>
    <s v="Christine"/>
    <m/>
    <x v="19"/>
    <x v="3"/>
    <x v="1"/>
  </r>
  <r>
    <d v="2023-11-02T00:00:00"/>
    <s v="Redacted"/>
    <n v="-24.98"/>
    <x v="1"/>
    <s v="Christine"/>
    <m/>
    <x v="19"/>
    <x v="3"/>
    <x v="1"/>
  </r>
  <r>
    <d v="2023-11-01T00:00:00"/>
    <s v="SPIRIT HALLOWEEN 60451 609-645-5619 WA"/>
    <n v="-57"/>
    <x v="2"/>
    <s v="Children"/>
    <m/>
    <x v="19"/>
    <x v="3"/>
    <x v="1"/>
  </r>
  <r>
    <d v="2023-11-01T00:00:00"/>
    <s v="Redacted"/>
    <n v="-26.23"/>
    <x v="1"/>
    <s v="Christine"/>
    <m/>
    <x v="19"/>
    <x v="3"/>
    <x v="1"/>
  </r>
  <r>
    <d v="2023-11-01T00:00:00"/>
    <s v="Redacted"/>
    <n v="-27.44"/>
    <x v="1"/>
    <s v="Christine"/>
    <m/>
    <x v="19"/>
    <x v="3"/>
    <x v="1"/>
  </r>
  <r>
    <d v="2023-10-31T00:00:00"/>
    <s v="Redacted"/>
    <n v="-26.36"/>
    <x v="1"/>
    <s v="Christine"/>
    <m/>
    <x v="19"/>
    <x v="3"/>
    <x v="1"/>
  </r>
  <r>
    <d v="2023-10-31T00:00:00"/>
    <s v="Redacted"/>
    <n v="-22.76"/>
    <x v="1"/>
    <s v="Christine"/>
    <m/>
    <x v="19"/>
    <x v="3"/>
    <x v="1"/>
  </r>
  <r>
    <d v="2023-10-30T00:00:00"/>
    <s v="Redacted"/>
    <n v="-21.82"/>
    <x v="1"/>
    <s v="Christine"/>
    <m/>
    <x v="19"/>
    <x v="3"/>
    <x v="1"/>
  </r>
  <r>
    <d v="2023-10-30T00:00:00"/>
    <s v="Redacted"/>
    <n v="-17.38"/>
    <x v="1"/>
    <s v="Christine"/>
    <m/>
    <x v="19"/>
    <x v="3"/>
    <x v="1"/>
  </r>
  <r>
    <d v="2023-10-30T00:00:00"/>
    <s v="Redacted"/>
    <n v="-17.38"/>
    <x v="1"/>
    <s v="Christine"/>
    <m/>
    <x v="19"/>
    <x v="3"/>
    <x v="1"/>
  </r>
  <r>
    <d v="2023-10-30T00:00:00"/>
    <s v="Redacted"/>
    <n v="-6.89"/>
    <x v="1"/>
    <s v="Christine"/>
    <m/>
    <x v="19"/>
    <x v="3"/>
    <x v="1"/>
  </r>
  <r>
    <d v="2023-10-28T00:00:00"/>
    <s v="Redacted"/>
    <n v="-15"/>
    <x v="1"/>
    <s v="Christine"/>
    <m/>
    <x v="19"/>
    <x v="3"/>
    <x v="1"/>
  </r>
  <r>
    <d v="2023-10-28T00:00:00"/>
    <s v="Redacted"/>
    <n v="-12.72"/>
    <x v="1"/>
    <s v="Christine"/>
    <m/>
    <x v="19"/>
    <x v="3"/>
    <x v="1"/>
  </r>
  <r>
    <d v="2023-10-28T00:00:00"/>
    <s v="Redacted"/>
    <n v="-14.56"/>
    <x v="1"/>
    <s v="Christine"/>
    <m/>
    <x v="19"/>
    <x v="3"/>
    <x v="1"/>
  </r>
  <r>
    <d v="2023-10-26T00:00:00"/>
    <s v="Redacted"/>
    <n v="-7.86"/>
    <x v="1"/>
    <s v="Christine"/>
    <m/>
    <x v="20"/>
    <x v="3"/>
    <x v="1"/>
  </r>
  <r>
    <d v="2023-10-25T00:00:00"/>
    <s v="Redacted"/>
    <n v="-5.05"/>
    <x v="1"/>
    <s v="Christine"/>
    <m/>
    <x v="20"/>
    <x v="3"/>
    <x v="1"/>
  </r>
  <r>
    <d v="2023-10-23T00:00:00"/>
    <s v="Redacted"/>
    <n v="-9.77"/>
    <x v="1"/>
    <s v="Christine"/>
    <m/>
    <x v="20"/>
    <x v="3"/>
    <x v="1"/>
  </r>
  <r>
    <d v="2023-10-23T00:00:00"/>
    <s v="Redacted"/>
    <n v="-6.73"/>
    <x v="1"/>
    <s v="Christine"/>
    <m/>
    <x v="20"/>
    <x v="3"/>
    <x v="1"/>
  </r>
  <r>
    <d v="2023-10-23T00:00:00"/>
    <s v="Redacted"/>
    <n v="-3.19"/>
    <x v="1"/>
    <s v="Christine"/>
    <m/>
    <x v="20"/>
    <x v="3"/>
    <x v="1"/>
  </r>
  <r>
    <d v="2023-10-23T00:00:00"/>
    <s v="Redacted"/>
    <n v="-7.98"/>
    <x v="1"/>
    <s v="Christine"/>
    <m/>
    <x v="20"/>
    <x v="3"/>
    <x v="1"/>
  </r>
  <r>
    <d v="2023-10-23T00:00:00"/>
    <s v="Redacted"/>
    <n v="-8.6300000000000008"/>
    <x v="1"/>
    <s v="Christine"/>
    <m/>
    <x v="20"/>
    <x v="3"/>
    <x v="1"/>
  </r>
  <r>
    <d v="2023-10-21T00:00:00"/>
    <s v="Redacted"/>
    <n v="-9.51"/>
    <x v="1"/>
    <s v="Christine"/>
    <m/>
    <x v="20"/>
    <x v="3"/>
    <x v="1"/>
  </r>
  <r>
    <d v="2023-10-20T00:00:00"/>
    <s v="Redacted"/>
    <n v="-16.21"/>
    <x v="1"/>
    <s v="Christine"/>
    <m/>
    <x v="20"/>
    <x v="3"/>
    <x v="1"/>
  </r>
  <r>
    <d v="2023-10-20T00:00:00"/>
    <s v="Redacted"/>
    <n v="-33.74"/>
    <x v="1"/>
    <s v="Christine"/>
    <m/>
    <x v="20"/>
    <x v="3"/>
    <x v="1"/>
  </r>
  <r>
    <d v="2023-10-20T00:00:00"/>
    <s v="Redacted"/>
    <n v="-20.22"/>
    <x v="1"/>
    <s v="Christine"/>
    <m/>
    <x v="20"/>
    <x v="3"/>
    <x v="1"/>
  </r>
  <r>
    <d v="2023-10-20T00:00:00"/>
    <s v="Redacted"/>
    <n v="-9.3000000000000007"/>
    <x v="1"/>
    <s v="Christine"/>
    <m/>
    <x v="20"/>
    <x v="3"/>
    <x v="1"/>
  </r>
  <r>
    <d v="2023-10-20T00:00:00"/>
    <s v="Redacted"/>
    <n v="-8.3000000000000007"/>
    <x v="1"/>
    <s v="Christine"/>
    <m/>
    <x v="20"/>
    <x v="3"/>
    <x v="1"/>
  </r>
  <r>
    <d v="2023-10-19T00:00:00"/>
    <s v="Redacted"/>
    <n v="-18.59"/>
    <x v="1"/>
    <s v="Christine"/>
    <m/>
    <x v="20"/>
    <x v="3"/>
    <x v="1"/>
  </r>
  <r>
    <d v="2023-10-18T00:00:00"/>
    <s v="INSLEE BEST DOEZIE AND RY425-455-1234 WA"/>
    <n v="-10000"/>
    <x v="1"/>
    <s v="Christine"/>
    <m/>
    <x v="20"/>
    <x v="3"/>
    <x v="1"/>
  </r>
  <r>
    <d v="2023-10-18T00:00:00"/>
    <s v="Redacted"/>
    <n v="-10.48"/>
    <x v="1"/>
    <s v="Christine"/>
    <m/>
    <x v="20"/>
    <x v="3"/>
    <x v="1"/>
  </r>
  <r>
    <d v="2023-10-17T00:00:00"/>
    <s v="Redacted"/>
    <n v="-29.75"/>
    <x v="1"/>
    <s v="Christine"/>
    <m/>
    <x v="20"/>
    <x v="3"/>
    <x v="1"/>
  </r>
  <r>
    <d v="2023-10-17T00:00:00"/>
    <s v="Redacted"/>
    <n v="-5.95"/>
    <x v="1"/>
    <s v="Christine"/>
    <m/>
    <x v="20"/>
    <x v="3"/>
    <x v="1"/>
  </r>
  <r>
    <d v="2023-10-17T00:00:00"/>
    <s v="Redacted"/>
    <n v="-80.260000000000005"/>
    <x v="1"/>
    <s v="Christine"/>
    <m/>
    <x v="20"/>
    <x v="3"/>
    <x v="1"/>
  </r>
  <r>
    <d v="2023-10-16T00:00:00"/>
    <s v="Redacted"/>
    <n v="-20.45"/>
    <x v="1"/>
    <s v="Christine"/>
    <m/>
    <x v="20"/>
    <x v="3"/>
    <x v="1"/>
  </r>
  <r>
    <d v="2023-10-16T00:00:00"/>
    <s v="HHIH-OLYMPICPHOTO 816-358-6677 MO"/>
    <n v="-68.3"/>
    <x v="2"/>
    <s v="Children"/>
    <m/>
    <x v="20"/>
    <x v="3"/>
    <x v="1"/>
  </r>
  <r>
    <d v="2023-10-16T00:00:00"/>
    <s v="Redacted"/>
    <n v="-6.73"/>
    <x v="1"/>
    <s v="Christine"/>
    <m/>
    <x v="20"/>
    <x v="3"/>
    <x v="1"/>
  </r>
  <r>
    <d v="2023-10-16T00:00:00"/>
    <s v="Redacted"/>
    <n v="-2.99"/>
    <x v="1"/>
    <s v="Christine"/>
    <m/>
    <x v="20"/>
    <x v="3"/>
    <x v="1"/>
  </r>
  <r>
    <d v="2023-10-16T00:00:00"/>
    <s v="Redacted"/>
    <n v="-28.45"/>
    <x v="1"/>
    <s v="Christine"/>
    <m/>
    <x v="20"/>
    <x v="3"/>
    <x v="1"/>
  </r>
  <r>
    <d v="2023-10-16T00:00:00"/>
    <s v="Redacted"/>
    <n v="-18.54"/>
    <x v="1"/>
    <s v="Christine"/>
    <m/>
    <x v="20"/>
    <x v="3"/>
    <x v="1"/>
  </r>
  <r>
    <d v="2023-10-16T00:00:00"/>
    <s v="Redacted"/>
    <n v="-8.3000000000000007"/>
    <x v="1"/>
    <s v="Christine"/>
    <m/>
    <x v="20"/>
    <x v="3"/>
    <x v="1"/>
  </r>
  <r>
    <d v="2023-10-13T00:00:00"/>
    <s v="Redacted"/>
    <n v="-36.18"/>
    <x v="1"/>
    <s v="Christine"/>
    <m/>
    <x v="20"/>
    <x v="3"/>
    <x v="1"/>
  </r>
  <r>
    <d v="2023-10-13T00:00:00"/>
    <s v="Redacted"/>
    <n v="-6.29"/>
    <x v="1"/>
    <s v="Christine"/>
    <m/>
    <x v="20"/>
    <x v="3"/>
    <x v="1"/>
  </r>
  <r>
    <d v="2023-10-12T00:00:00"/>
    <s v="Redacted"/>
    <n v="-11.36"/>
    <x v="1"/>
    <s v="Christine"/>
    <m/>
    <x v="20"/>
    <x v="3"/>
    <x v="1"/>
  </r>
  <r>
    <d v="2023-10-12T00:00:00"/>
    <s v="Redacted"/>
    <n v="-14.56"/>
    <x v="1"/>
    <s v="Christine"/>
    <m/>
    <x v="20"/>
    <x v="3"/>
    <x v="1"/>
  </r>
  <r>
    <d v="2023-10-10T00:00:00"/>
    <s v="Redacted"/>
    <n v="-5.88"/>
    <x v="1"/>
    <s v="Christine"/>
    <m/>
    <x v="20"/>
    <x v="3"/>
    <x v="1"/>
  </r>
  <r>
    <d v="2023-10-09T00:00:00"/>
    <s v="Redacted"/>
    <n v="-5.48"/>
    <x v="1"/>
    <s v="Christine"/>
    <m/>
    <x v="20"/>
    <x v="3"/>
    <x v="1"/>
  </r>
  <r>
    <d v="2023-10-09T00:00:00"/>
    <s v="Redacted"/>
    <n v="-3.3"/>
    <x v="1"/>
    <s v="Christine"/>
    <m/>
    <x v="20"/>
    <x v="3"/>
    <x v="1"/>
  </r>
  <r>
    <d v="2023-10-09T00:00:00"/>
    <s v="Redacted"/>
    <n v="-8.27"/>
    <x v="1"/>
    <s v="Christine"/>
    <m/>
    <x v="20"/>
    <x v="3"/>
    <x v="1"/>
  </r>
  <r>
    <d v="2023-10-09T00:00:00"/>
    <s v="Redacted"/>
    <n v="-6.73"/>
    <x v="1"/>
    <s v="Christine"/>
    <m/>
    <x v="20"/>
    <x v="3"/>
    <x v="1"/>
  </r>
  <r>
    <d v="2023-10-09T00:00:00"/>
    <s v="Redacted"/>
    <n v="-35.28"/>
    <x v="1"/>
    <s v="Christine"/>
    <m/>
    <x v="20"/>
    <x v="3"/>
    <x v="1"/>
  </r>
  <r>
    <d v="2023-10-09T00:00:00"/>
    <s v="Redacted"/>
    <n v="-63.89"/>
    <x v="1"/>
    <s v="Christine"/>
    <m/>
    <x v="20"/>
    <x v="3"/>
    <x v="1"/>
  </r>
  <r>
    <d v="2023-10-09T00:00:00"/>
    <s v="Redacted"/>
    <n v="-38.58"/>
    <x v="1"/>
    <s v="Christine"/>
    <m/>
    <x v="20"/>
    <x v="3"/>
    <x v="1"/>
  </r>
  <r>
    <d v="2023-10-09T00:00:00"/>
    <s v="Redacted"/>
    <n v="-11.84"/>
    <x v="1"/>
    <s v="Christine"/>
    <m/>
    <x v="20"/>
    <x v="3"/>
    <x v="1"/>
  </r>
  <r>
    <d v="2023-10-09T00:00:00"/>
    <s v="Redacted"/>
    <n v="-7.29"/>
    <x v="1"/>
    <s v="Christine"/>
    <m/>
    <x v="20"/>
    <x v="3"/>
    <x v="1"/>
  </r>
  <r>
    <d v="2023-10-07T00:00:00"/>
    <s v="Redacted"/>
    <n v="-12.15"/>
    <x v="1"/>
    <s v="Christine"/>
    <m/>
    <x v="20"/>
    <x v="3"/>
    <x v="1"/>
  </r>
  <r>
    <d v="2023-10-07T00:00:00"/>
    <s v="Redacted"/>
    <n v="-13.95"/>
    <x v="1"/>
    <s v="Christine"/>
    <m/>
    <x v="20"/>
    <x v="3"/>
    <x v="1"/>
  </r>
  <r>
    <d v="2023-10-07T00:00:00"/>
    <s v="Redacted"/>
    <n v="-3.3"/>
    <x v="1"/>
    <s v="Christine"/>
    <m/>
    <x v="20"/>
    <x v="3"/>
    <x v="1"/>
  </r>
  <r>
    <d v="2023-10-07T00:00:00"/>
    <s v="Redacted"/>
    <n v="-6.29"/>
    <x v="1"/>
    <s v="Christine"/>
    <m/>
    <x v="20"/>
    <x v="3"/>
    <x v="1"/>
  </r>
  <r>
    <d v="2023-10-06T00:00:00"/>
    <s v="Redacted"/>
    <n v="-95"/>
    <x v="1"/>
    <s v="Christine"/>
    <m/>
    <x v="20"/>
    <x v="3"/>
    <x v="1"/>
  </r>
  <r>
    <d v="2023-10-06T00:00:00"/>
    <s v="Redacted"/>
    <n v="-14.56"/>
    <x v="1"/>
    <s v="Christine"/>
    <m/>
    <x v="20"/>
    <x v="3"/>
    <x v="1"/>
  </r>
  <r>
    <d v="2023-10-05T00:00:00"/>
    <s v="Redacted"/>
    <n v="-282.95"/>
    <x v="1"/>
    <s v="Christine"/>
    <m/>
    <x v="20"/>
    <x v="3"/>
    <x v="1"/>
  </r>
  <r>
    <d v="2023-10-05T00:00:00"/>
    <s v="Redacted"/>
    <n v="-11.15"/>
    <x v="1"/>
    <s v="Christine"/>
    <m/>
    <x v="20"/>
    <x v="3"/>
    <x v="1"/>
  </r>
  <r>
    <d v="2023-10-05T00:00:00"/>
    <s v="Redacted"/>
    <n v="-29.11"/>
    <x v="1"/>
    <s v="Christine"/>
    <m/>
    <x v="20"/>
    <x v="3"/>
    <x v="1"/>
  </r>
  <r>
    <d v="2023-10-04T00:00:00"/>
    <s v="Redacted"/>
    <n v="-12.85"/>
    <x v="1"/>
    <s v="Christine"/>
    <m/>
    <x v="20"/>
    <x v="3"/>
    <x v="1"/>
  </r>
  <r>
    <d v="2023-10-04T00:00:00"/>
    <s v="Redacted"/>
    <n v="-9.8800000000000008"/>
    <x v="1"/>
    <s v="Christine"/>
    <m/>
    <x v="20"/>
    <x v="3"/>
    <x v="1"/>
  </r>
  <r>
    <d v="2023-10-03T00:00:00"/>
    <s v="PAYMENT - THANK YOU"/>
    <n v="2703.78"/>
    <x v="3"/>
    <s v="BOFA x8654 CC Pay Alaska"/>
    <s v="BOFA x8654 CC Pay Alaska"/>
    <x v="20"/>
    <x v="4"/>
    <x v="1"/>
  </r>
  <r>
    <d v="2023-10-03T00:00:00"/>
    <s v="Redacted"/>
    <n v="-8.39"/>
    <x v="1"/>
    <s v="Christine"/>
    <m/>
    <x v="20"/>
    <x v="3"/>
    <x v="1"/>
  </r>
  <r>
    <d v="2023-10-02T00:00:00"/>
    <s v="Redacted"/>
    <n v="-33.29"/>
    <x v="1"/>
    <s v="Christine"/>
    <m/>
    <x v="20"/>
    <x v="3"/>
    <x v="1"/>
  </r>
  <r>
    <d v="2023-10-02T00:00:00"/>
    <s v="Redacted"/>
    <n v="-22"/>
    <x v="1"/>
    <s v="Christine"/>
    <m/>
    <x v="20"/>
    <x v="3"/>
    <x v="1"/>
  </r>
  <r>
    <d v="2023-10-02T00:00:00"/>
    <s v="Redacted"/>
    <n v="-68.31"/>
    <x v="1"/>
    <s v="Christine"/>
    <m/>
    <x v="20"/>
    <x v="3"/>
    <x v="1"/>
  </r>
  <r>
    <d v="2023-10-02T00:00:00"/>
    <s v="Redacted"/>
    <n v="-5.97"/>
    <x v="1"/>
    <s v="Christine"/>
    <m/>
    <x v="20"/>
    <x v="3"/>
    <x v="1"/>
  </r>
  <r>
    <d v="2023-10-02T00:00:00"/>
    <s v="Redacted"/>
    <n v="-71.38"/>
    <x v="1"/>
    <s v="Christine"/>
    <m/>
    <x v="20"/>
    <x v="3"/>
    <x v="1"/>
  </r>
  <r>
    <d v="2023-10-02T00:00:00"/>
    <s v="Redacted"/>
    <n v="-12.94"/>
    <x v="1"/>
    <s v="Christine"/>
    <m/>
    <x v="20"/>
    <x v="3"/>
    <x v="1"/>
  </r>
  <r>
    <d v="2023-09-28T00:00:00"/>
    <s v="Redacted"/>
    <n v="-37.68"/>
    <x v="1"/>
    <s v="Christine"/>
    <m/>
    <x v="20"/>
    <x v="3"/>
    <x v="1"/>
  </r>
  <r>
    <d v="2023-09-28T00:00:00"/>
    <s v="Redacted"/>
    <n v="-6.29"/>
    <x v="1"/>
    <s v="Christine"/>
    <m/>
    <x v="20"/>
    <x v="3"/>
    <x v="1"/>
  </r>
  <r>
    <d v="2023-09-27T00:00:00"/>
    <s v="Redacted"/>
    <n v="-14.56"/>
    <x v="1"/>
    <s v="Christine"/>
    <m/>
    <x v="20"/>
    <x v="3"/>
    <x v="1"/>
  </r>
  <r>
    <d v="2023-09-26T00:00:00"/>
    <s v="Redacted"/>
    <n v="-75"/>
    <x v="1"/>
    <s v="Christine"/>
    <m/>
    <x v="21"/>
    <x v="3"/>
    <x v="1"/>
  </r>
  <r>
    <d v="2023-09-26T00:00:00"/>
    <s v="Redacted"/>
    <n v="-18.47"/>
    <x v="1"/>
    <s v="Christine"/>
    <m/>
    <x v="21"/>
    <x v="3"/>
    <x v="1"/>
  </r>
  <r>
    <d v="2023-09-25T00:00:00"/>
    <s v="Redacted"/>
    <n v="-10.58"/>
    <x v="1"/>
    <s v="Christine"/>
    <m/>
    <x v="21"/>
    <x v="3"/>
    <x v="1"/>
  </r>
  <r>
    <d v="2023-09-25T00:00:00"/>
    <s v="Redacted"/>
    <n v="-120"/>
    <x v="1"/>
    <s v="Christine"/>
    <m/>
    <x v="21"/>
    <x v="3"/>
    <x v="1"/>
  </r>
  <r>
    <d v="2023-09-25T00:00:00"/>
    <s v="Redacted"/>
    <n v="-6"/>
    <x v="1"/>
    <s v="Christine"/>
    <m/>
    <x v="21"/>
    <x v="3"/>
    <x v="1"/>
  </r>
  <r>
    <d v="2023-09-25T00:00:00"/>
    <s v="Redacted"/>
    <n v="-21.6"/>
    <x v="1"/>
    <s v="Christine"/>
    <m/>
    <x v="21"/>
    <x v="3"/>
    <x v="1"/>
  </r>
  <r>
    <d v="2023-09-25T00:00:00"/>
    <s v="Redacted"/>
    <n v="-12.44"/>
    <x v="1"/>
    <s v="Christine"/>
    <m/>
    <x v="21"/>
    <x v="3"/>
    <x v="1"/>
  </r>
  <r>
    <d v="2023-09-25T00:00:00"/>
    <s v="Redacted"/>
    <n v="-15.83"/>
    <x v="1"/>
    <s v="Christine"/>
    <m/>
    <x v="21"/>
    <x v="3"/>
    <x v="1"/>
  </r>
  <r>
    <d v="2023-09-25T00:00:00"/>
    <s v="Redacted"/>
    <n v="-6.65"/>
    <x v="1"/>
    <s v="Christine"/>
    <m/>
    <x v="21"/>
    <x v="3"/>
    <x v="1"/>
  </r>
  <r>
    <d v="2023-09-25T00:00:00"/>
    <s v="Redacted"/>
    <n v="-13.97"/>
    <x v="1"/>
    <s v="Christine"/>
    <m/>
    <x v="21"/>
    <x v="3"/>
    <x v="1"/>
  </r>
  <r>
    <d v="2023-09-25T00:00:00"/>
    <s v="Redacted"/>
    <n v="-102.16"/>
    <x v="1"/>
    <s v="Christine"/>
    <m/>
    <x v="21"/>
    <x v="3"/>
    <x v="1"/>
  </r>
  <r>
    <d v="2023-09-25T00:00:00"/>
    <s v="Redacted"/>
    <n v="-4.79"/>
    <x v="1"/>
    <s v="Christine"/>
    <m/>
    <x v="21"/>
    <x v="3"/>
    <x v="1"/>
  </r>
  <r>
    <d v="2023-09-25T00:00:00"/>
    <s v="Redacted"/>
    <n v="-9.23"/>
    <x v="1"/>
    <s v="Christine"/>
    <m/>
    <x v="21"/>
    <x v="3"/>
    <x v="1"/>
  </r>
  <r>
    <d v="2023-09-23T00:00:00"/>
    <s v="LAKE WASHINGTON SCHOOL D 425-936-1478 WA"/>
    <n v="-151.94999999999999"/>
    <x v="2"/>
    <s v="Children"/>
    <m/>
    <x v="21"/>
    <x v="3"/>
    <x v="1"/>
  </r>
  <r>
    <d v="2023-09-23T00:00:00"/>
    <s v="Redacted"/>
    <n v="-14.56"/>
    <x v="1"/>
    <s v="Christine"/>
    <m/>
    <x v="21"/>
    <x v="3"/>
    <x v="1"/>
  </r>
  <r>
    <d v="2023-09-23T00:00:00"/>
    <s v="Redacted"/>
    <n v="-4.79"/>
    <x v="1"/>
    <s v="Christine"/>
    <m/>
    <x v="21"/>
    <x v="3"/>
    <x v="1"/>
  </r>
  <r>
    <d v="2023-09-23T00:00:00"/>
    <s v="Redacted"/>
    <n v="-12.94"/>
    <x v="1"/>
    <s v="Christine"/>
    <m/>
    <x v="21"/>
    <x v="3"/>
    <x v="1"/>
  </r>
  <r>
    <d v="2023-09-22T00:00:00"/>
    <s v="Redacted"/>
    <n v="-16.579999999999998"/>
    <x v="1"/>
    <s v="Christine"/>
    <m/>
    <x v="21"/>
    <x v="3"/>
    <x v="1"/>
  </r>
  <r>
    <d v="2023-09-22T00:00:00"/>
    <s v="Redacted"/>
    <n v="-14.56"/>
    <x v="1"/>
    <s v="Christine"/>
    <m/>
    <x v="21"/>
    <x v="3"/>
    <x v="1"/>
  </r>
  <r>
    <d v="2023-09-22T00:00:00"/>
    <s v="Redacted"/>
    <n v="-12.27"/>
    <x v="1"/>
    <s v="Christine"/>
    <m/>
    <x v="21"/>
    <x v="3"/>
    <x v="1"/>
  </r>
  <r>
    <d v="2023-09-22T00:00:00"/>
    <s v="Redacted"/>
    <n v="-12.94"/>
    <x v="1"/>
    <s v="Christine"/>
    <m/>
    <x v="21"/>
    <x v="3"/>
    <x v="1"/>
  </r>
  <r>
    <d v="2023-09-21T00:00:00"/>
    <s v="Redacted"/>
    <n v="-4.99"/>
    <x v="1"/>
    <s v="Christine"/>
    <m/>
    <x v="21"/>
    <x v="3"/>
    <x v="1"/>
  </r>
  <r>
    <d v="2023-09-21T00:00:00"/>
    <s v="Redacted"/>
    <n v="-14.56"/>
    <x v="1"/>
    <s v="Christine"/>
    <m/>
    <x v="21"/>
    <x v="3"/>
    <x v="1"/>
  </r>
  <r>
    <d v="2023-09-21T00:00:00"/>
    <s v="Redacted"/>
    <n v="-6.29"/>
    <x v="1"/>
    <s v="Christine"/>
    <m/>
    <x v="21"/>
    <x v="3"/>
    <x v="1"/>
  </r>
  <r>
    <d v="2023-09-21T00:00:00"/>
    <s v="Redacted"/>
    <n v="-8.3000000000000007"/>
    <x v="1"/>
    <s v="Christine"/>
    <m/>
    <x v="21"/>
    <x v="3"/>
    <x v="1"/>
  </r>
  <r>
    <d v="2023-09-20T00:00:00"/>
    <s v="Redacted"/>
    <n v="-12.13"/>
    <x v="1"/>
    <s v="Christine"/>
    <m/>
    <x v="21"/>
    <x v="3"/>
    <x v="1"/>
  </r>
  <r>
    <d v="2023-09-20T00:00:00"/>
    <s v="Redacted"/>
    <n v="-186.85"/>
    <x v="1"/>
    <s v="Christine"/>
    <m/>
    <x v="21"/>
    <x v="3"/>
    <x v="1"/>
  </r>
  <r>
    <d v="2023-09-20T00:00:00"/>
    <s v="Redacted"/>
    <n v="-6.29"/>
    <x v="1"/>
    <s v="Christine"/>
    <m/>
    <x v="21"/>
    <x v="3"/>
    <x v="1"/>
  </r>
  <r>
    <d v="2023-09-20T00:00:00"/>
    <s v="Redacted"/>
    <n v="-42.33"/>
    <x v="1"/>
    <s v="Christine"/>
    <m/>
    <x v="21"/>
    <x v="3"/>
    <x v="1"/>
  </r>
  <r>
    <d v="2023-09-19T00:00:00"/>
    <s v="Redacted"/>
    <n v="-8.36"/>
    <x v="1"/>
    <s v="Christine"/>
    <m/>
    <x v="21"/>
    <x v="3"/>
    <x v="1"/>
  </r>
  <r>
    <d v="2023-09-19T00:00:00"/>
    <s v="Redacted"/>
    <n v="-13.95"/>
    <x v="1"/>
    <s v="Christine"/>
    <m/>
    <x v="21"/>
    <x v="3"/>
    <x v="1"/>
  </r>
  <r>
    <d v="2023-09-19T00:00:00"/>
    <s v="Redacted"/>
    <n v="-17.86"/>
    <x v="1"/>
    <s v="Christine"/>
    <m/>
    <x v="21"/>
    <x v="3"/>
    <x v="1"/>
  </r>
  <r>
    <d v="2023-09-18T00:00:00"/>
    <s v="Redacted"/>
    <n v="-59.47"/>
    <x v="1"/>
    <s v="Christine"/>
    <m/>
    <x v="21"/>
    <x v="3"/>
    <x v="1"/>
  </r>
  <r>
    <d v="2023-09-18T00:00:00"/>
    <s v="Redacted"/>
    <n v="-7.59"/>
    <x v="1"/>
    <s v="Christine"/>
    <m/>
    <x v="21"/>
    <x v="3"/>
    <x v="1"/>
  </r>
  <r>
    <d v="2023-09-18T00:00:00"/>
    <s v="Redacted"/>
    <n v="-17.809999999999999"/>
    <x v="1"/>
    <s v="Christine"/>
    <m/>
    <x v="21"/>
    <x v="3"/>
    <x v="1"/>
  </r>
  <r>
    <d v="2023-09-18T00:00:00"/>
    <s v="Redacted"/>
    <n v="-42.64"/>
    <x v="1"/>
    <s v="Christine"/>
    <m/>
    <x v="21"/>
    <x v="3"/>
    <x v="1"/>
  </r>
  <r>
    <d v="2023-09-18T00:00:00"/>
    <s v="Redacted"/>
    <n v="-6.29"/>
    <x v="1"/>
    <s v="Christine"/>
    <m/>
    <x v="21"/>
    <x v="3"/>
    <x v="1"/>
  </r>
  <r>
    <d v="2023-09-16T00:00:00"/>
    <s v="Redacted"/>
    <n v="-8.36"/>
    <x v="1"/>
    <s v="Christine"/>
    <m/>
    <x v="21"/>
    <x v="3"/>
    <x v="1"/>
  </r>
  <r>
    <d v="2023-09-16T00:00:00"/>
    <s v="Disney Plus 888-9057888 CA"/>
    <n v="-88.15"/>
    <x v="2"/>
    <s v="Children"/>
    <m/>
    <x v="21"/>
    <x v="3"/>
    <x v="1"/>
  </r>
  <r>
    <d v="2023-09-16T00:00:00"/>
    <s v="Redacted"/>
    <n v="-14.56"/>
    <x v="1"/>
    <s v="Christine"/>
    <m/>
    <x v="21"/>
    <x v="3"/>
    <x v="1"/>
  </r>
  <r>
    <d v="2023-09-16T00:00:00"/>
    <s v="Redacted"/>
    <n v="-10.32"/>
    <x v="1"/>
    <s v="Christine"/>
    <m/>
    <x v="21"/>
    <x v="3"/>
    <x v="1"/>
  </r>
  <r>
    <d v="2023-09-16T00:00:00"/>
    <s v="Redacted"/>
    <n v="-9.11"/>
    <x v="1"/>
    <s v="Christine"/>
    <m/>
    <x v="21"/>
    <x v="3"/>
    <x v="1"/>
  </r>
  <r>
    <d v="2023-09-16T00:00:00"/>
    <s v="Redacted"/>
    <n v="-75"/>
    <x v="1"/>
    <s v="Christine"/>
    <m/>
    <x v="21"/>
    <x v="3"/>
    <x v="1"/>
  </r>
  <r>
    <d v="2023-09-16T00:00:00"/>
    <s v="Redacted"/>
    <n v="-12.94"/>
    <x v="1"/>
    <s v="Christine"/>
    <m/>
    <x v="21"/>
    <x v="3"/>
    <x v="1"/>
  </r>
  <r>
    <d v="2023-09-15T00:00:00"/>
    <s v="Law Offices of Susan C Seattle WA"/>
    <n v="-200"/>
    <x v="1"/>
    <s v="Christine"/>
    <m/>
    <x v="21"/>
    <x v="3"/>
    <x v="1"/>
  </r>
  <r>
    <d v="2023-09-15T00:00:00"/>
    <s v="Redacted"/>
    <n v="-95"/>
    <x v="1"/>
    <s v="Christine"/>
    <m/>
    <x v="21"/>
    <x v="3"/>
    <x v="1"/>
  </r>
  <r>
    <d v="2023-09-15T00:00:00"/>
    <s v="Redacted"/>
    <n v="-13.95"/>
    <x v="1"/>
    <s v="Christine"/>
    <m/>
    <x v="21"/>
    <x v="3"/>
    <x v="1"/>
  </r>
  <r>
    <d v="2023-09-15T00:00:00"/>
    <s v="Redacted"/>
    <n v="-10.81"/>
    <x v="1"/>
    <s v="Christine"/>
    <m/>
    <x v="21"/>
    <x v="3"/>
    <x v="1"/>
  </r>
  <r>
    <d v="2023-09-15T00:00:00"/>
    <s v="Redacted"/>
    <n v="-9.2799999999999994"/>
    <x v="1"/>
    <s v="Christine"/>
    <m/>
    <x v="21"/>
    <x v="3"/>
    <x v="1"/>
  </r>
  <r>
    <d v="2023-09-14T00:00:00"/>
    <s v="SQ *WESTMAN'S BAGEL AND CSeattle"/>
    <n v="-5.95"/>
    <x v="8"/>
    <s v="Pre 9.15 - Not Community"/>
    <s v="Pre 9.15 - Not Community"/>
    <x v="21"/>
    <x v="3"/>
    <x v="1"/>
  </r>
  <r>
    <d v="2023-09-14T00:00:00"/>
    <s v="METROPOLITAN MARKET"/>
    <n v="-18.95"/>
    <x v="8"/>
    <s v="Pre 9.15 - Not Community"/>
    <s v="Pre 9.15 - Not Community"/>
    <x v="21"/>
    <x v="3"/>
    <x v="1"/>
  </r>
  <r>
    <d v="2023-09-14T00:00:00"/>
    <s v="7-ELEVEN 23020"/>
    <n v="-8.2799999999999994"/>
    <x v="8"/>
    <s v="Pre 9.15 - Not Community"/>
    <s v="Pre 9.15 - Not Community"/>
    <x v="21"/>
    <x v="3"/>
    <x v="1"/>
  </r>
  <r>
    <d v="2023-09-13T00:00:00"/>
    <s v="LAKE WASHINGTON SCHOOL"/>
    <n v="-61.95"/>
    <x v="8"/>
    <s v="Pre 9.15 - Not Community"/>
    <s v="Pre 9.15 - Not Community"/>
    <x v="21"/>
    <x v="3"/>
    <x v="1"/>
  </r>
  <r>
    <d v="2023-09-13T00:00:00"/>
    <s v="SQ *WESTMAN'S BAGEL AND CSeattle"/>
    <n v="-5.95"/>
    <x v="8"/>
    <s v="Pre 9.15 - Not Community"/>
    <s v="Pre 9.15 - Not Community"/>
    <x v="21"/>
    <x v="3"/>
    <x v="1"/>
  </r>
  <r>
    <d v="2023-09-13T00:00:00"/>
    <s v="EARLY BIRD CAFE"/>
    <n v="-12.94"/>
    <x v="8"/>
    <s v="Pre 9.15 - Not Community"/>
    <s v="Pre 9.15 - Not Community"/>
    <x v="21"/>
    <x v="3"/>
    <x v="1"/>
  </r>
  <r>
    <d v="2023-09-13T00:00:00"/>
    <s v="7-ELEVEN 23020 SEATTLE WA"/>
    <n v="-9.11"/>
    <x v="8"/>
    <s v="Pre 9.15 - Not Community"/>
    <s v="Pre 9.15 - Not Community"/>
    <x v="21"/>
    <x v="3"/>
    <x v="1"/>
  </r>
  <r>
    <d v="2023-09-12T00:00:00"/>
    <s v="SQ *WESTMAN'S BAGEL AND CSeattle"/>
    <n v="-5.95"/>
    <x v="8"/>
    <s v="Pre 9.15 - Not Community"/>
    <s v="Pre 9.15 - Not Community"/>
    <x v="21"/>
    <x v="3"/>
    <x v="1"/>
  </r>
  <r>
    <d v="2023-09-12T00:00:00"/>
    <s v="SQ *WESTMAN'S BAGEL AND CSeattle"/>
    <n v="-5.95"/>
    <x v="8"/>
    <s v="Pre 9.15 - Not Community"/>
    <s v="Pre 9.15 - Not Community"/>
    <x v="21"/>
    <x v="3"/>
    <x v="1"/>
  </r>
  <r>
    <d v="2023-09-12T00:00:00"/>
    <s v="EARLY BIRD CAFE"/>
    <n v="-16.25"/>
    <x v="8"/>
    <s v="Pre 9.15 - Not Community"/>
    <s v="Pre 9.15 - Not Community"/>
    <x v="21"/>
    <x v="3"/>
    <x v="1"/>
  </r>
  <r>
    <d v="2023-09-12T00:00:00"/>
    <s v="CLOUD CAFE"/>
    <n v="-13.66"/>
    <x v="8"/>
    <s v="Pre 9.15 - Not Community"/>
    <s v="Pre 9.15 - Not Community"/>
    <x v="21"/>
    <x v="3"/>
    <x v="1"/>
  </r>
  <r>
    <d v="2023-09-11T00:00:00"/>
    <s v="TARGET"/>
    <n v="-27.51"/>
    <x v="8"/>
    <s v="Pre 9.15 - Not Community"/>
    <s v="Pre 9.15 - Not Community"/>
    <x v="21"/>
    <x v="3"/>
    <x v="1"/>
  </r>
  <r>
    <d v="2023-09-11T00:00:00"/>
    <s v="SHELL OIL"/>
    <n v="-14.9"/>
    <x v="8"/>
    <s v="Pre 9.15 - Not Community"/>
    <s v="Pre 9.15 - Not Community"/>
    <x v="21"/>
    <x v="3"/>
    <x v="1"/>
  </r>
  <r>
    <d v="2023-09-11T00:00:00"/>
    <s v="EARLY BIRD CAFE"/>
    <n v="-14.07"/>
    <x v="8"/>
    <s v="Pre 9.15 - Not Community"/>
    <s v="Pre 9.15 - Not Community"/>
    <x v="21"/>
    <x v="3"/>
    <x v="1"/>
  </r>
  <r>
    <d v="2023-09-11T00:00:00"/>
    <s v="7-ELEVEN 23020 SEATTLE WA"/>
    <n v="-9.11"/>
    <x v="8"/>
    <s v="Pre 9.15 - Not Community"/>
    <s v="Pre 9.15 - Not Community"/>
    <x v="21"/>
    <x v="3"/>
    <x v="1"/>
  </r>
  <r>
    <d v="2023-09-09T00:00:00"/>
    <s v="SQ *NORTHWEST PADDLE"/>
    <n v="-5.83"/>
    <x v="8"/>
    <s v="Pre 9.15 - Not Community"/>
    <s v="Pre 9.15 - Not Community"/>
    <x v="21"/>
    <x v="3"/>
    <x v="1"/>
  </r>
  <r>
    <d v="2023-09-09T00:00:00"/>
    <s v="SQ *CREPES"/>
    <n v="-17.18"/>
    <x v="8"/>
    <s v="Pre 9.15 - Not Community"/>
    <s v="Pre 9.15 - Not Community"/>
    <x v="21"/>
    <x v="3"/>
    <x v="1"/>
  </r>
  <r>
    <d v="2023-09-09T00:00:00"/>
    <s v="SQ *WESTMAN'S BAGEL AND CSeattle"/>
    <n v="-5.95"/>
    <x v="8"/>
    <s v="Pre 9.15 - Not Community"/>
    <s v="Pre 9.15 - Not Community"/>
    <x v="21"/>
    <x v="3"/>
    <x v="1"/>
  </r>
  <r>
    <d v="2023-09-09T00:00:00"/>
    <s v="EARLY BIRD CAFE"/>
    <n v="-8.3000000000000007"/>
    <x v="8"/>
    <s v="Pre 9.15 - Not Community"/>
    <s v="Pre 9.15 - Not Community"/>
    <x v="21"/>
    <x v="3"/>
    <x v="1"/>
  </r>
  <r>
    <d v="2023-09-09T00:00:00"/>
    <s v="STARBUCKS STORE"/>
    <n v="-14.95"/>
    <x v="8"/>
    <s v="Pre 9.15 - Not Community"/>
    <s v="Pre 9.15 - Not Community"/>
    <x v="21"/>
    <x v="3"/>
    <x v="1"/>
  </r>
  <r>
    <d v="2023-09-09T00:00:00"/>
    <s v="SQ *WESTMAN'S BAGEL AND CSeattle"/>
    <n v="-5.95"/>
    <x v="8"/>
    <s v="Pre 9.15 - Not Community"/>
    <s v="Pre 9.15 - Not Community"/>
    <x v="21"/>
    <x v="3"/>
    <x v="1"/>
  </r>
  <r>
    <d v="2023-09-09T00:00:00"/>
    <s v="7-ELEVEN 23020 SEATTLE WA"/>
    <n v="-9.8800000000000008"/>
    <x v="8"/>
    <s v="Pre 9.15 - Not Community"/>
    <s v="Pre 9.15 - Not Community"/>
    <x v="21"/>
    <x v="3"/>
    <x v="1"/>
  </r>
  <r>
    <d v="2023-09-08T00:00:00"/>
    <s v="7-ELEVEN 23020 SEATTLE WA"/>
    <n v="-12.07"/>
    <x v="8"/>
    <s v="Pre 9.15 - Not Community"/>
    <s v="Pre 9.15 - Not Community"/>
    <x v="21"/>
    <x v="3"/>
    <x v="1"/>
  </r>
  <r>
    <d v="2023-09-07T00:00:00"/>
    <s v="QFC #5847"/>
    <n v="-7.86"/>
    <x v="8"/>
    <s v="Pre 9.15 - Not Community"/>
    <s v="Pre 9.15 - Not Community"/>
    <x v="21"/>
    <x v="3"/>
    <x v="1"/>
  </r>
  <r>
    <d v="2023-09-07T00:00:00"/>
    <s v="BIKELINK"/>
    <n v="-20"/>
    <x v="8"/>
    <s v="Pre 9.15 - Not Community"/>
    <s v="Pre 9.15 - Not Community"/>
    <x v="21"/>
    <x v="3"/>
    <x v="1"/>
  </r>
  <r>
    <d v="2023-09-07T00:00:00"/>
    <s v="SQ *WESTMAN'S BAGEL AND CSeattle"/>
    <n v="-5.95"/>
    <x v="8"/>
    <s v="Pre 9.15 - Not Community"/>
    <s v="Pre 9.15 - Not Community"/>
    <x v="21"/>
    <x v="3"/>
    <x v="1"/>
  </r>
  <r>
    <d v="2023-09-07T00:00:00"/>
    <s v="EARLY BIRD CAFE"/>
    <n v="-8.3000000000000007"/>
    <x v="8"/>
    <s v="Pre 9.15 - Not Community"/>
    <s v="Pre 9.15 - Not Community"/>
    <x v="21"/>
    <x v="3"/>
    <x v="1"/>
  </r>
  <r>
    <d v="2023-09-07T00:00:00"/>
    <s v="7-ELEVEN 23020 SEATTLE WA"/>
    <n v="-3.59"/>
    <x v="8"/>
    <s v="Pre 9.15 - Not Community"/>
    <s v="Pre 9.15 - Not Community"/>
    <x v="21"/>
    <x v="3"/>
    <x v="1"/>
  </r>
  <r>
    <d v="2023-09-06T00:00:00"/>
    <s v="MED*EVERGREENHEALTH"/>
    <n v="-60.37"/>
    <x v="8"/>
    <s v="Pre 9.15 - Not Community"/>
    <s v="Pre 9.15 - Not Community"/>
    <x v="21"/>
    <x v="3"/>
    <x v="1"/>
  </r>
  <r>
    <d v="2023-09-06T00:00:00"/>
    <s v="QDI*QUEST DIAGNOSTICS"/>
    <n v="-3.68"/>
    <x v="8"/>
    <s v="Pre 9.15 - Not Community"/>
    <s v="Pre 9.15 - Not Community"/>
    <x v="21"/>
    <x v="3"/>
    <x v="1"/>
  </r>
  <r>
    <d v="2023-09-06T00:00:00"/>
    <s v="BELLEVUE FAMILY MEDICINE"/>
    <n v="-20.74"/>
    <x v="8"/>
    <s v="Pre 9.15 - Not Community"/>
    <s v="Pre 9.15 - Not Community"/>
    <x v="21"/>
    <x v="3"/>
    <x v="1"/>
  </r>
  <r>
    <d v="2023-09-06T00:00:00"/>
    <s v="MED*MULTICARE HEALTH SYS 8"/>
    <n v="-23.23"/>
    <x v="8"/>
    <s v="Pre 9.15 - Not Community"/>
    <s v="Pre 9.15 - Not Community"/>
    <x v="21"/>
    <x v="3"/>
    <x v="1"/>
  </r>
  <r>
    <d v="2023-09-06T00:00:00"/>
    <s v="SQ *WESTMAN'S BAGEL AND CSeattle"/>
    <n v="-5.95"/>
    <x v="8"/>
    <s v="Pre 9.15 - Not Community"/>
    <s v="Pre 9.15 - Not Community"/>
    <x v="21"/>
    <x v="3"/>
    <x v="1"/>
  </r>
  <r>
    <d v="2023-09-06T00:00:00"/>
    <s v="PHR*AllegroPediatrics"/>
    <n v="-7.23"/>
    <x v="8"/>
    <s v="Pre 9.15 - Not Community"/>
    <s v="Pre 9.15 - Not Community"/>
    <x v="21"/>
    <x v="3"/>
    <x v="1"/>
  </r>
  <r>
    <d v="2023-09-06T00:00:00"/>
    <s v="LAKE WASHINGTON SCHOOL"/>
    <n v="-36.950000000000003"/>
    <x v="8"/>
    <s v="Pre 9.15 - Not Community"/>
    <s v="Pre 9.15 - Not Community"/>
    <x v="21"/>
    <x v="3"/>
    <x v="1"/>
  </r>
  <r>
    <d v="2023-09-06T00:00:00"/>
    <s v="SUNCADIA"/>
    <n v="-17.32"/>
    <x v="8"/>
    <s v="Pre 9.15 - Not Community"/>
    <s v="Pre 9.15 - Not Community"/>
    <x v="21"/>
    <x v="3"/>
    <x v="1"/>
  </r>
  <r>
    <d v="2023-09-05T00:00:00"/>
    <s v="PAYMENT - THANK YOU"/>
    <n v="-2000"/>
    <x v="3"/>
    <s v="Christine CC Payment x3507"/>
    <m/>
    <x v="21"/>
    <x v="4"/>
    <x v="1"/>
  </r>
  <r>
    <d v="2023-09-05T00:00:00"/>
    <s v="BATTERIES PLUS"/>
    <n v="-68.23"/>
    <x v="8"/>
    <s v="Pre 9.15 - Not Community"/>
    <s v="Pre 9.15 - Not Community"/>
    <x v="21"/>
    <x v="3"/>
    <x v="1"/>
  </r>
  <r>
    <d v="2023-09-05T00:00:00"/>
    <s v="CLOUD CAFE"/>
    <n v="-7.27"/>
    <x v="8"/>
    <s v="Pre 9.15 - Not Community"/>
    <s v="Pre 9.15 - Not Community"/>
    <x v="21"/>
    <x v="3"/>
    <x v="1"/>
  </r>
  <r>
    <d v="2023-09-05T00:00:00"/>
    <s v="LOKI FISH COMPANY"/>
    <n v="-20"/>
    <x v="8"/>
    <s v="Pre 9.15 - Not Community"/>
    <s v="Pre 9.15 - Not Community"/>
    <x v="21"/>
    <x v="3"/>
    <x v="1"/>
  </r>
  <r>
    <d v="2023-09-05T00:00:00"/>
    <s v="METROPOLITAN MKT"/>
    <n v="-19.18"/>
    <x v="8"/>
    <s v="Pre 9.15 - Not Community"/>
    <s v="Pre 9.15 - Not Community"/>
    <x v="21"/>
    <x v="3"/>
    <x v="1"/>
  </r>
  <r>
    <d v="2023-09-05T00:00:00"/>
    <s v="7-ELEVEN 14436"/>
    <n v="-9.61"/>
    <x v="8"/>
    <s v="Pre 9.15 - Not Community"/>
    <s v="Pre 9.15 - Not Community"/>
    <x v="21"/>
    <x v="3"/>
    <x v="1"/>
  </r>
  <r>
    <d v="2023-09-05T00:00:00"/>
    <s v="SUNCADIA"/>
    <n v="-39.75"/>
    <x v="8"/>
    <s v="Pre 9.15 - Not Community"/>
    <s v="Pre 9.15 - Not Community"/>
    <x v="21"/>
    <x v="3"/>
    <x v="1"/>
  </r>
  <r>
    <d v="2023-09-04T00:00:00"/>
    <s v="HILLTOP RED APPLE M"/>
    <n v="-10.29"/>
    <x v="8"/>
    <s v="Pre 9.15 - Not Community"/>
    <s v="Pre 9.15 - Not Community"/>
    <x v="21"/>
    <x v="3"/>
    <x v="1"/>
  </r>
  <r>
    <d v="2023-09-04T00:00:00"/>
    <s v="SQ *SNO-VALLEY MUSHROOMS"/>
    <n v="-17"/>
    <x v="8"/>
    <s v="Pre 9.15 - Not Community"/>
    <s v="Pre 9.15 - Not Community"/>
    <x v="21"/>
    <x v="3"/>
    <x v="1"/>
  </r>
  <r>
    <d v="2023-09-04T00:00:00"/>
    <s v="SQ *GREEN BOW FARM"/>
    <n v="-20"/>
    <x v="8"/>
    <s v="Pre 9.15 - Not Community"/>
    <s v="Pre 9.15 - Not Community"/>
    <x v="21"/>
    <x v="3"/>
    <x v="1"/>
  </r>
  <r>
    <d v="2023-09-04T00:00:00"/>
    <s v="SQ *CUPCAKE ROYALE"/>
    <n v="-11"/>
    <x v="8"/>
    <s v="Pre 9.15 - Not Community"/>
    <s v="Pre 9.15 - Not Community"/>
    <x v="21"/>
    <x v="3"/>
    <x v="1"/>
  </r>
  <r>
    <d v="2023-09-04T00:00:00"/>
    <s v="SQ *LA PASTA SEATTLE"/>
    <n v="-61"/>
    <x v="8"/>
    <s v="Pre 9.15 - Not Community"/>
    <s v="Pre 9.15 - Not Community"/>
    <x v="21"/>
    <x v="3"/>
    <x v="1"/>
  </r>
  <r>
    <d v="2023-09-04T00:00:00"/>
    <s v="SQ *MARIPOSA FARM"/>
    <n v="-18"/>
    <x v="8"/>
    <s v="Pre 9.15 - Not Community"/>
    <s v="Pre 9.15 - Not Community"/>
    <x v="21"/>
    <x v="3"/>
    <x v="1"/>
  </r>
  <r>
    <d v="2023-09-04T00:00:00"/>
    <s v="ROCKRIDGE ORCHARDS"/>
    <n v="-20"/>
    <x v="8"/>
    <s v="Pre 9.15 - Not Community"/>
    <s v="Pre 9.15 - Not Community"/>
    <x v="21"/>
    <x v="3"/>
    <x v="1"/>
  </r>
  <r>
    <d v="2023-09-04T00:00:00"/>
    <s v="SQ *CAFE CESURA"/>
    <n v="-10.26"/>
    <x v="8"/>
    <s v="Pre 9.15 - Not Community"/>
    <s v="Pre 9.15 - Not Community"/>
    <x v="21"/>
    <x v="3"/>
    <x v="1"/>
  </r>
  <r>
    <d v="2023-09-04T00:00:00"/>
    <s v="EARLY BIRD CAFE"/>
    <n v="-7.38"/>
    <x v="8"/>
    <s v="Pre 9.15 - Not Community"/>
    <s v="Pre 9.15 - Not Community"/>
    <x v="21"/>
    <x v="3"/>
    <x v="1"/>
  </r>
  <r>
    <d v="2023-09-04T00:00:00"/>
    <s v="PEPPERDOCK RESTAURANT"/>
    <n v="-12.31"/>
    <x v="8"/>
    <s v="Pre 9.15 - Not Community"/>
    <s v="Pre 9.15 - Not Community"/>
    <x v="21"/>
    <x v="3"/>
    <x v="1"/>
  </r>
  <r>
    <d v="2023-09-04T00:00:00"/>
    <s v="SQ *LEMON THYME MACARONS"/>
    <n v="-18.78"/>
    <x v="8"/>
    <s v="Pre 9.15 - Not Community"/>
    <s v="Pre 9.15 - Not Community"/>
    <x v="21"/>
    <x v="3"/>
    <x v="1"/>
  </r>
  <r>
    <d v="2023-09-04T00:00:00"/>
    <s v="STARBUCKS STORE"/>
    <n v="-16"/>
    <x v="8"/>
    <s v="Pre 9.15 - Not Community"/>
    <s v="Pre 9.15 - Not Community"/>
    <x v="21"/>
    <x v="3"/>
    <x v="1"/>
  </r>
  <r>
    <d v="2023-09-04T00:00:00"/>
    <s v="7-ELEVEN 23020"/>
    <n v="-12.73"/>
    <x v="8"/>
    <s v="Pre 9.15 - Not Community"/>
    <s v="Pre 9.15 - Not Community"/>
    <x v="21"/>
    <x v="3"/>
    <x v="1"/>
  </r>
  <r>
    <d v="2023-09-02T00:00:00"/>
    <s v="SQ *WESTMAN'S BAGEL AND CSeattle"/>
    <n v="-5.95"/>
    <x v="8"/>
    <s v="Pre 9.15 - Not Community"/>
    <s v="Pre 9.15 - Not Community"/>
    <x v="21"/>
    <x v="3"/>
    <x v="1"/>
  </r>
  <r>
    <d v="2023-09-02T00:00:00"/>
    <s v="7-ELEVEN 23020"/>
    <n v="-18.72"/>
    <x v="8"/>
    <s v="Pre 9.15 - Not Community"/>
    <s v="Pre 9.15 - Not Community"/>
    <x v="21"/>
    <x v="3"/>
    <x v="1"/>
  </r>
  <r>
    <d v="2023-09-01T00:00:00"/>
    <s v="METROPOLITAN MKT"/>
    <n v="-24.82"/>
    <x v="8"/>
    <s v="Pre 9.15 - Not Community"/>
    <s v="Pre 9.15 - Not Community"/>
    <x v="21"/>
    <x v="3"/>
    <x v="1"/>
  </r>
  <r>
    <d v="2023-09-01T00:00:00"/>
    <s v="NAIL &amp; YOU"/>
    <n v="-80"/>
    <x v="8"/>
    <s v="Pre 9.15 - Not Community"/>
    <s v="Pre 9.15 - Not Community"/>
    <x v="21"/>
    <x v="3"/>
    <x v="1"/>
  </r>
  <r>
    <d v="2023-08-31T00:00:00"/>
    <s v="Subway 22280"/>
    <n v="-21.85"/>
    <x v="8"/>
    <s v="Pre 9.15 - Not Community"/>
    <s v="Pre 9.15 - Not Community"/>
    <x v="21"/>
    <x v="3"/>
    <x v="1"/>
  </r>
  <r>
    <d v="2023-08-28T00:00:00"/>
    <s v="QFC #5894"/>
    <n v="-5.05"/>
    <x v="8"/>
    <s v="Pre 9.15 - Not Community"/>
    <s v="Pre 9.15 - Not Community"/>
    <x v="21"/>
    <x v="3"/>
    <x v="1"/>
  </r>
  <r>
    <d v="2023-08-28T00:00:00"/>
    <s v="EARLY BIRD CAFE"/>
    <n v="-13.98"/>
    <x v="8"/>
    <s v="Pre 9.15 - Not Community"/>
    <s v="Pre 9.15 - Not Community"/>
    <x v="21"/>
    <x v="3"/>
    <x v="1"/>
  </r>
  <r>
    <d v="2023-08-28T00:00:00"/>
    <s v="METROPOLITAN MKT"/>
    <n v="-29.03"/>
    <x v="8"/>
    <s v="Pre 9.15 - Not Community"/>
    <s v="Pre 9.15 - Not Community"/>
    <x v="21"/>
    <x v="3"/>
    <x v="1"/>
  </r>
  <r>
    <d v="2023-08-28T00:00:00"/>
    <s v="ACE PARKING 3280"/>
    <n v="-7"/>
    <x v="8"/>
    <s v="Pre 9.15 - Not Community"/>
    <s v="Pre 9.15 - Not Community"/>
    <x v="21"/>
    <x v="3"/>
    <x v="1"/>
  </r>
  <r>
    <d v="2023-08-28T00:00:00"/>
    <s v="BARTELL DRUG 06944"/>
    <n v="-9.7899999999999991"/>
    <x v="8"/>
    <s v="Pre 9.15 - Not Community"/>
    <s v="Pre 9.15 - Not Community"/>
    <x v="21"/>
    <x v="3"/>
    <x v="1"/>
  </r>
  <r>
    <d v="2023-08-28T00:00:00"/>
    <s v="EARLY BIRD CAFE"/>
    <n v="-8.19"/>
    <x v="8"/>
    <s v="Pre 9.15 - Not Community"/>
    <s v="Pre 9.15 - Not Community"/>
    <x v="21"/>
    <x v="3"/>
    <x v="1"/>
  </r>
  <r>
    <d v="2023-08-28T00:00:00"/>
    <s v="METROPOLITAN MARKET"/>
    <n v="-14.71"/>
    <x v="8"/>
    <s v="Pre 9.15 - Not Community"/>
    <s v="Pre 9.15 - Not Community"/>
    <x v="21"/>
    <x v="3"/>
    <x v="1"/>
  </r>
  <r>
    <d v="2024-07-15T00:00:00"/>
    <s v="ANNUAL MEMBERSHIP FEE"/>
    <n v="-650"/>
    <x v="5"/>
    <s v="Fees"/>
    <s v="Christine Fees"/>
    <x v="22"/>
    <x v="5"/>
    <x v="2"/>
  </r>
  <r>
    <d v="2024-07-14T00:00:00"/>
    <s v="Redacted"/>
    <n v="-54.94"/>
    <x v="1"/>
    <s v="Christine"/>
    <s v="Christine Transportation"/>
    <x v="22"/>
    <x v="6"/>
    <x v="2"/>
  </r>
  <r>
    <d v="2024-07-14T00:00:00"/>
    <s v="Redacted"/>
    <n v="-8.24"/>
    <x v="1"/>
    <s v="Christine"/>
    <s v="Christine Transportation"/>
    <x v="22"/>
    <x v="6"/>
    <x v="2"/>
  </r>
  <r>
    <d v="2024-07-14T00:00:00"/>
    <s v="Redacted"/>
    <n v="-5"/>
    <x v="1"/>
    <s v="Christine"/>
    <s v="Christine Transportation"/>
    <x v="22"/>
    <x v="6"/>
    <x v="2"/>
  </r>
  <r>
    <d v="2024-07-14T00:00:00"/>
    <s v="Redacted"/>
    <n v="-13.87"/>
    <x v="1"/>
    <s v="Christine"/>
    <s v="Christine Transportation"/>
    <x v="22"/>
    <x v="6"/>
    <x v="2"/>
  </r>
  <r>
    <s v="07/12/2024"/>
    <s v="Redacted"/>
    <n v="-30"/>
    <x v="1"/>
    <s v="Christine"/>
    <s v="Christine Transportation"/>
    <x v="22"/>
    <x v="7"/>
    <x v="2"/>
  </r>
  <r>
    <s v="07/12/2024"/>
    <s v="Redacted"/>
    <n v="-44.03"/>
    <x v="1"/>
    <s v="Christine"/>
    <s v="Christine Pets"/>
    <x v="22"/>
    <x v="7"/>
    <x v="2"/>
  </r>
  <r>
    <s v="07/12/2024"/>
    <s v="Redacted"/>
    <n v="-715"/>
    <x v="1"/>
    <s v="Christine"/>
    <s v="Christine Pets"/>
    <x v="22"/>
    <x v="7"/>
    <x v="2"/>
  </r>
  <r>
    <s v="07/11/2024"/>
    <s v="Redacted"/>
    <n v="-3.15"/>
    <x v="1"/>
    <s v="Christine"/>
    <s v="Christine Transportation"/>
    <x v="22"/>
    <x v="7"/>
    <x v="2"/>
  </r>
  <r>
    <s v="07/11/2024"/>
    <s v="Redacted"/>
    <n v="-6.22"/>
    <x v="1"/>
    <s v="Christine"/>
    <s v="Christine Transportation"/>
    <x v="22"/>
    <x v="7"/>
    <x v="2"/>
  </r>
  <r>
    <s v="07/11/2024"/>
    <s v="Redacted"/>
    <n v="-10.94"/>
    <x v="1"/>
    <s v="Christine"/>
    <s v="Christine Transportation"/>
    <x v="22"/>
    <x v="7"/>
    <x v="2"/>
  </r>
  <r>
    <s v="07/11/2024"/>
    <s v="Redacted"/>
    <n v="-24.91"/>
    <x v="1"/>
    <s v="Christine"/>
    <s v="Christine Transportation"/>
    <x v="22"/>
    <x v="7"/>
    <x v="2"/>
  </r>
  <r>
    <s v="07/11/2024"/>
    <s v="Redacted"/>
    <n v="-25.53"/>
    <x v="1"/>
    <s v="Christine"/>
    <s v="Christine Transportation"/>
    <x v="22"/>
    <x v="7"/>
    <x v="2"/>
  </r>
  <r>
    <s v="07/11/2024"/>
    <s v="Redacted"/>
    <n v="-44.14"/>
    <x v="1"/>
    <s v="Christine"/>
    <s v="Christine Transportation"/>
    <x v="22"/>
    <x v="7"/>
    <x v="2"/>
  </r>
  <r>
    <s v="07/11/2024"/>
    <s v="Redacted"/>
    <n v="-72.97"/>
    <x v="1"/>
    <s v="Christine"/>
    <s v="Christine Transportation"/>
    <x v="22"/>
    <x v="7"/>
    <x v="2"/>
  </r>
  <r>
    <s v="07/10/2024"/>
    <s v="Redacted"/>
    <n v="-56.95"/>
    <x v="1"/>
    <s v="Christine"/>
    <s v="Christine Meals"/>
    <x v="22"/>
    <x v="7"/>
    <x v="2"/>
  </r>
  <r>
    <s v="07/10/2024"/>
    <s v="Redacted"/>
    <n v="-3.93"/>
    <x v="1"/>
    <s v="Christine"/>
    <s v="Christine Transportation"/>
    <x v="22"/>
    <x v="7"/>
    <x v="2"/>
  </r>
  <r>
    <s v="07/10/2024"/>
    <s v="Redacted"/>
    <n v="-26.2"/>
    <x v="1"/>
    <s v="Christine"/>
    <s v="Christine Transportation"/>
    <x v="22"/>
    <x v="7"/>
    <x v="2"/>
  </r>
  <r>
    <s v="07/09/2024"/>
    <s v="Redacted"/>
    <n v="-5.49"/>
    <x v="1"/>
    <s v="Christine"/>
    <s v="Christine Transportation"/>
    <x v="22"/>
    <x v="7"/>
    <x v="2"/>
  </r>
  <r>
    <s v="07/09/2024"/>
    <s v="Redacted"/>
    <n v="-8.09"/>
    <x v="1"/>
    <s v="Christine"/>
    <s v="Christine Transportation"/>
    <x v="22"/>
    <x v="7"/>
    <x v="2"/>
  </r>
  <r>
    <s v="07/09/2024"/>
    <s v="Redacted"/>
    <n v="-21.96"/>
    <x v="1"/>
    <s v="Christine"/>
    <s v="Christine Transportation"/>
    <x v="22"/>
    <x v="7"/>
    <x v="2"/>
  </r>
  <r>
    <s v="07/08/2024"/>
    <s v="Redacted"/>
    <n v="-53.97"/>
    <x v="1"/>
    <s v="Christine"/>
    <s v="Christine Transportation"/>
    <x v="22"/>
    <x v="7"/>
    <x v="2"/>
  </r>
  <r>
    <s v="07/07/2024"/>
    <s v="Redacted"/>
    <n v="-3.99"/>
    <x v="1"/>
    <s v="Christine"/>
    <s v="Christine Misc"/>
    <x v="22"/>
    <x v="7"/>
    <x v="2"/>
  </r>
  <r>
    <s v="07/07/2024"/>
    <s v="Redacted"/>
    <n v="-58.96"/>
    <x v="1"/>
    <s v="Christine"/>
    <s v="Christine Pets"/>
    <x v="22"/>
    <x v="7"/>
    <x v="2"/>
  </r>
  <r>
    <s v="07/07/2024"/>
    <s v="Redacted"/>
    <n v="-28.78"/>
    <x v="1"/>
    <s v="Christine"/>
    <s v="Christine Meals"/>
    <x v="22"/>
    <x v="7"/>
    <x v="2"/>
  </r>
  <r>
    <s v="07/06/2024"/>
    <s v="Redacted"/>
    <n v="-146.69"/>
    <x v="1"/>
    <s v="Christine"/>
    <s v="Christine Entertainment"/>
    <x v="22"/>
    <x v="7"/>
    <x v="2"/>
  </r>
  <r>
    <s v="07/06/2024"/>
    <s v="Redacted"/>
    <n v="-10.58"/>
    <x v="1"/>
    <s v="Christine"/>
    <s v="Christine Meals"/>
    <x v="22"/>
    <x v="7"/>
    <x v="2"/>
  </r>
  <r>
    <s v="07/06/2024"/>
    <s v="Redacted"/>
    <n v="-10.94"/>
    <x v="1"/>
    <s v="Christine"/>
    <s v="Christine Meals"/>
    <x v="22"/>
    <x v="7"/>
    <x v="2"/>
  </r>
  <r>
    <s v="07/05/2024"/>
    <s v="Redacted"/>
    <n v="-215"/>
    <x v="1"/>
    <s v="Christine"/>
    <s v="Christine Pets"/>
    <x v="22"/>
    <x v="7"/>
    <x v="2"/>
  </r>
  <r>
    <s v="07/04/2024"/>
    <s v="Redacted"/>
    <n v="-85.52"/>
    <x v="1"/>
    <s v="Christine"/>
    <s v="Christine Wifi"/>
    <x v="22"/>
    <x v="7"/>
    <x v="2"/>
  </r>
  <r>
    <s v="07/02/2024"/>
    <s v="Redacted"/>
    <n v="-15.43"/>
    <x v="1"/>
    <s v="Christine"/>
    <s v="Christine Entertainment"/>
    <x v="22"/>
    <x v="7"/>
    <x v="2"/>
  </r>
  <r>
    <s v="07/01/2024"/>
    <s v="Redacted"/>
    <n v="-120"/>
    <x v="1"/>
    <s v="Christine"/>
    <s v="Christine Beauty"/>
    <x v="22"/>
    <x v="7"/>
    <x v="2"/>
  </r>
  <r>
    <s v="07/01/2024"/>
    <s v="Redacted"/>
    <n v="-150"/>
    <x v="1"/>
    <s v="Christine"/>
    <s v="Christine Beauty"/>
    <x v="22"/>
    <x v="7"/>
    <x v="2"/>
  </r>
  <r>
    <s v="06/30/2024"/>
    <s v="Redacted"/>
    <n v="-236.27"/>
    <x v="1"/>
    <s v="Christine"/>
    <s v="Christine Clothing"/>
    <x v="22"/>
    <x v="7"/>
    <x v="2"/>
  </r>
  <r>
    <s v="06/28/2024"/>
    <s v="ONLINE PAYMENT - THANK YOU"/>
    <n v="538.49"/>
    <x v="3"/>
    <s v="BOFA x1026 CC Pay Amex  x3000"/>
    <s v="BOFA x1026 CC Pay Amex  x3000"/>
    <x v="22"/>
    <x v="8"/>
    <x v="2"/>
  </r>
  <r>
    <s v="06/28/2024"/>
    <s v="Redacted"/>
    <n v="-11.15"/>
    <x v="1"/>
    <s v="Christine"/>
    <s v="Christine Meals"/>
    <x v="22"/>
    <x v="7"/>
    <x v="2"/>
  </r>
  <r>
    <s v="06/28/2024"/>
    <s v="Redacted"/>
    <n v="-840"/>
    <x v="1"/>
    <s v="Christine"/>
    <s v="Christine Pets"/>
    <x v="22"/>
    <x v="7"/>
    <x v="2"/>
  </r>
  <r>
    <s v="06/27/2024"/>
    <s v="Redacted"/>
    <n v="-170.96"/>
    <x v="1"/>
    <s v="Christine"/>
    <s v="Christine Gym"/>
    <x v="22"/>
    <x v="7"/>
    <x v="2"/>
  </r>
  <r>
    <s v="06/27/2024"/>
    <s v="Redacted"/>
    <n v="-10.68"/>
    <x v="1"/>
    <s v="Christine"/>
    <s v="Christine Meals"/>
    <x v="22"/>
    <x v="7"/>
    <x v="2"/>
  </r>
  <r>
    <s v="06/26/2024"/>
    <s v="Redacted"/>
    <n v="-31"/>
    <x v="1"/>
    <s v="Christine"/>
    <s v="Christine - Medical"/>
    <x v="22"/>
    <x v="7"/>
    <x v="2"/>
  </r>
  <r>
    <s v="06/26/2024"/>
    <s v="Redacted"/>
    <n v="-93.27"/>
    <x v="1"/>
    <s v="Christine"/>
    <s v="Christine Pets"/>
    <x v="22"/>
    <x v="7"/>
    <x v="2"/>
  </r>
  <r>
    <s v="06/25/2024"/>
    <s v="Redacted"/>
    <n v="-16.489999999999998"/>
    <x v="1"/>
    <s v="Christine"/>
    <s v="Christine Meals"/>
    <x v="22"/>
    <x v="7"/>
    <x v="2"/>
  </r>
  <r>
    <s v="06/22/2024"/>
    <s v="Redacted"/>
    <n v="-16"/>
    <x v="1"/>
    <s v="Christine"/>
    <s v="Christine Transportation"/>
    <x v="22"/>
    <x v="7"/>
    <x v="2"/>
  </r>
  <r>
    <s v="06/21/2024"/>
    <s v="NFL-SEATTLE SEAHAWKSSEATTLE             WA"/>
    <n v="-1677.5"/>
    <x v="4"/>
    <s v="Joint"/>
    <s v="Seahawks"/>
    <x v="22"/>
    <x v="7"/>
    <x v="2"/>
  </r>
  <r>
    <s v="06/21/2024"/>
    <s v="Redacted"/>
    <n v="-28.14"/>
    <x v="1"/>
    <s v="Christine"/>
    <s v="Christine Transportation"/>
    <x v="22"/>
    <x v="7"/>
    <x v="2"/>
  </r>
  <r>
    <s v="06/21/2024"/>
    <s v="Redacted"/>
    <n v="-225"/>
    <x v="1"/>
    <s v="Christine"/>
    <s v="Christine Pets"/>
    <x v="22"/>
    <x v="7"/>
    <x v="2"/>
  </r>
  <r>
    <s v="06/20/2024"/>
    <s v="Redacted"/>
    <n v="-30"/>
    <x v="1"/>
    <s v="Christine"/>
    <s v="Christine Transportation"/>
    <x v="22"/>
    <x v="7"/>
    <x v="2"/>
  </r>
  <r>
    <s v="06/19/2024"/>
    <s v="Redacted"/>
    <n v="-67.52"/>
    <x v="1"/>
    <s v="Christine"/>
    <s v="Christine Transportation"/>
    <x v="22"/>
    <x v="7"/>
    <x v="2"/>
  </r>
  <r>
    <s v="06/19/2024"/>
    <s v="Redacted"/>
    <n v="-80.58"/>
    <x v="1"/>
    <s v="Christine"/>
    <s v="Christine Misc"/>
    <x v="22"/>
    <x v="7"/>
    <x v="2"/>
  </r>
  <r>
    <s v="06/18/2024"/>
    <s v="ECOSHIELD PEST CONTRTUKWILA             WA"/>
    <n v="-208.47"/>
    <x v="4"/>
    <s v="Joint"/>
    <s v="Home Pest Control"/>
    <x v="22"/>
    <x v="7"/>
    <x v="2"/>
  </r>
  <r>
    <s v="06/18/2024"/>
    <s v="WALGREENS           KIRKLAND            WA"/>
    <n v="-381.77"/>
    <x v="2"/>
    <s v="Children"/>
    <s v="Children Medical"/>
    <x v="22"/>
    <x v="7"/>
    <x v="2"/>
  </r>
  <r>
    <s v="06/16/2024"/>
    <s v="Redacted"/>
    <n v="-6.59"/>
    <x v="1"/>
    <s v="Christine"/>
    <s v="Christine Transportation"/>
    <x v="22"/>
    <x v="7"/>
    <x v="2"/>
  </r>
  <r>
    <s v="06/16/2024"/>
    <s v="Redacted"/>
    <n v="-32.99"/>
    <x v="1"/>
    <s v="Christine"/>
    <s v="Christine Transportation"/>
    <x v="22"/>
    <x v="7"/>
    <x v="2"/>
  </r>
  <r>
    <s v="06/15/2024"/>
    <s v="Redacted"/>
    <n v="-93.64"/>
    <x v="1"/>
    <s v="Christine"/>
    <s v="Christine Meals"/>
    <x v="22"/>
    <x v="7"/>
    <x v="2"/>
  </r>
  <r>
    <s v="06/14/2024"/>
    <s v="Interest Charge on Purchases"/>
    <n v="-169.79"/>
    <x v="5"/>
    <s v="Interest"/>
    <s v="Interest"/>
    <x v="23"/>
    <x v="2"/>
    <x v="2"/>
  </r>
  <r>
    <s v="06/14/2024"/>
    <s v="Redacted"/>
    <n v="-183.47"/>
    <x v="1"/>
    <s v="Christine"/>
    <s v="Christine Beauty"/>
    <x v="23"/>
    <x v="7"/>
    <x v="2"/>
  </r>
  <r>
    <s v="06/14/2024"/>
    <s v="Redacted"/>
    <n v="-875"/>
    <x v="1"/>
    <s v="Christine"/>
    <s v="Christine Pets"/>
    <x v="22"/>
    <x v="7"/>
    <x v="2"/>
  </r>
  <r>
    <s v="06/12/2024"/>
    <s v="Redacted"/>
    <n v="-44.03"/>
    <x v="1"/>
    <s v="Christine"/>
    <s v="Christine Pets"/>
    <x v="23"/>
    <x v="7"/>
    <x v="2"/>
  </r>
  <r>
    <s v="06/12/2024"/>
    <s v="Redacted"/>
    <n v="-3"/>
    <x v="1"/>
    <s v="Christine"/>
    <s v="Christine Transportation"/>
    <x v="23"/>
    <x v="7"/>
    <x v="2"/>
  </r>
  <r>
    <s v="06/12/2024"/>
    <s v="Redacted"/>
    <n v="-13.99"/>
    <x v="1"/>
    <s v="Christine"/>
    <s v="Christine Transportation"/>
    <x v="23"/>
    <x v="7"/>
    <x v="2"/>
  </r>
  <r>
    <s v="06/10/2024"/>
    <s v="Redacted"/>
    <n v="-58.96"/>
    <x v="1"/>
    <s v="Christine"/>
    <s v="Christine Pets"/>
    <x v="23"/>
    <x v="7"/>
    <x v="2"/>
  </r>
  <r>
    <s v="06/09/2024"/>
    <s v="ONLINE PAYMENT - THANK YOU"/>
    <n v="14912.74"/>
    <x v="3"/>
    <s v="FID x5828 CC Pay Amex  x3000"/>
    <s v="FID x5828 CC Pay Amex  x3000"/>
    <x v="23"/>
    <x v="8"/>
    <x v="2"/>
  </r>
  <r>
    <s v="06/08/2024"/>
    <s v="Redacted"/>
    <n v="-65.25"/>
    <x v="1"/>
    <s v="Christine"/>
    <s v="Christine Meals"/>
    <x v="23"/>
    <x v="7"/>
    <x v="2"/>
  </r>
  <r>
    <s v="06/07/2024"/>
    <s v="Redacted"/>
    <n v="-30"/>
    <x v="1"/>
    <s v="Christine"/>
    <s v="Christine Transportation"/>
    <x v="23"/>
    <x v="7"/>
    <x v="2"/>
  </r>
  <r>
    <s v="06/07/2024"/>
    <s v="Redacted"/>
    <n v="-3.99"/>
    <x v="1"/>
    <s v="Christine"/>
    <s v="Christine Misc"/>
    <x v="23"/>
    <x v="7"/>
    <x v="2"/>
  </r>
  <r>
    <s v="06/06/2024"/>
    <s v="Redacted"/>
    <n v="-3"/>
    <x v="1"/>
    <s v="Christine"/>
    <s v="Christine Transportation"/>
    <x v="23"/>
    <x v="7"/>
    <x v="2"/>
  </r>
  <r>
    <s v="06/06/2024"/>
    <s v="Redacted"/>
    <n v="-12.6"/>
    <x v="1"/>
    <s v="Christine"/>
    <s v="Christine Transportation"/>
    <x v="23"/>
    <x v="7"/>
    <x v="2"/>
  </r>
  <r>
    <s v="06/06/2024"/>
    <s v="Redacted"/>
    <n v="-14.94"/>
    <x v="1"/>
    <s v="Christine"/>
    <s v="Christine Transportation"/>
    <x v="23"/>
    <x v="7"/>
    <x v="2"/>
  </r>
  <r>
    <s v="06/06/2024"/>
    <s v="Redacted"/>
    <n v="-58.8"/>
    <x v="1"/>
    <s v="Christine"/>
    <s v="Christine Transportation"/>
    <x v="23"/>
    <x v="7"/>
    <x v="2"/>
  </r>
  <r>
    <s v="06/05/2024"/>
    <s v="Redacted"/>
    <n v="-4.1900000000000004"/>
    <x v="1"/>
    <s v="Christine"/>
    <s v="Christine Transportation"/>
    <x v="23"/>
    <x v="7"/>
    <x v="2"/>
  </r>
  <r>
    <s v="06/05/2024"/>
    <s v="Redacted"/>
    <n v="-5.82"/>
    <x v="1"/>
    <s v="Christine"/>
    <s v="Christine Transportation"/>
    <x v="23"/>
    <x v="7"/>
    <x v="2"/>
  </r>
  <r>
    <s v="06/05/2024"/>
    <s v="Redacted"/>
    <n v="-20.98"/>
    <x v="1"/>
    <s v="Christine"/>
    <s v="Christine Transportation"/>
    <x v="23"/>
    <x v="7"/>
    <x v="2"/>
  </r>
  <r>
    <s v="06/05/2024"/>
    <s v="Redacted"/>
    <n v="-29.14"/>
    <x v="1"/>
    <s v="Christine"/>
    <s v="Christine Transportation"/>
    <x v="23"/>
    <x v="7"/>
    <x v="2"/>
  </r>
  <r>
    <s v="06/04/2024"/>
    <s v="Redacted"/>
    <n v="-100.52"/>
    <x v="1"/>
    <s v="Christine"/>
    <s v="Christine Wifi"/>
    <x v="23"/>
    <x v="7"/>
    <x v="2"/>
  </r>
  <r>
    <s v="06/02/2024"/>
    <s v="Redacted"/>
    <n v="-15.43"/>
    <x v="1"/>
    <s v="Christine"/>
    <s v="Christine Entertainment"/>
    <x v="23"/>
    <x v="7"/>
    <x v="2"/>
  </r>
  <r>
    <s v="06/01/2024"/>
    <s v="Redacted"/>
    <n v="-120"/>
    <x v="1"/>
    <s v="Christine"/>
    <s v="Christine Beauty"/>
    <x v="23"/>
    <x v="7"/>
    <x v="2"/>
  </r>
  <r>
    <s v="06/01/2024"/>
    <s v="Redacted"/>
    <n v="-150"/>
    <x v="1"/>
    <s v="Christine"/>
    <s v="Christine Beauty"/>
    <x v="23"/>
    <x v="7"/>
    <x v="2"/>
  </r>
  <r>
    <s v="06/01/2024"/>
    <s v="Redacted"/>
    <n v="-9.73"/>
    <x v="1"/>
    <s v="Christine"/>
    <s v="Christine Transportation"/>
    <x v="23"/>
    <x v="7"/>
    <x v="2"/>
  </r>
  <r>
    <s v="06/01/2024"/>
    <s v="Redacted"/>
    <n v="-64.91"/>
    <x v="1"/>
    <s v="Christine"/>
    <s v="Christine Transportation"/>
    <x v="23"/>
    <x v="7"/>
    <x v="2"/>
  </r>
  <r>
    <s v="05/31/2024"/>
    <s v="Redacted"/>
    <n v="-140"/>
    <x v="1"/>
    <s v="Christine"/>
    <s v="Christine Pets"/>
    <x v="23"/>
    <x v="7"/>
    <x v="2"/>
  </r>
  <r>
    <s v="05/30/2024"/>
    <s v="Redacted"/>
    <n v="-30.41"/>
    <x v="1"/>
    <s v="Christine"/>
    <s v="Christine Meals"/>
    <x v="23"/>
    <x v="7"/>
    <x v="2"/>
  </r>
  <r>
    <s v="05/30/2024"/>
    <s v="Redacted"/>
    <n v="-14.38"/>
    <x v="1"/>
    <s v="Christine"/>
    <s v="Christine Transportation"/>
    <x v="23"/>
    <x v="7"/>
    <x v="2"/>
  </r>
  <r>
    <s v="05/30/2024"/>
    <s v="Redacted"/>
    <n v="-76.41"/>
    <x v="1"/>
    <s v="Christine"/>
    <s v="Christine Transportation"/>
    <x v="23"/>
    <x v="7"/>
    <x v="2"/>
  </r>
  <r>
    <s v="05/29/2024"/>
    <s v="ONLINE PAYMENT - THANK YOU"/>
    <n v="10000"/>
    <x v="3"/>
    <s v="BOFA x1026 CC Pay Amex  x3000"/>
    <s v="BOFA x1026 CC Pay Amex  x3000"/>
    <x v="23"/>
    <x v="8"/>
    <x v="2"/>
  </r>
  <r>
    <s v="05/29/2024"/>
    <s v="Redacted"/>
    <n v="-3"/>
    <x v="1"/>
    <s v="Christine"/>
    <s v="Christine Transportation"/>
    <x v="23"/>
    <x v="7"/>
    <x v="2"/>
  </r>
  <r>
    <s v="05/29/2024"/>
    <s v="Redacted"/>
    <n v="-19.93"/>
    <x v="1"/>
    <s v="Christine"/>
    <s v="Christine Transportation"/>
    <x v="23"/>
    <x v="7"/>
    <x v="2"/>
  </r>
  <r>
    <s v="05/28/2024"/>
    <s v="Redacted"/>
    <n v="-123.57"/>
    <x v="1"/>
    <s v="Christine"/>
    <s v="Christine Meals"/>
    <x v="23"/>
    <x v="7"/>
    <x v="2"/>
  </r>
  <r>
    <s v="05/27/2024"/>
    <s v="Redacted"/>
    <n v="-170.96"/>
    <x v="1"/>
    <s v="Christine"/>
    <s v="Christine Gym"/>
    <x v="23"/>
    <x v="7"/>
    <x v="2"/>
  </r>
  <r>
    <s v="05/26/2024"/>
    <s v="Redacted"/>
    <n v="-93.27"/>
    <x v="1"/>
    <s v="Christine"/>
    <s v="Christine Pets"/>
    <x v="23"/>
    <x v="7"/>
    <x v="2"/>
  </r>
  <r>
    <s v="05/24/2024"/>
    <s v="Redacted"/>
    <n v="-695"/>
    <x v="1"/>
    <s v="Christine"/>
    <s v="Christine Pets"/>
    <x v="23"/>
    <x v="7"/>
    <x v="2"/>
  </r>
  <r>
    <s v="05/23/2024"/>
    <s v="ONLINE PAYMENT - THANK YOU"/>
    <n v="5000"/>
    <x v="3"/>
    <s v="FID x5828 CC Pay Amex  x3000"/>
    <s v="FID x5828 CC Pay Amex  x3000"/>
    <x v="23"/>
    <x v="8"/>
    <x v="2"/>
  </r>
  <r>
    <s v="05/22/2024"/>
    <s v="Redacted"/>
    <n v="-3005.1"/>
    <x v="1"/>
    <s v="Christine"/>
    <s v="Repaid"/>
    <x v="23"/>
    <x v="7"/>
    <x v="2"/>
  </r>
  <r>
    <s v="05/22/2024"/>
    <s v="Redacted"/>
    <n v="-3005.1"/>
    <x v="1"/>
    <s v="Christine"/>
    <s v="Repaid"/>
    <x v="23"/>
    <x v="7"/>
    <x v="2"/>
  </r>
  <r>
    <s v="05/22/2024"/>
    <s v="Redacted"/>
    <n v="-4530.1000000000004"/>
    <x v="1"/>
    <s v="Christine"/>
    <s v="Repaid"/>
    <x v="23"/>
    <x v="7"/>
    <x v="2"/>
  </r>
  <r>
    <s v="05/22/2024"/>
    <s v="IN *AA WINDOW &amp; GUTTKIRKLAND            WA"/>
    <n v="-498.18"/>
    <x v="4"/>
    <s v="Joint"/>
    <s v="Home maintenance"/>
    <x v="23"/>
    <x v="7"/>
    <x v="2"/>
  </r>
  <r>
    <s v="05/20/2024"/>
    <s v="Redacted"/>
    <n v="-8"/>
    <x v="1"/>
    <s v="Christine"/>
    <s v="Christine Transportation"/>
    <x v="23"/>
    <x v="7"/>
    <x v="2"/>
  </r>
  <r>
    <s v="05/20/2024"/>
    <s v="Redacted"/>
    <n v="-17.45"/>
    <x v="1"/>
    <s v="Christine"/>
    <s v="Christine Transportation"/>
    <x v="23"/>
    <x v="7"/>
    <x v="2"/>
  </r>
  <r>
    <s v="05/18/2024"/>
    <s v="PAYPAL *STEAM GAMES 4259522985          WA"/>
    <n v="-27.56"/>
    <x v="2"/>
    <s v="Children"/>
    <s v="Children: Entertainment"/>
    <x v="23"/>
    <x v="7"/>
    <x v="2"/>
  </r>
  <r>
    <s v="05/17/2024"/>
    <s v="NFL-SEATTLE SEAHAWKSSEATTLE             WA"/>
    <n v="-1677.5"/>
    <x v="4"/>
    <s v="Joint"/>
    <s v="Seahawks"/>
    <x v="23"/>
    <x v="7"/>
    <x v="2"/>
  </r>
  <r>
    <s v="05/17/2024"/>
    <s v="Redacted"/>
    <n v="-295"/>
    <x v="1"/>
    <s v="Christine"/>
    <s v="Christine Pets"/>
    <x v="23"/>
    <x v="7"/>
    <x v="2"/>
  </r>
  <r>
    <s v="05/16/2024"/>
    <s v="Redacted"/>
    <n v="-89.95"/>
    <x v="1"/>
    <s v="Christine"/>
    <s v="Christine Transportation"/>
    <x v="23"/>
    <x v="7"/>
    <x v="2"/>
  </r>
  <r>
    <s v="05/16/2024"/>
    <s v="Redacted"/>
    <n v="-25"/>
    <x v="1"/>
    <s v="Christine"/>
    <s v="Christine Misc"/>
    <x v="23"/>
    <x v="7"/>
    <x v="2"/>
  </r>
  <r>
    <s v="05/15/2024"/>
    <s v="Redacted"/>
    <n v="-30"/>
    <x v="1"/>
    <s v="Christine"/>
    <s v="Christine Transportation"/>
    <x v="23"/>
    <x v="7"/>
    <x v="2"/>
  </r>
  <r>
    <s v="05/15/2024"/>
    <s v="Interest Charge on Purchases"/>
    <n v="-183.99"/>
    <x v="5"/>
    <s v="Interest"/>
    <s v="Interest"/>
    <x v="24"/>
    <x v="2"/>
    <x v="2"/>
  </r>
  <r>
    <s v="05/15/2024"/>
    <s v="MOBILE PAYMENT - THANK YOU"/>
    <n v="1000"/>
    <x v="3"/>
    <s v="BOFA x8654 CC Pay Amex x3000"/>
    <s v="BOFA x8654 CC Pay Amex x3000"/>
    <x v="24"/>
    <x v="8"/>
    <x v="2"/>
  </r>
  <r>
    <s v="05/15/2024"/>
    <s v="Redacted"/>
    <n v="-1"/>
    <x v="1"/>
    <s v="Christine"/>
    <s v="Christine Transportation"/>
    <x v="23"/>
    <x v="7"/>
    <x v="2"/>
  </r>
  <r>
    <s v="05/15/2024"/>
    <s v="Redacted"/>
    <n v="-13.93"/>
    <x v="1"/>
    <s v="Christine"/>
    <s v="Christine Transportation"/>
    <x v="23"/>
    <x v="7"/>
    <x v="2"/>
  </r>
  <r>
    <s v="05/13/2024"/>
    <s v="Redacted"/>
    <n v="-44.03"/>
    <x v="1"/>
    <s v="Christine"/>
    <s v="Christine Pets"/>
    <x v="24"/>
    <x v="7"/>
    <x v="2"/>
  </r>
  <r>
    <s v="05/12/2024"/>
    <s v="Redacted"/>
    <n v="-58.96"/>
    <x v="1"/>
    <s v="Christine"/>
    <s v="Christine Pets"/>
    <x v="24"/>
    <x v="7"/>
    <x v="2"/>
  </r>
  <r>
    <s v="05/12/2024"/>
    <s v="Redacted"/>
    <n v="-10.19"/>
    <x v="1"/>
    <s v="Christine"/>
    <s v="Christine Transportation"/>
    <x v="24"/>
    <x v="7"/>
    <x v="2"/>
  </r>
  <r>
    <s v="05/12/2024"/>
    <s v="Redacted"/>
    <n v="-50.99"/>
    <x v="1"/>
    <s v="Christine"/>
    <s v="Christine Transportation"/>
    <x v="24"/>
    <x v="7"/>
    <x v="2"/>
  </r>
  <r>
    <s v="05/10/2024"/>
    <s v="Redacted"/>
    <n v="-30"/>
    <x v="1"/>
    <s v="Christine"/>
    <s v="Christine Transportation"/>
    <x v="24"/>
    <x v="7"/>
    <x v="2"/>
  </r>
  <r>
    <s v="05/10/2024"/>
    <s v="Redacted"/>
    <n v="-250"/>
    <x v="1"/>
    <s v="Christine"/>
    <s v="Christine Pets"/>
    <x v="24"/>
    <x v="7"/>
    <x v="2"/>
  </r>
  <r>
    <s v="05/09/2024"/>
    <s v="LATE FEE"/>
    <n v="-29"/>
    <x v="5"/>
    <s v="Late Fee"/>
    <s v="Late Fee"/>
    <x v="24"/>
    <x v="5"/>
    <x v="2"/>
  </r>
  <r>
    <s v="05/08/2024"/>
    <s v="Redacted"/>
    <n v="-30"/>
    <x v="1"/>
    <s v="Christine"/>
    <s v="Christine Transportation"/>
    <x v="24"/>
    <x v="7"/>
    <x v="2"/>
  </r>
  <r>
    <s v="05/08/2024"/>
    <s v="LAW OFFICES OF NATALBELLEVUE            WA"/>
    <n v="-5000"/>
    <x v="1"/>
    <s v="Christine"/>
    <m/>
    <x v="24"/>
    <x v="7"/>
    <x v="2"/>
  </r>
  <r>
    <s v="05/07/2024"/>
    <s v="Redacted"/>
    <n v="-3.99"/>
    <x v="1"/>
    <s v="Christine"/>
    <s v="Christine Misc"/>
    <x v="24"/>
    <x v="7"/>
    <x v="2"/>
  </r>
  <r>
    <s v="05/05/2024"/>
    <s v="Redacted"/>
    <n v="-52.32"/>
    <x v="1"/>
    <s v="Christine"/>
    <s v="Christine Transportation"/>
    <x v="24"/>
    <x v="7"/>
    <x v="2"/>
  </r>
  <r>
    <s v="05/04/2024"/>
    <s v="Redacted"/>
    <n v="-100.52"/>
    <x v="1"/>
    <s v="Christine"/>
    <s v="Christine Wifi"/>
    <x v="24"/>
    <x v="7"/>
    <x v="2"/>
  </r>
  <r>
    <s v="05/03/2024"/>
    <s v="Redacted"/>
    <n v="-110"/>
    <x v="1"/>
    <s v="Christine"/>
    <s v="Christine Pets"/>
    <x v="24"/>
    <x v="7"/>
    <x v="2"/>
  </r>
  <r>
    <s v="05/03/2024"/>
    <s v="Redacted"/>
    <n v="-11.69"/>
    <x v="1"/>
    <s v="Christine"/>
    <s v="Christine Transportation"/>
    <x v="24"/>
    <x v="7"/>
    <x v="2"/>
  </r>
  <r>
    <s v="05/03/2024"/>
    <s v="Redacted"/>
    <n v="-77.95"/>
    <x v="1"/>
    <s v="Christine"/>
    <s v="Christine Transportation"/>
    <x v="24"/>
    <x v="7"/>
    <x v="2"/>
  </r>
  <r>
    <s v="05/02/2024"/>
    <s v="Redacted"/>
    <n v="-15.43"/>
    <x v="1"/>
    <s v="Christine"/>
    <s v="Christine Entertainment"/>
    <x v="24"/>
    <x v="7"/>
    <x v="2"/>
  </r>
  <r>
    <s v="05/01/2024"/>
    <s v="Redacted"/>
    <n v="-30"/>
    <x v="1"/>
    <s v="Christine"/>
    <s v="Christine Transportation"/>
    <x v="24"/>
    <x v="7"/>
    <x v="2"/>
  </r>
  <r>
    <s v="05/01/2024"/>
    <s v="Redacted"/>
    <n v="-120"/>
    <x v="1"/>
    <s v="Christine"/>
    <s v="Christine Beauty"/>
    <x v="24"/>
    <x v="7"/>
    <x v="2"/>
  </r>
  <r>
    <s v="05/01/2024"/>
    <s v="Redacted"/>
    <n v="-150"/>
    <x v="1"/>
    <s v="Christine"/>
    <s v="Christine Beauty"/>
    <x v="24"/>
    <x v="7"/>
    <x v="2"/>
  </r>
  <r>
    <s v="05/01/2024"/>
    <s v="YMCA OF GREATER SEATSEATTLE             WA"/>
    <n v="-1855"/>
    <x v="2"/>
    <s v="Children"/>
    <s v="Children: Camp"/>
    <x v="24"/>
    <x v="7"/>
    <x v="2"/>
  </r>
  <r>
    <s v="04/28/2024"/>
    <s v="Redacted"/>
    <n v="-4.78"/>
    <x v="1"/>
    <s v="Christine"/>
    <s v="Christine Transportation"/>
    <x v="24"/>
    <x v="7"/>
    <x v="2"/>
  </r>
  <r>
    <s v="04/28/2024"/>
    <s v="Redacted"/>
    <n v="-6.38"/>
    <x v="1"/>
    <s v="Christine"/>
    <s v="Christine Transportation"/>
    <x v="24"/>
    <x v="7"/>
    <x v="2"/>
  </r>
  <r>
    <s v="04/28/2024"/>
    <s v="Redacted"/>
    <n v="-31.92"/>
    <x v="1"/>
    <s v="Christine"/>
    <s v="Christine Transportation"/>
    <x v="24"/>
    <x v="7"/>
    <x v="2"/>
  </r>
  <r>
    <s v="04/27/2024"/>
    <s v="Redacted"/>
    <n v="-170.81"/>
    <x v="1"/>
    <s v="Christine"/>
    <s v="Christine Gym"/>
    <x v="24"/>
    <x v="7"/>
    <x v="2"/>
  </r>
  <r>
    <s v="04/27/2024"/>
    <s v="Redacted"/>
    <n v="-3"/>
    <x v="1"/>
    <s v="Christine"/>
    <s v="Christine Transportation"/>
    <x v="24"/>
    <x v="7"/>
    <x v="2"/>
  </r>
  <r>
    <s v="04/27/2024"/>
    <s v="Redacted"/>
    <n v="-11.94"/>
    <x v="1"/>
    <s v="Christine"/>
    <s v="Christine Transportation"/>
    <x v="24"/>
    <x v="7"/>
    <x v="2"/>
  </r>
  <r>
    <s v="04/26/2024"/>
    <s v="Redacted"/>
    <n v="-93.27"/>
    <x v="1"/>
    <s v="Christine"/>
    <s v="Christine Pets"/>
    <x v="24"/>
    <x v="7"/>
    <x v="2"/>
  </r>
  <r>
    <s v="04/26/2024"/>
    <s v="Redacted"/>
    <n v="-315"/>
    <x v="1"/>
    <s v="Christine"/>
    <s v="Christine Pets"/>
    <x v="24"/>
    <x v="7"/>
    <x v="2"/>
  </r>
  <r>
    <s v="04/25/2024"/>
    <s v="Redacted"/>
    <n v="-30"/>
    <x v="1"/>
    <s v="Christine"/>
    <s v="Christine Transportation"/>
    <x v="24"/>
    <x v="7"/>
    <x v="2"/>
  </r>
  <r>
    <s v="04/23/2024"/>
    <s v="Redacted"/>
    <n v="-24.71"/>
    <x v="1"/>
    <s v="Christine"/>
    <s v="Christine Meals"/>
    <x v="24"/>
    <x v="7"/>
    <x v="2"/>
  </r>
  <r>
    <s v="04/22/2024"/>
    <s v="Redacted"/>
    <n v="-6.42"/>
    <x v="1"/>
    <s v="Christine"/>
    <s v="Christine Transportation"/>
    <x v="24"/>
    <x v="7"/>
    <x v="2"/>
  </r>
  <r>
    <s v="04/22/2024"/>
    <s v="Redacted"/>
    <n v="-32.130000000000003"/>
    <x v="1"/>
    <s v="Christine"/>
    <s v="Christine Transportation"/>
    <x v="24"/>
    <x v="7"/>
    <x v="2"/>
  </r>
  <r>
    <s v="04/21/2024"/>
    <s v="Redacted"/>
    <n v="-51.54"/>
    <x v="1"/>
    <s v="Christine"/>
    <s v="Christine Meals"/>
    <x v="24"/>
    <x v="7"/>
    <x v="2"/>
  </r>
  <r>
    <s v="04/20/2024"/>
    <s v="Redacted"/>
    <n v="-8.81"/>
    <x v="1"/>
    <s v="Christine"/>
    <s v="Christine Entertainment"/>
    <x v="24"/>
    <x v="7"/>
    <x v="2"/>
  </r>
  <r>
    <s v="04/20/2024"/>
    <s v="MICROSOFT*XBOX      MSBILL.INFO         WA"/>
    <n v="-9.92"/>
    <x v="2"/>
    <s v="Children"/>
    <s v="Children: Entertainment"/>
    <x v="24"/>
    <x v="7"/>
    <x v="2"/>
  </r>
  <r>
    <s v="04/20/2024"/>
    <s v="Redacted"/>
    <n v="-89.34"/>
    <x v="1"/>
    <s v="Christine"/>
    <s v="Christine Meals"/>
    <x v="24"/>
    <x v="7"/>
    <x v="2"/>
  </r>
  <r>
    <s v="04/19/2024"/>
    <s v="NFL-SEATTLE SEAHAWKSSEATTLE             WA"/>
    <n v="-1677.5"/>
    <x v="4"/>
    <s v="Joint"/>
    <s v="Seahawks"/>
    <x v="24"/>
    <x v="7"/>
    <x v="2"/>
  </r>
  <r>
    <s v="04/19/2024"/>
    <s v="Redacted"/>
    <n v="-1120"/>
    <x v="1"/>
    <s v="Christine"/>
    <s v="Christine Pets"/>
    <x v="24"/>
    <x v="7"/>
    <x v="2"/>
  </r>
  <r>
    <s v="04/17/2024"/>
    <s v="Redacted"/>
    <n v="-7.41"/>
    <x v="1"/>
    <s v="Christine"/>
    <s v="Christine Misc"/>
    <x v="24"/>
    <x v="7"/>
    <x v="2"/>
  </r>
  <r>
    <s v="04/15/2024"/>
    <s v="Redacted"/>
    <n v="-58.96"/>
    <x v="1"/>
    <s v="Christine"/>
    <s v="Christine Pets"/>
    <x v="24"/>
    <x v="7"/>
    <x v="2"/>
  </r>
  <r>
    <s v="04/14/2024"/>
    <s v="Interest Charge on Purchases"/>
    <n v="-152.55000000000001"/>
    <x v="5"/>
    <s v="Interest"/>
    <s v="Interest"/>
    <x v="25"/>
    <x v="2"/>
    <x v="2"/>
  </r>
  <r>
    <s v="04/13/2024"/>
    <s v="Redacted"/>
    <n v="-832.54"/>
    <x v="1"/>
    <s v="Christine"/>
    <s v="Christine Transportation"/>
    <x v="25"/>
    <x v="7"/>
    <x v="2"/>
  </r>
  <r>
    <s v="04/13/2024"/>
    <s v="Redacted"/>
    <n v="-23.92"/>
    <x v="1"/>
    <s v="Christine"/>
    <s v="Christine Transportation"/>
    <x v="25"/>
    <x v="7"/>
    <x v="2"/>
  </r>
  <r>
    <s v="04/12/2024"/>
    <s v="Redacted"/>
    <n v="-58.46"/>
    <x v="1"/>
    <s v="Christine"/>
    <s v="Christine Food"/>
    <x v="25"/>
    <x v="7"/>
    <x v="2"/>
  </r>
  <r>
    <s v="04/12/2024"/>
    <s v="Redacted"/>
    <n v="-123.44"/>
    <x v="1"/>
    <s v="Christine"/>
    <s v="Christine Meals"/>
    <x v="25"/>
    <x v="7"/>
    <x v="2"/>
  </r>
  <r>
    <s v="04/12/2024"/>
    <s v="Redacted"/>
    <n v="-44.03"/>
    <x v="1"/>
    <s v="Christine"/>
    <s v="Christine Pets"/>
    <x v="25"/>
    <x v="7"/>
    <x v="2"/>
  </r>
  <r>
    <s v="04/12/2024"/>
    <s v="Redacted"/>
    <n v="-224.03"/>
    <x v="1"/>
    <s v="Christine"/>
    <s v="Christine Misc"/>
    <x v="25"/>
    <x v="7"/>
    <x v="2"/>
  </r>
  <r>
    <s v="04/12/2024"/>
    <s v="Redacted"/>
    <n v="-240"/>
    <x v="1"/>
    <s v="Christine"/>
    <s v="Christine Pets"/>
    <x v="25"/>
    <x v="7"/>
    <x v="2"/>
  </r>
  <r>
    <s v="04/12/2024"/>
    <s v="Redacted"/>
    <n v="-31.1"/>
    <x v="1"/>
    <s v="Christine"/>
    <s v="Christine Transportation"/>
    <x v="25"/>
    <x v="7"/>
    <x v="2"/>
  </r>
  <r>
    <s v="04/11/2024"/>
    <s v="Redacted"/>
    <n v="-394.33"/>
    <x v="1"/>
    <s v="Christine"/>
    <s v="Christine Transportation"/>
    <x v="25"/>
    <x v="7"/>
    <x v="2"/>
  </r>
  <r>
    <s v="04/10/2024"/>
    <s v="Redacted"/>
    <n v="-143.71"/>
    <x v="1"/>
    <s v="Christine"/>
    <s v="Christine Meals"/>
    <x v="25"/>
    <x v="7"/>
    <x v="2"/>
  </r>
  <r>
    <s v="04/08/2024"/>
    <s v="ONLINE PAYMENT - THANK YOU"/>
    <n v="11000"/>
    <x v="3"/>
    <s v="BOFA x8654 CC Pay Amex x3000"/>
    <s v="BOFA x8654 CC Pay Amex x3000"/>
    <x v="25"/>
    <x v="8"/>
    <x v="2"/>
  </r>
  <r>
    <s v="04/08/2024"/>
    <s v="Redacted"/>
    <n v="-81.58"/>
    <x v="1"/>
    <s v="Christine"/>
    <s v="Christine Meals"/>
    <x v="25"/>
    <x v="7"/>
    <x v="2"/>
  </r>
  <r>
    <s v="04/07/2024"/>
    <s v="Redacted"/>
    <n v="-3.99"/>
    <x v="1"/>
    <s v="Christine"/>
    <s v="Christine Misc"/>
    <x v="25"/>
    <x v="7"/>
    <x v="2"/>
  </r>
  <r>
    <s v="04/07/2024"/>
    <s v="PAYPAL *STEAM GAMES 4259522985          WA"/>
    <n v="-16.53"/>
    <x v="2"/>
    <s v="Children"/>
    <s v="Children: Entertainment"/>
    <x v="25"/>
    <x v="7"/>
    <x v="2"/>
  </r>
  <r>
    <s v="04/07/2024"/>
    <s v="Redacted"/>
    <n v="-81.84"/>
    <x v="1"/>
    <s v="Christine"/>
    <s v="Christine Transportation"/>
    <x v="25"/>
    <x v="7"/>
    <x v="2"/>
  </r>
  <r>
    <s v="04/06/2024"/>
    <s v="Redacted"/>
    <n v="-44"/>
    <x v="1"/>
    <s v="Christine"/>
    <s v="Christine Transportation"/>
    <x v="25"/>
    <x v="7"/>
    <x v="2"/>
  </r>
  <r>
    <s v="04/06/2024"/>
    <s v="Redacted"/>
    <n v="-59.47"/>
    <x v="1"/>
    <s v="Christine"/>
    <s v="Christine Meals"/>
    <x v="25"/>
    <x v="7"/>
    <x v="2"/>
  </r>
  <r>
    <s v="04/06/2024"/>
    <s v="Redacted"/>
    <n v="-52.93"/>
    <x v="1"/>
    <s v="Christine"/>
    <s v="Christine Food"/>
    <x v="25"/>
    <x v="7"/>
    <x v="2"/>
  </r>
  <r>
    <s v="04/06/2024"/>
    <s v="Redacted"/>
    <n v="-83.49"/>
    <x v="1"/>
    <s v="Christine"/>
    <s v="Christine Meals"/>
    <x v="25"/>
    <x v="7"/>
    <x v="2"/>
  </r>
  <r>
    <s v="04/06/2024"/>
    <s v="Redacted"/>
    <n v="-59.75"/>
    <x v="1"/>
    <s v="Christine"/>
    <s v="Christine Meals"/>
    <x v="25"/>
    <x v="7"/>
    <x v="2"/>
  </r>
  <r>
    <s v="04/06/2024"/>
    <s v="PAYPAL *STEAM GAMES 4259522985          WA"/>
    <n v="-44.11"/>
    <x v="2"/>
    <s v="Children"/>
    <s v="Children: Entertainment"/>
    <x v="25"/>
    <x v="7"/>
    <x v="2"/>
  </r>
  <r>
    <s v="04/06/2024"/>
    <s v="Redacted"/>
    <n v="-3"/>
    <x v="1"/>
    <s v="Christine"/>
    <s v="Christine Transportation"/>
    <x v="25"/>
    <x v="7"/>
    <x v="2"/>
  </r>
  <r>
    <s v="04/06/2024"/>
    <s v="Redacted"/>
    <n v="-11.9"/>
    <x v="1"/>
    <s v="Christine"/>
    <s v="Christine Transportation"/>
    <x v="25"/>
    <x v="7"/>
    <x v="2"/>
  </r>
  <r>
    <s v="04/05/2024"/>
    <s v="Redacted"/>
    <n v="-395"/>
    <x v="1"/>
    <s v="Christine"/>
    <s v="Christine Pets"/>
    <x v="25"/>
    <x v="7"/>
    <x v="2"/>
  </r>
  <r>
    <s v="04/04/2024"/>
    <s v="Redacted"/>
    <n v="-100.52"/>
    <x v="1"/>
    <s v="Christine"/>
    <s v="Christine Wifi"/>
    <x v="25"/>
    <x v="7"/>
    <x v="2"/>
  </r>
  <r>
    <s v="04/03/2024"/>
    <s v="Redacted"/>
    <n v="-30"/>
    <x v="1"/>
    <s v="Christine"/>
    <s v="Christine Transportation"/>
    <x v="25"/>
    <x v="7"/>
    <x v="2"/>
  </r>
  <r>
    <s v="04/03/2024"/>
    <s v="Redacted"/>
    <n v="-3"/>
    <x v="1"/>
    <s v="Christine"/>
    <s v="Christine Transportation"/>
    <x v="25"/>
    <x v="7"/>
    <x v="2"/>
  </r>
  <r>
    <s v="04/03/2024"/>
    <s v="Redacted"/>
    <n v="-17.899999999999999"/>
    <x v="1"/>
    <s v="Christine"/>
    <s v="Christine Transportation"/>
    <x v="25"/>
    <x v="7"/>
    <x v="2"/>
  </r>
  <r>
    <s v="04/02/2024"/>
    <s v="AAA WA MEMBERSHIP 01800-562-2582        WA"/>
    <n v="-211"/>
    <x v="4"/>
    <s v="Joint"/>
    <s v="AAA Membership"/>
    <x v="25"/>
    <x v="7"/>
    <x v="2"/>
  </r>
  <r>
    <s v="04/02/2024"/>
    <s v="Redacted"/>
    <n v="-15.42"/>
    <x v="1"/>
    <s v="Christine"/>
    <s v="Christine Entertainment"/>
    <x v="25"/>
    <x v="7"/>
    <x v="2"/>
  </r>
  <r>
    <s v="04/01/2024"/>
    <s v="Redacted"/>
    <n v="-120"/>
    <x v="1"/>
    <s v="Christine"/>
    <s v="Christine Beauty"/>
    <x v="25"/>
    <x v="7"/>
    <x v="2"/>
  </r>
  <r>
    <s v="04/01/2024"/>
    <s v="Redacted"/>
    <n v="-150"/>
    <x v="1"/>
    <s v="Christine"/>
    <s v="Christine Beauty"/>
    <x v="25"/>
    <x v="7"/>
    <x v="2"/>
  </r>
  <r>
    <s v="03/31/2024"/>
    <s v="Redacted"/>
    <n v="-47.17"/>
    <x v="1"/>
    <s v="Christine"/>
    <s v="Christine Meals"/>
    <x v="25"/>
    <x v="7"/>
    <x v="2"/>
  </r>
  <r>
    <s v="03/30/2024"/>
    <s v="Redacted"/>
    <n v="-62.76"/>
    <x v="1"/>
    <s v="Christine"/>
    <s v="Christine Meals"/>
    <x v="25"/>
    <x v="7"/>
    <x v="2"/>
  </r>
  <r>
    <s v="03/29/2024"/>
    <s v="Redacted"/>
    <n v="-340"/>
    <x v="1"/>
    <s v="Christine"/>
    <s v="Christine Pets"/>
    <x v="25"/>
    <x v="7"/>
    <x v="2"/>
  </r>
  <r>
    <s v="03/27/2024"/>
    <s v="Redacted"/>
    <n v="-170.81"/>
    <x v="1"/>
    <s v="Christine"/>
    <s v="Christine Gym"/>
    <x v="25"/>
    <x v="7"/>
    <x v="2"/>
  </r>
  <r>
    <s v="03/27/2024"/>
    <s v="ECOSHIELD PEST CONTRTUKWILA             WA"/>
    <n v="-208.28"/>
    <x v="4"/>
    <s v="Joint"/>
    <s v="Home Pest Control"/>
    <x v="25"/>
    <x v="7"/>
    <x v="2"/>
  </r>
  <r>
    <s v="03/26/2024"/>
    <s v="Redacted"/>
    <n v="-93.27"/>
    <x v="1"/>
    <s v="Christine"/>
    <s v="Christine Pets"/>
    <x v="25"/>
    <x v="7"/>
    <x v="2"/>
  </r>
  <r>
    <s v="03/25/2024"/>
    <s v="Redacted"/>
    <n v="-3"/>
    <x v="1"/>
    <s v="Christine"/>
    <s v="Christine Transportation"/>
    <x v="25"/>
    <x v="7"/>
    <x v="2"/>
  </r>
  <r>
    <s v="03/25/2024"/>
    <s v="Redacted"/>
    <n v="-15.93"/>
    <x v="1"/>
    <s v="Christine"/>
    <s v="Christine Transportation"/>
    <x v="25"/>
    <x v="7"/>
    <x v="2"/>
  </r>
  <r>
    <s v="03/24/2024"/>
    <s v="Redacted"/>
    <n v="-51.86"/>
    <x v="1"/>
    <s v="Christine"/>
    <s v="Christine Meals"/>
    <x v="25"/>
    <x v="7"/>
    <x v="2"/>
  </r>
  <r>
    <s v="03/24/2024"/>
    <s v="Redacted"/>
    <n v="-3"/>
    <x v="1"/>
    <s v="Christine"/>
    <s v="Christine Transportation"/>
    <x v="25"/>
    <x v="7"/>
    <x v="2"/>
  </r>
  <r>
    <s v="03/24/2024"/>
    <s v="Redacted"/>
    <n v="-13.79"/>
    <x v="1"/>
    <s v="Christine"/>
    <s v="Christine Transportation"/>
    <x v="25"/>
    <x v="7"/>
    <x v="2"/>
  </r>
  <r>
    <s v="03/24/2024"/>
    <s v="Redacted"/>
    <n v="-14.99"/>
    <x v="1"/>
    <s v="Christine"/>
    <s v="Christine Transportation"/>
    <x v="25"/>
    <x v="7"/>
    <x v="2"/>
  </r>
  <r>
    <s v="03/24/2024"/>
    <s v="Redacted"/>
    <n v="-68.98"/>
    <x v="1"/>
    <s v="Christine"/>
    <s v="Christine Transportation"/>
    <x v="25"/>
    <x v="7"/>
    <x v="2"/>
  </r>
  <r>
    <s v="03/22/2024"/>
    <s v="Redacted"/>
    <n v="-15.57"/>
    <x v="1"/>
    <s v="Christine"/>
    <s v="Christine Clothing"/>
    <x v="25"/>
    <x v="7"/>
    <x v="2"/>
  </r>
  <r>
    <s v="03/22/2024"/>
    <s v="Redacted"/>
    <n v="-340"/>
    <x v="1"/>
    <s v="Christine"/>
    <s v="Christine Pets"/>
    <x v="25"/>
    <x v="7"/>
    <x v="2"/>
  </r>
  <r>
    <s v="03/20/2024"/>
    <s v="Redacted"/>
    <n v="-30"/>
    <x v="1"/>
    <s v="Christine"/>
    <s v="Christine Transportation"/>
    <x v="25"/>
    <x v="7"/>
    <x v="2"/>
  </r>
  <r>
    <s v="03/19/2024"/>
    <s v="Redacted"/>
    <n v="-12.98"/>
    <x v="1"/>
    <s v="Christine"/>
    <s v="Christine Transportation"/>
    <x v="25"/>
    <x v="7"/>
    <x v="2"/>
  </r>
  <r>
    <s v="03/19/2024"/>
    <s v="Redacted"/>
    <n v="-64.92"/>
    <x v="1"/>
    <s v="Christine"/>
    <s v="Christine Transportation"/>
    <x v="25"/>
    <x v="7"/>
    <x v="2"/>
  </r>
  <r>
    <s v="03/17/2024"/>
    <s v="Redacted"/>
    <n v="-10.73"/>
    <x v="1"/>
    <s v="Christine"/>
    <s v="Christine Transportation"/>
    <x v="25"/>
    <x v="7"/>
    <x v="2"/>
  </r>
  <r>
    <s v="03/17/2024"/>
    <s v="Redacted"/>
    <n v="-44.47"/>
    <x v="1"/>
    <s v="Christine"/>
    <s v="Christine Transportation"/>
    <x v="25"/>
    <x v="7"/>
    <x v="2"/>
  </r>
  <r>
    <s v="03/16/2024"/>
    <s v="Redacted"/>
    <n v="-58.9"/>
    <x v="1"/>
    <s v="Christine"/>
    <s v="Christine Pets"/>
    <x v="25"/>
    <x v="7"/>
    <x v="2"/>
  </r>
  <r>
    <s v="03/15/2024"/>
    <s v="Interest Charge on Purchases"/>
    <n v="-113.22"/>
    <x v="5"/>
    <s v="Interest"/>
    <s v="Interest"/>
    <x v="26"/>
    <x v="2"/>
    <x v="2"/>
  </r>
  <r>
    <s v="03/15/2024"/>
    <s v="Redacted"/>
    <n v="-43.99"/>
    <x v="1"/>
    <s v="Christine"/>
    <s v="Christine Pets"/>
    <x v="25"/>
    <x v="7"/>
    <x v="2"/>
  </r>
  <r>
    <s v="03/15/2024"/>
    <s v="Redacted"/>
    <n v="-395"/>
    <x v="1"/>
    <s v="Christine"/>
    <s v="Christine Pets"/>
    <x v="25"/>
    <x v="7"/>
    <x v="2"/>
  </r>
  <r>
    <s v="03/14/2024"/>
    <s v="Redacted"/>
    <n v="-98.63"/>
    <x v="1"/>
    <s v="Christine"/>
    <s v="Christine Meals"/>
    <x v="26"/>
    <x v="7"/>
    <x v="2"/>
  </r>
  <r>
    <s v="03/14/2024"/>
    <s v="Redacted"/>
    <n v="-12.16"/>
    <x v="1"/>
    <s v="Christine"/>
    <s v="Christine Transportation"/>
    <x v="26"/>
    <x v="7"/>
    <x v="2"/>
  </r>
  <r>
    <s v="03/14/2024"/>
    <s v="Redacted"/>
    <n v="-60.83"/>
    <x v="1"/>
    <s v="Christine"/>
    <s v="Christine Transportation"/>
    <x v="26"/>
    <x v="7"/>
    <x v="2"/>
  </r>
  <r>
    <s v="03/13/2024"/>
    <s v="OCULUS *KSEPSYXRC2  OCULUS.COM          CA"/>
    <n v="-22.03"/>
    <x v="2"/>
    <s v="Children"/>
    <s v="Children: Entertainment"/>
    <x v="26"/>
    <x v="7"/>
    <x v="2"/>
  </r>
  <r>
    <s v="03/12/2024"/>
    <s v="Redacted"/>
    <n v="-30"/>
    <x v="1"/>
    <s v="Christine"/>
    <s v="Christine Transportation"/>
    <x v="26"/>
    <x v="7"/>
    <x v="2"/>
  </r>
  <r>
    <s v="03/12/2024"/>
    <s v="Redacted"/>
    <n v="-12.98"/>
    <x v="1"/>
    <s v="Christine"/>
    <s v="Christine Transportation"/>
    <x v="26"/>
    <x v="7"/>
    <x v="2"/>
  </r>
  <r>
    <s v="03/10/2024"/>
    <s v="Redacted"/>
    <n v="-8"/>
    <x v="1"/>
    <s v="Christine"/>
    <s v="Christine Transportation"/>
    <x v="26"/>
    <x v="7"/>
    <x v="2"/>
  </r>
  <r>
    <s v="03/10/2024"/>
    <s v="Redacted"/>
    <n v="-10.99"/>
    <x v="1"/>
    <s v="Christine"/>
    <s v="Christine Transportation"/>
    <x v="26"/>
    <x v="7"/>
    <x v="2"/>
  </r>
  <r>
    <s v="03/10/2024"/>
    <s v="Redacted"/>
    <n v="-43.99"/>
    <x v="1"/>
    <s v="Christine"/>
    <s v="Christine Transportation"/>
    <x v="26"/>
    <x v="7"/>
    <x v="2"/>
  </r>
  <r>
    <s v="03/09/2024"/>
    <s v="Redacted"/>
    <n v="-364.56"/>
    <x v="1"/>
    <s v="Christine"/>
    <s v="Christine Clothing"/>
    <x v="26"/>
    <x v="7"/>
    <x v="2"/>
  </r>
  <r>
    <s v="03/08/2024"/>
    <s v="Redacted"/>
    <n v="-340"/>
    <x v="1"/>
    <s v="Christine"/>
    <s v="Christine Pets"/>
    <x v="26"/>
    <x v="7"/>
    <x v="2"/>
  </r>
  <r>
    <s v="03/07/2024"/>
    <s v="Redacted"/>
    <n v="-3.99"/>
    <x v="1"/>
    <s v="Christine"/>
    <s v="Christine Misc"/>
    <x v="26"/>
    <x v="7"/>
    <x v="2"/>
  </r>
  <r>
    <s v="03/07/2024"/>
    <s v="Redacted"/>
    <n v="-98.63"/>
    <x v="1"/>
    <s v="Christine"/>
    <s v="Christine Meals"/>
    <x v="26"/>
    <x v="7"/>
    <x v="2"/>
  </r>
  <r>
    <s v="03/07/2024"/>
    <s v="Redacted"/>
    <n v="-63.32"/>
    <x v="1"/>
    <s v="Christine"/>
    <s v="Christine Transportation"/>
    <x v="26"/>
    <x v="7"/>
    <x v="2"/>
  </r>
  <r>
    <s v="03/05/2024"/>
    <s v="Redacted"/>
    <n v="-3"/>
    <x v="1"/>
    <s v="Christine"/>
    <s v="Christine Transportation"/>
    <x v="26"/>
    <x v="7"/>
    <x v="2"/>
  </r>
  <r>
    <s v="03/05/2024"/>
    <s v="Redacted"/>
    <n v="-16.61"/>
    <x v="1"/>
    <s v="Christine"/>
    <s v="Christine Transportation"/>
    <x v="26"/>
    <x v="7"/>
    <x v="2"/>
  </r>
  <r>
    <s v="03/04/2024"/>
    <s v="Redacted"/>
    <n v="-100.52"/>
    <x v="1"/>
    <s v="Christine"/>
    <s v="Christine Wifi"/>
    <x v="26"/>
    <x v="7"/>
    <x v="2"/>
  </r>
  <r>
    <s v="03/04/2024"/>
    <s v="Redacted"/>
    <n v="-6.81"/>
    <x v="1"/>
    <s v="Christine"/>
    <s v="Christine Transportation"/>
    <x v="26"/>
    <x v="7"/>
    <x v="2"/>
  </r>
  <r>
    <s v="03/04/2024"/>
    <s v="Redacted"/>
    <n v="-45.46"/>
    <x v="1"/>
    <s v="Christine"/>
    <s v="Christine Transportation"/>
    <x v="26"/>
    <x v="7"/>
    <x v="2"/>
  </r>
  <r>
    <s v="03/03/2024"/>
    <s v="ONLINE PAYMENT - THANK YOU"/>
    <n v="5000"/>
    <x v="3"/>
    <s v="BOFA x8654 CC Pay Amex x3000"/>
    <s v="BOFA x8654 CC Pay Amex x3000"/>
    <x v="26"/>
    <x v="8"/>
    <x v="2"/>
  </r>
  <r>
    <s v="03/03/2024"/>
    <s v="Redacted"/>
    <n v="-9.06"/>
    <x v="1"/>
    <s v="Christine"/>
    <s v="Christine Transportation"/>
    <x v="26"/>
    <x v="7"/>
    <x v="2"/>
  </r>
  <r>
    <s v="03/03/2024"/>
    <s v="Redacted"/>
    <n v="-36.26"/>
    <x v="1"/>
    <s v="Christine"/>
    <s v="Christine Transportation"/>
    <x v="26"/>
    <x v="7"/>
    <x v="2"/>
  </r>
  <r>
    <s v="03/02/2024"/>
    <s v="ROKU FOR DISNEY ELECWILMINGTON          DE"/>
    <n v="-15.42"/>
    <x v="2"/>
    <s v="Children"/>
    <s v="Children: Entertainment"/>
    <x v="26"/>
    <x v="7"/>
    <x v="2"/>
  </r>
  <r>
    <s v="03/02/2024"/>
    <s v="Redacted"/>
    <n v="-5"/>
    <x v="1"/>
    <s v="Christine"/>
    <s v="Christine Transportation"/>
    <x v="26"/>
    <x v="7"/>
    <x v="2"/>
  </r>
  <r>
    <s v="03/01/2024"/>
    <s v="Redacted"/>
    <n v="-120"/>
    <x v="1"/>
    <s v="Christine"/>
    <s v="Christine Beauty"/>
    <x v="26"/>
    <x v="7"/>
    <x v="2"/>
  </r>
  <r>
    <s v="03/01/2024"/>
    <s v="Redacted"/>
    <n v="-150"/>
    <x v="1"/>
    <s v="Christine"/>
    <s v="Christine Beauty"/>
    <x v="26"/>
    <x v="7"/>
    <x v="2"/>
  </r>
  <r>
    <s v="03/01/2024"/>
    <s v="Redacted"/>
    <n v="-395"/>
    <x v="1"/>
    <s v="Christine"/>
    <s v="Christine Pets"/>
    <x v="26"/>
    <x v="7"/>
    <x v="2"/>
  </r>
  <r>
    <s v="03/01/2024"/>
    <s v="Redacted"/>
    <n v="-16.98"/>
    <x v="1"/>
    <s v="Christine"/>
    <s v="Christine Transportation"/>
    <x v="26"/>
    <x v="7"/>
    <x v="2"/>
  </r>
  <r>
    <s v="02/29/2024"/>
    <s v="NFL-SEATTLE SEAHAWKSSEATTLE             WA"/>
    <n v="-1677.5"/>
    <x v="4"/>
    <s v="Joint"/>
    <s v="Seahawks"/>
    <x v="26"/>
    <x v="7"/>
    <x v="2"/>
  </r>
  <r>
    <s v="02/29/2024"/>
    <s v="Redacted"/>
    <n v="-96.37"/>
    <x v="1"/>
    <s v="Christine"/>
    <s v="Christine Meals"/>
    <x v="26"/>
    <x v="7"/>
    <x v="2"/>
  </r>
  <r>
    <s v="02/27/2024"/>
    <s v="Redacted"/>
    <n v="-170.81"/>
    <x v="1"/>
    <s v="Christine"/>
    <s v="Christine Gym"/>
    <x v="26"/>
    <x v="7"/>
    <x v="2"/>
  </r>
  <r>
    <s v="02/26/2024"/>
    <s v="Redacted"/>
    <n v="-85.21"/>
    <x v="1"/>
    <s v="Christine"/>
    <s v="Christine Pets"/>
    <x v="26"/>
    <x v="7"/>
    <x v="2"/>
  </r>
  <r>
    <s v="02/25/2024"/>
    <s v="Redacted"/>
    <n v="-493.5"/>
    <x v="1"/>
    <s v="Christine"/>
    <s v="Repaid"/>
    <x v="26"/>
    <x v="7"/>
    <x v="2"/>
  </r>
  <r>
    <s v="02/25/2024"/>
    <s v="Redacted"/>
    <n v="-3"/>
    <x v="1"/>
    <s v="Christine"/>
    <s v="Christine Transportation"/>
    <x v="26"/>
    <x v="7"/>
    <x v="2"/>
  </r>
  <r>
    <s v="02/25/2024"/>
    <s v="Redacted"/>
    <n v="-12.57"/>
    <x v="1"/>
    <s v="Christine"/>
    <s v="Christine Transportation"/>
    <x v="26"/>
    <x v="7"/>
    <x v="2"/>
  </r>
  <r>
    <s v="02/25/2024"/>
    <s v="Redacted"/>
    <n v="-50.29"/>
    <x v="1"/>
    <s v="Christine"/>
    <s v="Christine Transportation"/>
    <x v="26"/>
    <x v="7"/>
    <x v="2"/>
  </r>
  <r>
    <s v="02/23/2024"/>
    <s v="Redacted"/>
    <n v="-72.87"/>
    <x v="1"/>
    <s v="Christine"/>
    <s v="Christine Meals"/>
    <x v="26"/>
    <x v="7"/>
    <x v="2"/>
  </r>
  <r>
    <s v="02/23/2024"/>
    <s v="Redacted"/>
    <n v="-435"/>
    <x v="1"/>
    <s v="Christine"/>
    <s v="Christine Pets"/>
    <x v="26"/>
    <x v="7"/>
    <x v="2"/>
  </r>
  <r>
    <s v="02/23/2024"/>
    <s v="Redacted"/>
    <n v="-14.92"/>
    <x v="1"/>
    <s v="Christine"/>
    <s v="Christine Transportation"/>
    <x v="26"/>
    <x v="7"/>
    <x v="2"/>
  </r>
  <r>
    <s v="02/23/2024"/>
    <s v="Redacted"/>
    <n v="-31.3"/>
    <x v="1"/>
    <s v="Christine"/>
    <s v="Christine Transportation"/>
    <x v="26"/>
    <x v="7"/>
    <x v="2"/>
  </r>
  <r>
    <s v="02/23/2024"/>
    <s v="Redacted"/>
    <n v="-50.88"/>
    <x v="1"/>
    <s v="Christine"/>
    <s v="Christine Misc"/>
    <x v="26"/>
    <x v="7"/>
    <x v="2"/>
  </r>
  <r>
    <s v="02/22/2024"/>
    <s v="Redacted"/>
    <n v="-49.84"/>
    <x v="1"/>
    <s v="Christine"/>
    <s v="Christine Food"/>
    <x v="26"/>
    <x v="7"/>
    <x v="2"/>
  </r>
  <r>
    <s v="02/21/2024"/>
    <s v="Redacted"/>
    <n v="-13.15"/>
    <x v="1"/>
    <s v="Christine"/>
    <s v="Christine Transportation"/>
    <x v="26"/>
    <x v="7"/>
    <x v="2"/>
  </r>
  <r>
    <s v="02/20/2024"/>
    <s v="Redacted"/>
    <n v="-121.2"/>
    <x v="1"/>
    <s v="Christine"/>
    <s v="Christine Meals"/>
    <x v="26"/>
    <x v="7"/>
    <x v="2"/>
  </r>
  <r>
    <s v="02/20/2024"/>
    <s v="Redacted"/>
    <n v="-8.61"/>
    <x v="1"/>
    <s v="Christine"/>
    <s v="Christine Meals"/>
    <x v="26"/>
    <x v="7"/>
    <x v="2"/>
  </r>
  <r>
    <s v="02/20/2024"/>
    <s v="Redacted"/>
    <n v="-100"/>
    <x v="1"/>
    <s v="Christine"/>
    <s v="Christine Food"/>
    <x v="26"/>
    <x v="7"/>
    <x v="2"/>
  </r>
  <r>
    <s v="02/20/2024"/>
    <s v="Redacted"/>
    <n v="-15.53"/>
    <x v="1"/>
    <s v="Christine"/>
    <s v="Christine Transportation"/>
    <x v="26"/>
    <x v="7"/>
    <x v="2"/>
  </r>
  <r>
    <s v="02/19/2024"/>
    <s v="Redacted"/>
    <n v="-10"/>
    <x v="1"/>
    <s v="Christine"/>
    <s v="Christine Transportation"/>
    <x v="26"/>
    <x v="7"/>
    <x v="2"/>
  </r>
  <r>
    <s v="02/18/2024"/>
    <s v="Redacted"/>
    <n v="-84.57"/>
    <x v="1"/>
    <s v="Christine"/>
    <s v="Christine Meals"/>
    <x v="26"/>
    <x v="7"/>
    <x v="2"/>
  </r>
  <r>
    <s v="02/17/2024"/>
    <s v="Redacted"/>
    <n v="-30"/>
    <x v="1"/>
    <s v="Christine"/>
    <s v="Christine Transportation"/>
    <x v="26"/>
    <x v="7"/>
    <x v="2"/>
  </r>
  <r>
    <s v="02/17/2024"/>
    <s v="Redacted"/>
    <n v="-56.8"/>
    <x v="1"/>
    <s v="Christine"/>
    <s v="Christine Pets"/>
    <x v="26"/>
    <x v="7"/>
    <x v="2"/>
  </r>
  <r>
    <s v="02/16/2024"/>
    <s v="Redacted"/>
    <n v="-169.26"/>
    <x v="1"/>
    <s v="Christine"/>
    <s v="Christine Misc"/>
    <x v="26"/>
    <x v="7"/>
    <x v="2"/>
  </r>
  <r>
    <s v="02/16/2024"/>
    <s v="Redacted"/>
    <n v="-42.94"/>
    <x v="1"/>
    <s v="Christine"/>
    <s v="Christine Pets"/>
    <x v="26"/>
    <x v="7"/>
    <x v="2"/>
  </r>
  <r>
    <s v="02/16/2024"/>
    <s v="Redacted"/>
    <n v="-340"/>
    <x v="1"/>
    <s v="Christine"/>
    <s v="Christine Pets"/>
    <x v="26"/>
    <x v="7"/>
    <x v="2"/>
  </r>
  <r>
    <s v="02/15/2024"/>
    <s v="Redacted"/>
    <n v="-130.63999999999999"/>
    <x v="1"/>
    <s v="Christine"/>
    <s v="Christine Clothing"/>
    <x v="26"/>
    <x v="7"/>
    <x v="2"/>
  </r>
  <r>
    <s v="02/14/2024"/>
    <s v="Redacted"/>
    <n v="-100"/>
    <x v="1"/>
    <s v="Christine"/>
    <s v="Christine Food"/>
    <x v="26"/>
    <x v="7"/>
    <x v="2"/>
  </r>
  <r>
    <s v="02/13/2024"/>
    <s v="Interest Charge on Purchases"/>
    <n v="-108.22"/>
    <x v="5"/>
    <s v="Interest"/>
    <s v="Interest"/>
    <x v="27"/>
    <x v="2"/>
    <x v="2"/>
  </r>
  <r>
    <s v="02/12/2024"/>
    <s v="Redacted"/>
    <n v="28.83"/>
    <x v="1"/>
    <s v="Christine"/>
    <s v="Christine Misc"/>
    <x v="27"/>
    <x v="9"/>
    <x v="2"/>
  </r>
  <r>
    <s v="02/11/2024"/>
    <s v="Redacted"/>
    <n v="-272.7"/>
    <x v="1"/>
    <s v="Christine"/>
    <s v="Christine Clothing"/>
    <x v="27"/>
    <x v="7"/>
    <x v="2"/>
  </r>
  <r>
    <s v="02/10/2024"/>
    <s v="Redacted"/>
    <n v="-674.92"/>
    <x v="1"/>
    <s v="Christine"/>
    <s v="Christine Clothing"/>
    <x v="27"/>
    <x v="7"/>
    <x v="2"/>
  </r>
  <r>
    <s v="02/09/2024"/>
    <s v="Redacted"/>
    <n v="-395"/>
    <x v="1"/>
    <s v="Christine"/>
    <s v="Christine Pets"/>
    <x v="27"/>
    <x v="7"/>
    <x v="2"/>
  </r>
  <r>
    <s v="02/08/2024"/>
    <s v="Redacted"/>
    <n v="-25"/>
    <x v="1"/>
    <s v="Christine"/>
    <s v="Christine Food"/>
    <x v="27"/>
    <x v="7"/>
    <x v="2"/>
  </r>
  <r>
    <s v="02/07/2024"/>
    <s v="Redacted"/>
    <n v="-90"/>
    <x v="1"/>
    <s v="Christine"/>
    <s v="Christine Transportation"/>
    <x v="27"/>
    <x v="7"/>
    <x v="2"/>
  </r>
  <r>
    <s v="02/07/2024"/>
    <s v="Redacted"/>
    <n v="-3.99"/>
    <x v="1"/>
    <s v="Christine"/>
    <s v="Christine Misc"/>
    <x v="27"/>
    <x v="7"/>
    <x v="2"/>
  </r>
  <r>
    <s v="02/06/2024"/>
    <s v="Redacted"/>
    <n v="-60"/>
    <x v="1"/>
    <s v="Christine"/>
    <s v="Christine Transportation"/>
    <x v="27"/>
    <x v="7"/>
    <x v="2"/>
  </r>
  <r>
    <s v="02/06/2024"/>
    <s v="Redacted"/>
    <n v="-89"/>
    <x v="1"/>
    <s v="Christine"/>
    <s v="Christine Transportation"/>
    <x v="27"/>
    <x v="7"/>
    <x v="2"/>
  </r>
  <r>
    <s v="02/06/2024"/>
    <s v="Redacted"/>
    <n v="-1094.04"/>
    <x v="1"/>
    <s v="Christine"/>
    <s v="Christine Transportation"/>
    <x v="27"/>
    <x v="7"/>
    <x v="2"/>
  </r>
  <r>
    <s v="02/06/2024"/>
    <s v="Redacted"/>
    <n v="-1094.04"/>
    <x v="1"/>
    <s v="Christine"/>
    <s v="Christine Transportation"/>
    <x v="27"/>
    <x v="7"/>
    <x v="2"/>
  </r>
  <r>
    <s v="02/06/2024"/>
    <s v="Redacted"/>
    <n v="-1094.04"/>
    <x v="1"/>
    <s v="Christine"/>
    <s v="Christine Transportation"/>
    <x v="27"/>
    <x v="7"/>
    <x v="2"/>
  </r>
  <r>
    <s v="02/06/2024"/>
    <s v="Redacted"/>
    <n v="-99.13"/>
    <x v="1"/>
    <s v="Christine"/>
    <s v="Christine Clothing"/>
    <x v="27"/>
    <x v="7"/>
    <x v="2"/>
  </r>
  <r>
    <s v="02/04/2024"/>
    <s v="Redacted"/>
    <n v="-105.52"/>
    <x v="1"/>
    <s v="Christine"/>
    <s v="Christine Wifi"/>
    <x v="27"/>
    <x v="7"/>
    <x v="2"/>
  </r>
  <r>
    <s v="02/04/2024"/>
    <s v="Redacted"/>
    <n v="-69.989999999999995"/>
    <x v="1"/>
    <s v="Christine"/>
    <s v="Christine Meals"/>
    <x v="27"/>
    <x v="7"/>
    <x v="2"/>
  </r>
  <r>
    <s v="02/03/2024"/>
    <s v="Redacted"/>
    <n v="-137.75"/>
    <x v="1"/>
    <s v="Christine"/>
    <s v="Christine Gym"/>
    <x v="27"/>
    <x v="7"/>
    <x v="2"/>
  </r>
  <r>
    <s v="02/03/2024"/>
    <s v="Redacted"/>
    <n v="-46.18"/>
    <x v="1"/>
    <s v="Christine"/>
    <s v="Christine Meals"/>
    <x v="27"/>
    <x v="7"/>
    <x v="2"/>
  </r>
  <r>
    <s v="02/03/2024"/>
    <s v="Redacted"/>
    <n v="-256.12"/>
    <x v="1"/>
    <s v="Christine"/>
    <s v="Christine Clothing"/>
    <x v="27"/>
    <x v="7"/>
    <x v="2"/>
  </r>
  <r>
    <s v="02/02/2024"/>
    <s v="Redacted"/>
    <n v="-30"/>
    <x v="1"/>
    <s v="Christine"/>
    <s v="Christine Transportation"/>
    <x v="27"/>
    <x v="7"/>
    <x v="2"/>
  </r>
  <r>
    <s v="02/02/2024"/>
    <s v="ROKU FOR DISNEY ELECWILMINGTON          DE"/>
    <n v="-15.42"/>
    <x v="2"/>
    <s v="Children"/>
    <s v="Children: Entertainment"/>
    <x v="27"/>
    <x v="7"/>
    <x v="2"/>
  </r>
  <r>
    <s v="02/02/2024"/>
    <s v="Redacted"/>
    <n v="-755"/>
    <x v="1"/>
    <s v="Christine"/>
    <s v="Christine Pets"/>
    <x v="27"/>
    <x v="7"/>
    <x v="2"/>
  </r>
  <r>
    <s v="02/02/2024"/>
    <s v="Redacted"/>
    <n v="-9.6300000000000008"/>
    <x v="1"/>
    <s v="Christine"/>
    <s v="Christine Transportation"/>
    <x v="27"/>
    <x v="7"/>
    <x v="2"/>
  </r>
  <r>
    <s v="02/02/2024"/>
    <s v="Redacted"/>
    <n v="-48.19"/>
    <x v="1"/>
    <s v="Christine"/>
    <s v="Christine Transportation"/>
    <x v="27"/>
    <x v="7"/>
    <x v="2"/>
  </r>
  <r>
    <s v="02/01/2024"/>
    <s v="Redacted"/>
    <n v="-25"/>
    <x v="1"/>
    <s v="Christine"/>
    <s v="Christine Food"/>
    <x v="27"/>
    <x v="7"/>
    <x v="2"/>
  </r>
  <r>
    <s v="02/01/2024"/>
    <s v="Redacted"/>
    <n v="-120"/>
    <x v="1"/>
    <s v="Christine"/>
    <s v="Christine Beauty"/>
    <x v="27"/>
    <x v="7"/>
    <x v="2"/>
  </r>
  <r>
    <s v="02/01/2024"/>
    <s v="Redacted"/>
    <n v="-150"/>
    <x v="1"/>
    <s v="Christine"/>
    <s v="Christine Beauty"/>
    <x v="27"/>
    <x v="7"/>
    <x v="2"/>
  </r>
  <r>
    <s v="01/30/2024"/>
    <s v="Redacted"/>
    <n v="-3"/>
    <x v="1"/>
    <s v="Christine"/>
    <s v="Christine Transportation"/>
    <x v="27"/>
    <x v="7"/>
    <x v="2"/>
  </r>
  <r>
    <s v="01/30/2024"/>
    <s v="Redacted"/>
    <n v="-17.39"/>
    <x v="1"/>
    <s v="Christine"/>
    <s v="Christine Transportation"/>
    <x v="27"/>
    <x v="7"/>
    <x v="2"/>
  </r>
  <r>
    <s v="01/29/2024"/>
    <s v="MOBILE PAYMENT - THANK YOU"/>
    <n v="13927.35"/>
    <x v="3"/>
    <s v="BOFA x8654 CC Pay Amex x3000"/>
    <s v="BOFA x8654 CC Pay Amex x3000"/>
    <x v="27"/>
    <x v="8"/>
    <x v="2"/>
  </r>
  <r>
    <s v="01/29/2024"/>
    <s v="YMCA OF GREATER SEATSEATTLE             WA"/>
    <n v="-199"/>
    <x v="2"/>
    <s v="Children"/>
    <s v="Children: Camp"/>
    <x v="27"/>
    <x v="7"/>
    <x v="2"/>
  </r>
  <r>
    <s v="01/28/2024"/>
    <s v="Redacted"/>
    <n v="-16.399999999999999"/>
    <x v="1"/>
    <s v="Christine"/>
    <s v="Christine Meals"/>
    <x v="27"/>
    <x v="7"/>
    <x v="2"/>
  </r>
  <r>
    <s v="01/27/2024"/>
    <s v="Redacted"/>
    <n v="-170.81"/>
    <x v="1"/>
    <s v="Christine"/>
    <s v="Christine Gym"/>
    <x v="27"/>
    <x v="7"/>
    <x v="2"/>
  </r>
  <r>
    <s v="01/27/2024"/>
    <s v="Redacted"/>
    <n v="-16.52"/>
    <x v="1"/>
    <s v="Christine"/>
    <s v="Christine Meals"/>
    <x v="27"/>
    <x v="7"/>
    <x v="2"/>
  </r>
  <r>
    <s v="01/26/2024"/>
    <s v="Redacted"/>
    <n v="-25"/>
    <x v="1"/>
    <s v="Christine"/>
    <s v="Christine Food"/>
    <x v="27"/>
    <x v="7"/>
    <x v="2"/>
  </r>
  <r>
    <s v="01/26/2024"/>
    <s v="Redacted"/>
    <n v="-85.21"/>
    <x v="1"/>
    <s v="Christine"/>
    <s v="Christine Pets"/>
    <x v="27"/>
    <x v="7"/>
    <x v="2"/>
  </r>
  <r>
    <s v="01/26/2024"/>
    <s v="Redacted"/>
    <n v="-340"/>
    <x v="1"/>
    <s v="Christine"/>
    <s v="Christine Pets"/>
    <x v="27"/>
    <x v="7"/>
    <x v="2"/>
  </r>
  <r>
    <s v="01/25/2024"/>
    <s v="Redacted"/>
    <n v="-25"/>
    <x v="1"/>
    <s v="Christine"/>
    <s v="Christine Food"/>
    <x v="27"/>
    <x v="7"/>
    <x v="2"/>
  </r>
  <r>
    <s v="01/25/2024"/>
    <s v="Redacted"/>
    <n v="-5.98"/>
    <x v="1"/>
    <s v="Christine"/>
    <s v="Christine Transportation"/>
    <x v="27"/>
    <x v="7"/>
    <x v="2"/>
  </r>
  <r>
    <s v="01/25/2024"/>
    <s v="Redacted"/>
    <n v="-29.93"/>
    <x v="1"/>
    <s v="Christine"/>
    <s v="Christine Transportation"/>
    <x v="27"/>
    <x v="7"/>
    <x v="2"/>
  </r>
  <r>
    <s v="01/23/2024"/>
    <s v="Redacted"/>
    <n v="-5.99"/>
    <x v="1"/>
    <s v="Christine"/>
    <s v="Christine Transportation"/>
    <x v="27"/>
    <x v="7"/>
    <x v="2"/>
  </r>
  <r>
    <s v="01/23/2024"/>
    <s v="Redacted"/>
    <n v="-29.98"/>
    <x v="1"/>
    <s v="Christine"/>
    <s v="Christine Transportation"/>
    <x v="27"/>
    <x v="7"/>
    <x v="2"/>
  </r>
  <r>
    <s v="01/22/2024"/>
    <s v="Redacted"/>
    <n v="-56.8"/>
    <x v="1"/>
    <s v="Christine"/>
    <s v="Christine Pets"/>
    <x v="27"/>
    <x v="7"/>
    <x v="2"/>
  </r>
  <r>
    <s v="01/21/2024"/>
    <s v="Redacted"/>
    <n v="-339.42"/>
    <x v="1"/>
    <s v="Christine"/>
    <s v="Christine Misc"/>
    <x v="27"/>
    <x v="7"/>
    <x v="2"/>
  </r>
  <r>
    <s v="01/21/2024"/>
    <s v="Redacted"/>
    <n v="165.15"/>
    <x v="1"/>
    <s v="Christine"/>
    <s v="Christine Beauty"/>
    <x v="27"/>
    <x v="9"/>
    <x v="2"/>
  </r>
  <r>
    <s v="01/20/2024"/>
    <s v="Redacted"/>
    <n v="-42.94"/>
    <x v="1"/>
    <s v="Christine"/>
    <s v="Christine Pets"/>
    <x v="27"/>
    <x v="7"/>
    <x v="2"/>
  </r>
  <r>
    <s v="01/20/2024"/>
    <s v="Redacted"/>
    <n v="10.42"/>
    <x v="1"/>
    <s v="Christine"/>
    <s v="Christine Transportation"/>
    <x v="27"/>
    <x v="9"/>
    <x v="2"/>
  </r>
  <r>
    <s v="01/19/2024"/>
    <s v="Redacted"/>
    <n v="-95.68"/>
    <x v="1"/>
    <s v="Christine"/>
    <s v="Christine Transportation"/>
    <x v="27"/>
    <x v="7"/>
    <x v="2"/>
  </r>
  <r>
    <s v="01/19/2024"/>
    <s v="Redacted"/>
    <n v="-74.42"/>
    <x v="1"/>
    <s v="Christine"/>
    <s v="Christine Meals"/>
    <x v="27"/>
    <x v="7"/>
    <x v="2"/>
  </r>
  <r>
    <s v="01/19/2024"/>
    <s v="Redacted"/>
    <n v="-195"/>
    <x v="1"/>
    <s v="Christine"/>
    <s v="Christine Pets"/>
    <x v="27"/>
    <x v="7"/>
    <x v="2"/>
  </r>
  <r>
    <s v="01/19/2024"/>
    <s v="Redacted"/>
    <n v="11.93"/>
    <x v="1"/>
    <s v="Christine"/>
    <s v="Christine Transportation"/>
    <x v="27"/>
    <x v="9"/>
    <x v="2"/>
  </r>
  <r>
    <s v="01/19/2024"/>
    <s v="Redacted"/>
    <n v="11.23"/>
    <x v="1"/>
    <s v="Christine"/>
    <s v="Christine Transportation"/>
    <x v="27"/>
    <x v="9"/>
    <x v="2"/>
  </r>
  <r>
    <s v="01/19/2024"/>
    <s v="Redacted"/>
    <n v="9.39"/>
    <x v="1"/>
    <s v="Christine"/>
    <s v="Christine Transportation"/>
    <x v="27"/>
    <x v="9"/>
    <x v="2"/>
  </r>
  <r>
    <s v="01/19/2024"/>
    <s v="Redacted"/>
    <n v="0.75"/>
    <x v="1"/>
    <s v="Christine"/>
    <s v="Christine Transportation"/>
    <x v="27"/>
    <x v="9"/>
    <x v="2"/>
  </r>
  <r>
    <s v="01/19/2024"/>
    <s v="Redacted"/>
    <n v="0.75"/>
    <x v="1"/>
    <s v="Christine"/>
    <s v="Christine Transportation"/>
    <x v="27"/>
    <x v="9"/>
    <x v="2"/>
  </r>
  <r>
    <s v="01/19/2024"/>
    <s v="Redacted"/>
    <n v="-6.19"/>
    <x v="1"/>
    <s v="Christine"/>
    <s v="Christine Transportation"/>
    <x v="27"/>
    <x v="7"/>
    <x v="2"/>
  </r>
  <r>
    <s v="01/19/2024"/>
    <s v="Redacted"/>
    <n v="-30.96"/>
    <x v="1"/>
    <s v="Christine"/>
    <s v="Christine Transportation"/>
    <x v="27"/>
    <x v="7"/>
    <x v="2"/>
  </r>
  <r>
    <s v="01/18/2024"/>
    <s v="Redacted"/>
    <n v="-9.18"/>
    <x v="1"/>
    <s v="Christine"/>
    <s v="Christine Transportation"/>
    <x v="27"/>
    <x v="7"/>
    <x v="2"/>
  </r>
  <r>
    <s v="01/18/2024"/>
    <s v="Redacted"/>
    <n v="-42.1"/>
    <x v="1"/>
    <s v="Christine"/>
    <s v="Christine Transportation"/>
    <x v="27"/>
    <x v="7"/>
    <x v="2"/>
  </r>
  <r>
    <s v="01/17/2024"/>
    <s v="Redacted"/>
    <n v="-10.45"/>
    <x v="1"/>
    <s v="Christine"/>
    <s v="Christine Misc"/>
    <x v="27"/>
    <x v="7"/>
    <x v="2"/>
  </r>
  <r>
    <s v="01/16/2024"/>
    <s v="MOBILE PAYMENT - THANK YOU"/>
    <n v="1000"/>
    <x v="3"/>
    <s v="BOFA x8654 CC Pay Amex x3000"/>
    <s v="BOFA x8654 CC Pay Amex x3000"/>
    <x v="27"/>
    <x v="8"/>
    <x v="2"/>
  </r>
  <r>
    <s v="01/16/2024"/>
    <s v="Redacted"/>
    <n v="-92.66"/>
    <x v="1"/>
    <s v="Christine"/>
    <s v="Christine Meals"/>
    <x v="27"/>
    <x v="7"/>
    <x v="2"/>
  </r>
  <r>
    <s v="01/15/2024"/>
    <s v="Redacted"/>
    <n v="-30"/>
    <x v="1"/>
    <s v="Christine"/>
    <s v="Christine Transportation"/>
    <x v="27"/>
    <x v="7"/>
    <x v="2"/>
  </r>
  <r>
    <s v="01/15/2024"/>
    <s v="Interest Charge on Purchases"/>
    <n v="-191.17"/>
    <x v="5"/>
    <s v="Interest"/>
    <s v="Interest"/>
    <x v="28"/>
    <x v="2"/>
    <x v="2"/>
  </r>
  <r>
    <s v="01/15/2024"/>
    <s v="Redacted"/>
    <n v="-100"/>
    <x v="1"/>
    <s v="Christine"/>
    <s v="Christine Food"/>
    <x v="28"/>
    <x v="7"/>
    <x v="2"/>
  </r>
  <r>
    <s v="01/15/2024"/>
    <s v="Redacted"/>
    <n v="-10.79"/>
    <x v="1"/>
    <s v="Christine"/>
    <s v="Christine Transportation"/>
    <x v="27"/>
    <x v="7"/>
    <x v="2"/>
  </r>
  <r>
    <s v="01/15/2024"/>
    <s v="Redacted"/>
    <n v="-53.99"/>
    <x v="1"/>
    <s v="Christine"/>
    <s v="Christine Transportation"/>
    <x v="27"/>
    <x v="7"/>
    <x v="2"/>
  </r>
  <r>
    <s v="01/13/2024"/>
    <s v="Redacted"/>
    <n v="-56.99"/>
    <x v="1"/>
    <s v="Christine"/>
    <s v="Christine Meals"/>
    <x v="28"/>
    <x v="7"/>
    <x v="2"/>
  </r>
  <r>
    <s v="01/13/2024"/>
    <s v="Redacted"/>
    <n v="-38.58"/>
    <x v="1"/>
    <s v="Christine"/>
    <s v="Christine Misc"/>
    <x v="28"/>
    <x v="7"/>
    <x v="2"/>
  </r>
  <r>
    <s v="01/13/2024"/>
    <s v="Redacted"/>
    <n v="-5.49"/>
    <x v="1"/>
    <s v="Christine"/>
    <s v="Christine Transportation"/>
    <x v="28"/>
    <x v="7"/>
    <x v="2"/>
  </r>
  <r>
    <s v="01/13/2024"/>
    <s v="Redacted"/>
    <n v="-10.130000000000001"/>
    <x v="1"/>
    <s v="Christine"/>
    <s v="Christine Transportation"/>
    <x v="28"/>
    <x v="7"/>
    <x v="2"/>
  </r>
  <r>
    <s v="01/13/2024"/>
    <s v="Redacted"/>
    <n v="-21.96"/>
    <x v="1"/>
    <s v="Christine"/>
    <s v="Christine Transportation"/>
    <x v="28"/>
    <x v="7"/>
    <x v="2"/>
  </r>
  <r>
    <s v="01/13/2024"/>
    <s v="Redacted"/>
    <n v="-50.65"/>
    <x v="1"/>
    <s v="Christine"/>
    <s v="Christine Transportation"/>
    <x v="28"/>
    <x v="7"/>
    <x v="2"/>
  </r>
  <r>
    <s v="01/12/2024"/>
    <s v="Redacted"/>
    <n v="-74.930000000000007"/>
    <x v="1"/>
    <s v="Christine"/>
    <s v="Christine Misc"/>
    <x v="28"/>
    <x v="7"/>
    <x v="2"/>
  </r>
  <r>
    <s v="01/12/2024"/>
    <s v="Redacted"/>
    <n v="-255"/>
    <x v="1"/>
    <s v="Christine"/>
    <s v="Christine Pets"/>
    <x v="28"/>
    <x v="7"/>
    <x v="2"/>
  </r>
  <r>
    <s v="01/11/2024"/>
    <s v="Redacted"/>
    <n v="-4.49"/>
    <x v="1"/>
    <s v="Christine"/>
    <s v="Christine Transportation"/>
    <x v="28"/>
    <x v="7"/>
    <x v="2"/>
  </r>
  <r>
    <s v="01/11/2024"/>
    <s v="Redacted"/>
    <n v="-29.96"/>
    <x v="1"/>
    <s v="Christine"/>
    <s v="Christine Transportation"/>
    <x v="28"/>
    <x v="7"/>
    <x v="2"/>
  </r>
  <r>
    <s v="01/10/2024"/>
    <s v="Redacted"/>
    <n v="-27.22"/>
    <x v="1"/>
    <s v="Christine"/>
    <s v="Christine Clothing"/>
    <x v="28"/>
    <x v="7"/>
    <x v="2"/>
  </r>
  <r>
    <s v="01/09/2024"/>
    <s v="Redacted"/>
    <n v="-133.29"/>
    <x v="1"/>
    <s v="Christine"/>
    <s v="Christine Clothing"/>
    <x v="28"/>
    <x v="7"/>
    <x v="2"/>
  </r>
  <r>
    <s v="01/08/2024"/>
    <s v="Redacted"/>
    <n v="-96.54"/>
    <x v="1"/>
    <s v="Christine"/>
    <s v="Christine Wifi"/>
    <x v="28"/>
    <x v="7"/>
    <x v="2"/>
  </r>
  <r>
    <s v="01/08/2024"/>
    <s v="Redacted"/>
    <n v="-211.44"/>
    <x v="1"/>
    <s v="Christine"/>
    <s v="Christine - Medical"/>
    <x v="28"/>
    <x v="7"/>
    <x v="2"/>
  </r>
  <r>
    <s v="01/08/2024"/>
    <s v="Redacted"/>
    <n v="-44.08"/>
    <x v="1"/>
    <s v="Christine"/>
    <s v="Christine Misc"/>
    <x v="28"/>
    <x v="7"/>
    <x v="2"/>
  </r>
  <r>
    <s v="01/08/2024"/>
    <s v="Redacted"/>
    <n v="-107.96"/>
    <x v="1"/>
    <s v="Christine"/>
    <s v="Christine Misc"/>
    <x v="28"/>
    <x v="7"/>
    <x v="2"/>
  </r>
  <r>
    <s v="01/08/2024"/>
    <s v="Redacted"/>
    <n v="-100"/>
    <x v="1"/>
    <s v="Christine"/>
    <s v="Christine Food"/>
    <x v="28"/>
    <x v="7"/>
    <x v="2"/>
  </r>
  <r>
    <s v="01/08/2024"/>
    <s v="Redacted"/>
    <n v="-107.95"/>
    <x v="1"/>
    <s v="Christine"/>
    <s v="Christine Clothing"/>
    <x v="28"/>
    <x v="7"/>
    <x v="2"/>
  </r>
  <r>
    <s v="01/07/2024"/>
    <s v="Redacted"/>
    <n v="-3.99"/>
    <x v="1"/>
    <s v="Christine"/>
    <s v="Christine Misc"/>
    <x v="28"/>
    <x v="7"/>
    <x v="2"/>
  </r>
  <r>
    <s v="01/07/2024"/>
    <s v="Redacted"/>
    <n v="-100"/>
    <x v="1"/>
    <s v="Christine"/>
    <s v="Christine Food"/>
    <x v="28"/>
    <x v="7"/>
    <x v="2"/>
  </r>
  <r>
    <s v="01/07/2024"/>
    <s v="Redacted"/>
    <n v="-152.31"/>
    <x v="1"/>
    <s v="Christine"/>
    <s v="Christine Clothing"/>
    <x v="28"/>
    <x v="7"/>
    <x v="2"/>
  </r>
  <r>
    <s v="01/05/2024"/>
    <s v="Redacted"/>
    <n v="-83.47"/>
    <x v="1"/>
    <s v="Christine"/>
    <s v="Christine Meals"/>
    <x v="28"/>
    <x v="7"/>
    <x v="2"/>
  </r>
  <r>
    <s v="01/05/2024"/>
    <s v="Redacted"/>
    <n v="-310"/>
    <x v="1"/>
    <s v="Christine"/>
    <s v="Christine Pets"/>
    <x v="28"/>
    <x v="7"/>
    <x v="2"/>
  </r>
  <r>
    <s v="01/04/2024"/>
    <s v="Redacted"/>
    <n v="-105.52"/>
    <x v="1"/>
    <s v="Christine"/>
    <s v="Christine Wifi"/>
    <x v="28"/>
    <x v="7"/>
    <x v="2"/>
  </r>
  <r>
    <s v="01/04/2024"/>
    <s v="Redacted"/>
    <n v="-71.63"/>
    <x v="1"/>
    <s v="Christine"/>
    <s v="Christine Misc"/>
    <x v="28"/>
    <x v="7"/>
    <x v="2"/>
  </r>
  <r>
    <s v="01/04/2024"/>
    <s v="Redacted"/>
    <n v="-87.98"/>
    <x v="1"/>
    <s v="Christine"/>
    <s v="Christine Misc"/>
    <x v="28"/>
    <x v="7"/>
    <x v="2"/>
  </r>
  <r>
    <s v="01/04/2024"/>
    <s v="Redacted"/>
    <n v="-93.09"/>
    <x v="1"/>
    <s v="Christine"/>
    <s v="Christine Misc"/>
    <x v="28"/>
    <x v="7"/>
    <x v="2"/>
  </r>
  <r>
    <s v="01/04/2024"/>
    <s v="Redacted"/>
    <n v="8.83"/>
    <x v="1"/>
    <s v="Christine"/>
    <s v="Christine Transportation"/>
    <x v="28"/>
    <x v="9"/>
    <x v="2"/>
  </r>
  <r>
    <s v="01/04/2024"/>
    <s v="Redacted"/>
    <n v="0.75"/>
    <x v="1"/>
    <s v="Christine"/>
    <s v="Christine Transportation"/>
    <x v="28"/>
    <x v="9"/>
    <x v="2"/>
  </r>
  <r>
    <s v="01/03/2024"/>
    <s v="Redacted"/>
    <n v="-95.68"/>
    <x v="1"/>
    <s v="Christine"/>
    <s v="Christine Transportation"/>
    <x v="28"/>
    <x v="7"/>
    <x v="2"/>
  </r>
  <r>
    <s v="01/03/2024"/>
    <s v="Redacted"/>
    <n v="-100"/>
    <x v="1"/>
    <s v="Christine"/>
    <s v="Christine Food"/>
    <x v="28"/>
    <x v="7"/>
    <x v="2"/>
  </r>
  <r>
    <s v="01/03/2024"/>
    <s v="Redacted"/>
    <n v="-25.38"/>
    <x v="1"/>
    <s v="Christine"/>
    <s v="Christine Transportation"/>
    <x v="28"/>
    <x v="7"/>
    <x v="2"/>
  </r>
  <r>
    <s v="01/02/2024"/>
    <s v="ROKU FOR DISNEY ELECWILMINGTON          DE"/>
    <n v="-15.42"/>
    <x v="2"/>
    <s v="Children"/>
    <s v="Children: Entertainment"/>
    <x v="28"/>
    <x v="7"/>
    <x v="2"/>
  </r>
  <r>
    <s v="01/01/2024"/>
    <s v="Redacted"/>
    <n v="-120"/>
    <x v="1"/>
    <s v="Christine"/>
    <s v="Christine Beauty"/>
    <x v="28"/>
    <x v="7"/>
    <x v="2"/>
  </r>
  <r>
    <s v="01/01/2024"/>
    <s v="Redacted"/>
    <n v="-150"/>
    <x v="1"/>
    <s v="Christine"/>
    <s v="Christine Beauty"/>
    <x v="28"/>
    <x v="7"/>
    <x v="2"/>
  </r>
  <r>
    <s v="12/31/2023"/>
    <s v="Redacted"/>
    <n v="-339.14"/>
    <x v="1"/>
    <s v="Christine"/>
    <s v="Christine Entertainment"/>
    <x v="28"/>
    <x v="7"/>
    <x v="2"/>
  </r>
  <r>
    <s v="12/30/2023"/>
    <s v="Redacted"/>
    <n v="-76.040000000000006"/>
    <x v="1"/>
    <s v="Christine"/>
    <s v="Christine Misc"/>
    <x v="28"/>
    <x v="7"/>
    <x v="2"/>
  </r>
  <r>
    <s v="12/29/2023"/>
    <s v="ECOSHIELD PEST CONTRTUKWILA             WA"/>
    <n v="-208.28"/>
    <x v="4"/>
    <s v="Joint"/>
    <s v="Home Pest Control"/>
    <x v="28"/>
    <x v="7"/>
    <x v="2"/>
  </r>
  <r>
    <s v="12/29/2023"/>
    <s v="Redacted"/>
    <n v="-376.04"/>
    <x v="1"/>
    <s v="Christine"/>
    <s v="Christine Beauty"/>
    <x v="28"/>
    <x v="7"/>
    <x v="2"/>
  </r>
  <r>
    <s v="12/29/2023"/>
    <s v="Redacted"/>
    <n v="-170"/>
    <x v="1"/>
    <s v="Christine"/>
    <s v="Christine Pets"/>
    <x v="28"/>
    <x v="7"/>
    <x v="2"/>
  </r>
  <r>
    <s v="12/28/2023"/>
    <s v="Redacted"/>
    <n v="-29.69"/>
    <x v="1"/>
    <s v="Christine"/>
    <s v="Christine Transportation"/>
    <x v="28"/>
    <x v="7"/>
    <x v="2"/>
  </r>
  <r>
    <s v="12/28/2023"/>
    <s v="PAYPAL *STEAM GAMES 4259522985          WA"/>
    <n v="-11.01"/>
    <x v="2"/>
    <s v="Children"/>
    <s v="Children: Entertainment"/>
    <x v="28"/>
    <x v="7"/>
    <x v="2"/>
  </r>
  <r>
    <s v="12/28/2023"/>
    <s v="Redacted"/>
    <n v="-100"/>
    <x v="1"/>
    <s v="Christine"/>
    <s v="Christine Food"/>
    <x v="28"/>
    <x v="7"/>
    <x v="2"/>
  </r>
  <r>
    <s v="12/27/2023"/>
    <s v="Redacted"/>
    <n v="-170.81"/>
    <x v="1"/>
    <s v="Christine"/>
    <s v="Christine Gym"/>
    <x v="28"/>
    <x v="7"/>
    <x v="2"/>
  </r>
  <r>
    <s v="12/26/2023"/>
    <s v="ONLINE PAYMENT - THANK YOU"/>
    <n v="663.15"/>
    <x v="3"/>
    <s v="BOFA x8654 CC Pay Amex x3000"/>
    <s v="BOFA x8654 CC Pay Amex x3000"/>
    <x v="28"/>
    <x v="8"/>
    <x v="2"/>
  </r>
  <r>
    <s v="12/26/2023"/>
    <s v="PAYPAL *NEWBALANCEA 8005959138          MO"/>
    <n v="-231.41"/>
    <x v="2"/>
    <s v="Children"/>
    <s v="Children: Clothing"/>
    <x v="28"/>
    <x v="7"/>
    <x v="2"/>
  </r>
  <r>
    <s v="12/26/2023"/>
    <s v="PAYPAL *STEAM GAMES 4259522985          WA"/>
    <n v="-10.92"/>
    <x v="2"/>
    <s v="Children"/>
    <s v="Children: Entertainment"/>
    <x v="28"/>
    <x v="7"/>
    <x v="2"/>
  </r>
  <r>
    <s v="12/26/2023"/>
    <s v="Redacted"/>
    <n v="-85.21"/>
    <x v="1"/>
    <s v="Christine"/>
    <s v="Christine Pets"/>
    <x v="28"/>
    <x v="7"/>
    <x v="2"/>
  </r>
  <r>
    <s v="12/23/2023"/>
    <s v="Redacted"/>
    <n v="-56.8"/>
    <x v="1"/>
    <s v="Christine"/>
    <s v="Christine Pets"/>
    <x v="28"/>
    <x v="7"/>
    <x v="2"/>
  </r>
  <r>
    <s v="12/22/2023"/>
    <s v="Redacted"/>
    <n v="-11.2"/>
    <x v="1"/>
    <s v="Christine"/>
    <s v="Christine Transportation"/>
    <x v="28"/>
    <x v="7"/>
    <x v="2"/>
  </r>
  <r>
    <s v="12/22/2023"/>
    <s v="Redacted"/>
    <n v="-10.45"/>
    <x v="1"/>
    <s v="Christine"/>
    <s v="Christine Misc"/>
    <x v="28"/>
    <x v="7"/>
    <x v="2"/>
  </r>
  <r>
    <s v="12/22/2023"/>
    <s v="Redacted"/>
    <n v="-38.47"/>
    <x v="1"/>
    <s v="Christine"/>
    <s v="Christine Transportation"/>
    <x v="28"/>
    <x v="7"/>
    <x v="2"/>
  </r>
  <r>
    <s v="12/22/2023"/>
    <s v="Redacted"/>
    <n v="-42.94"/>
    <x v="1"/>
    <s v="Christine"/>
    <s v="Christine Pets"/>
    <x v="28"/>
    <x v="7"/>
    <x v="2"/>
  </r>
  <r>
    <s v="12/22/2023"/>
    <s v="Redacted"/>
    <n v="-46.05"/>
    <x v="1"/>
    <s v="Christine"/>
    <s v="Christine Meals"/>
    <x v="28"/>
    <x v="7"/>
    <x v="2"/>
  </r>
  <r>
    <s v="12/22/2023"/>
    <s v="Redacted"/>
    <n v="-1145"/>
    <x v="1"/>
    <s v="Christine"/>
    <s v="Christine Pets"/>
    <x v="28"/>
    <x v="7"/>
    <x v="2"/>
  </r>
  <r>
    <s v="12/21/2023"/>
    <s v="Redacted"/>
    <n v="-544.77"/>
    <x v="1"/>
    <s v="Christine"/>
    <s v="Christine Transportation"/>
    <x v="28"/>
    <x v="7"/>
    <x v="2"/>
  </r>
  <r>
    <s v="12/21/2023"/>
    <s v="Redacted"/>
    <n v="-429.61"/>
    <x v="1"/>
    <s v="Christine"/>
    <s v="Christine Misc"/>
    <x v="28"/>
    <x v="7"/>
    <x v="2"/>
  </r>
  <r>
    <s v="12/18/2023"/>
    <s v="Redacted"/>
    <n v="-1467"/>
    <x v="1"/>
    <s v="Christine"/>
    <s v="Christine Entertainment"/>
    <x v="28"/>
    <x v="7"/>
    <x v="2"/>
  </r>
  <r>
    <s v="12/17/2023"/>
    <s v="Redacted"/>
    <n v="-55"/>
    <x v="1"/>
    <s v="Christine"/>
    <s v="Christine Transportation"/>
    <x v="28"/>
    <x v="7"/>
    <x v="2"/>
  </r>
  <r>
    <s v="12/17/2023"/>
    <s v="Redacted"/>
    <n v="-86"/>
    <x v="1"/>
    <s v="Christine"/>
    <s v="Christine Beauty"/>
    <x v="28"/>
    <x v="7"/>
    <x v="2"/>
  </r>
  <r>
    <s v="12/17/2023"/>
    <s v="Redacted"/>
    <n v="-30"/>
    <x v="1"/>
    <s v="Christine"/>
    <s v="Christine Transportation"/>
    <x v="28"/>
    <x v="7"/>
    <x v="2"/>
  </r>
  <r>
    <s v="12/17/2023"/>
    <s v="PAYPAL *STEAM GAMES 4259522985          WA"/>
    <n v="-10"/>
    <x v="2"/>
    <s v="Children"/>
    <s v="Children: Entertainment"/>
    <x v="28"/>
    <x v="7"/>
    <x v="2"/>
  </r>
  <r>
    <s v="12/17/2023"/>
    <s v="Redacted"/>
    <n v="-6.47"/>
    <x v="1"/>
    <s v="Christine"/>
    <s v="Christine Misc"/>
    <x v="28"/>
    <x v="7"/>
    <x v="2"/>
  </r>
  <r>
    <s v="12/17/2023"/>
    <s v="QUIKSILVER #113 CA 0LAGUNA BEACH        CA"/>
    <n v="-43.1"/>
    <x v="2"/>
    <s v="Children"/>
    <s v="Children: Clothing"/>
    <x v="28"/>
    <x v="7"/>
    <x v="2"/>
  </r>
  <r>
    <s v="12/17/2023"/>
    <s v="QUIKSILVER #113 CA 0LAGUNA BEACH        CA"/>
    <n v="-82.97"/>
    <x v="2"/>
    <s v="Children"/>
    <s v="Children: Clothing"/>
    <x v="28"/>
    <x v="7"/>
    <x v="2"/>
  </r>
  <r>
    <s v="12/17/2023"/>
    <s v="Redacted"/>
    <n v="-124.75"/>
    <x v="1"/>
    <s v="Christine"/>
    <s v="Christine Food"/>
    <x v="28"/>
    <x v="7"/>
    <x v="2"/>
  </r>
  <r>
    <s v="12/17/2023"/>
    <s v="Redacted"/>
    <n v="-152.91999999999999"/>
    <x v="1"/>
    <s v="Christine"/>
    <s v="Christine Clothing"/>
    <x v="28"/>
    <x v="7"/>
    <x v="2"/>
  </r>
  <r>
    <s v="12/17/2023"/>
    <s v="Redacted"/>
    <n v="-272.61"/>
    <x v="1"/>
    <s v="Christine"/>
    <s v="Christine Misc"/>
    <x v="28"/>
    <x v="7"/>
    <x v="2"/>
  </r>
  <r>
    <s v="12/17/2023"/>
    <s v="Redacted"/>
    <n v="-3"/>
    <x v="1"/>
    <s v="Christine"/>
    <s v="Christine Transportation"/>
    <x v="28"/>
    <x v="7"/>
    <x v="2"/>
  </r>
  <r>
    <s v="12/17/2023"/>
    <s v="Redacted"/>
    <n v="-6"/>
    <x v="1"/>
    <s v="Christine"/>
    <s v="Christine Transportation"/>
    <x v="28"/>
    <x v="7"/>
    <x v="2"/>
  </r>
  <r>
    <s v="12/16/2023"/>
    <s v="Redacted"/>
    <n v="5"/>
    <x v="1"/>
    <s v="Christine"/>
    <s v="Christine Transportation"/>
    <x v="28"/>
    <x v="9"/>
    <x v="2"/>
  </r>
  <r>
    <s v="12/15/2023"/>
    <s v="Interest Charge on Purchases"/>
    <n v="-626.28"/>
    <x v="5"/>
    <s v="Interest"/>
    <s v="Interest"/>
    <x v="29"/>
    <x v="2"/>
    <x v="2"/>
  </r>
  <r>
    <s v="12/15/2023"/>
    <s v="Redacted"/>
    <n v="-5"/>
    <x v="1"/>
    <s v="Christine"/>
    <s v="Christine Transportation"/>
    <x v="28"/>
    <x v="7"/>
    <x v="2"/>
  </r>
  <r>
    <s v="12/15/2023"/>
    <s v="Redacted"/>
    <n v="-14.92"/>
    <x v="1"/>
    <s v="Christine"/>
    <s v="Christine Transportation"/>
    <x v="28"/>
    <x v="7"/>
    <x v="2"/>
  </r>
  <r>
    <s v="12/14/2023"/>
    <s v="Redacted"/>
    <n v="84.93"/>
    <x v="1"/>
    <s v="Christine"/>
    <s v="Christine Transportation"/>
    <x v="29"/>
    <x v="9"/>
    <x v="2"/>
  </r>
  <r>
    <s v="12/14/2023"/>
    <s v="Redacted"/>
    <n v="-160"/>
    <x v="1"/>
    <s v="Christine"/>
    <s v="Christine Misc"/>
    <x v="29"/>
    <x v="7"/>
    <x v="2"/>
  </r>
  <r>
    <s v="12/14/2023"/>
    <s v="Redacted"/>
    <n v="-100"/>
    <x v="1"/>
    <s v="Christine"/>
    <s v="Christine Food"/>
    <x v="29"/>
    <x v="7"/>
    <x v="2"/>
  </r>
  <r>
    <s v="12/14/2023"/>
    <s v="Redacted"/>
    <n v="-391.44"/>
    <x v="1"/>
    <s v="Christine"/>
    <s v="Christine Clothing"/>
    <x v="29"/>
    <x v="7"/>
    <x v="2"/>
  </r>
  <r>
    <s v="12/14/2023"/>
    <s v="Redacted"/>
    <n v="-5.18"/>
    <x v="1"/>
    <s v="Christine"/>
    <s v="Christine Transportation"/>
    <x v="29"/>
    <x v="7"/>
    <x v="2"/>
  </r>
  <r>
    <s v="12/14/2023"/>
    <s v="Redacted"/>
    <n v="-25.15"/>
    <x v="1"/>
    <s v="Christine"/>
    <s v="Christine Transportation"/>
    <x v="29"/>
    <x v="7"/>
    <x v="2"/>
  </r>
  <r>
    <s v="12/13/2023"/>
    <s v="Redacted"/>
    <n v="-99.9"/>
    <x v="1"/>
    <s v="Christine"/>
    <s v="Christine Meals"/>
    <x v="29"/>
    <x v="7"/>
    <x v="2"/>
  </r>
  <r>
    <s v="12/13/2023"/>
    <s v="Redacted"/>
    <n v="-73.760000000000005"/>
    <x v="1"/>
    <s v="Christine"/>
    <s v="Christine Meals"/>
    <x v="29"/>
    <x v="7"/>
    <x v="2"/>
  </r>
  <r>
    <s v="12/13/2023"/>
    <s v="Redacted"/>
    <n v="-5.41"/>
    <x v="1"/>
    <s v="Christine"/>
    <s v="Christine Transportation"/>
    <x v="29"/>
    <x v="7"/>
    <x v="2"/>
  </r>
  <r>
    <s v="12/13/2023"/>
    <s v="Redacted"/>
    <n v="-3"/>
    <x v="1"/>
    <s v="Christine"/>
    <s v="Christine Transportation"/>
    <x v="29"/>
    <x v="7"/>
    <x v="2"/>
  </r>
  <r>
    <s v="12/13/2023"/>
    <s v="Redacted"/>
    <n v="-14.94"/>
    <x v="1"/>
    <s v="Christine"/>
    <s v="Christine Transportation"/>
    <x v="29"/>
    <x v="7"/>
    <x v="2"/>
  </r>
  <r>
    <s v="12/12/2023"/>
    <s v="Redacted"/>
    <n v="-9.39"/>
    <x v="1"/>
    <s v="Christine"/>
    <s v="Christine Transportation"/>
    <x v="29"/>
    <x v="7"/>
    <x v="2"/>
  </r>
  <r>
    <s v="12/12/2023"/>
    <s v="Redacted"/>
    <n v="-11.18"/>
    <x v="1"/>
    <s v="Christine"/>
    <s v="Christine Transportation"/>
    <x v="29"/>
    <x v="7"/>
    <x v="2"/>
  </r>
  <r>
    <s v="12/12/2023"/>
    <s v="Redacted"/>
    <n v="-46.97"/>
    <x v="1"/>
    <s v="Christine"/>
    <s v="Christine Transportation"/>
    <x v="29"/>
    <x v="7"/>
    <x v="2"/>
  </r>
  <r>
    <s v="12/12/2023"/>
    <s v="Redacted"/>
    <n v="-55.91"/>
    <x v="1"/>
    <s v="Christine"/>
    <s v="Christine Transportation"/>
    <x v="29"/>
    <x v="7"/>
    <x v="2"/>
  </r>
  <r>
    <s v="12/11/2023"/>
    <s v="BLS*SEATTLEACADEMY  SEATTLE             WA"/>
    <n v="-1000"/>
    <x v="7"/>
    <s v="Children - Tuition"/>
    <s v="Children: Tuition"/>
    <x v="29"/>
    <x v="7"/>
    <x v="2"/>
  </r>
  <r>
    <s v="12/11/2023"/>
    <s v="Redacted"/>
    <n v="-190.24"/>
    <x v="1"/>
    <s v="Christine"/>
    <s v="Christine Clothing"/>
    <x v="29"/>
    <x v="7"/>
    <x v="2"/>
  </r>
  <r>
    <s v="12/10/2023"/>
    <s v="Redacted"/>
    <n v="-84.93"/>
    <x v="1"/>
    <s v="Christine"/>
    <s v="Christine Transportation"/>
    <x v="29"/>
    <x v="7"/>
    <x v="2"/>
  </r>
  <r>
    <s v="12/10/2023"/>
    <s v="Redacted"/>
    <n v="-84.93"/>
    <x v="1"/>
    <s v="Christine"/>
    <s v="Christine Transportation"/>
    <x v="29"/>
    <x v="7"/>
    <x v="2"/>
  </r>
  <r>
    <s v="12/10/2023"/>
    <s v="Redacted"/>
    <n v="-100"/>
    <x v="1"/>
    <s v="Christine"/>
    <s v="Christine Food"/>
    <x v="29"/>
    <x v="7"/>
    <x v="2"/>
  </r>
  <r>
    <s v="12/10/2023"/>
    <s v="Redacted"/>
    <n v="-100"/>
    <x v="1"/>
    <s v="Christine"/>
    <s v="Christine Food"/>
    <x v="29"/>
    <x v="7"/>
    <x v="2"/>
  </r>
  <r>
    <s v="12/09/2023"/>
    <s v="Redacted"/>
    <n v="-11.2"/>
    <x v="1"/>
    <s v="Christine"/>
    <s v="Christine Transportation"/>
    <x v="29"/>
    <x v="7"/>
    <x v="2"/>
  </r>
  <r>
    <s v="12/09/2023"/>
    <s v="Redacted"/>
    <n v="-11.2"/>
    <x v="1"/>
    <s v="Christine"/>
    <s v="Christine Transportation"/>
    <x v="29"/>
    <x v="7"/>
    <x v="2"/>
  </r>
  <r>
    <s v="12/09/2023"/>
    <s v="Redacted"/>
    <n v="-11.2"/>
    <x v="1"/>
    <s v="Christine"/>
    <s v="Christine Transportation"/>
    <x v="29"/>
    <x v="7"/>
    <x v="2"/>
  </r>
  <r>
    <s v="12/09/2023"/>
    <s v="ONLINE PAYMENT - THANK YOU"/>
    <n v="31052.080000000002"/>
    <x v="3"/>
    <s v="BOFA x8654 CC Pay Amex x3000"/>
    <s v="BOFA x8654 CC Pay Amex x3000"/>
    <x v="29"/>
    <x v="8"/>
    <x v="2"/>
  </r>
  <r>
    <s v="12/08/2023"/>
    <s v="Redacted"/>
    <n v="-96.54"/>
    <x v="1"/>
    <s v="Christine"/>
    <s v="Christine Wifi"/>
    <x v="29"/>
    <x v="7"/>
    <x v="2"/>
  </r>
  <r>
    <s v="12/08/2023"/>
    <s v="Redacted"/>
    <n v="-25"/>
    <x v="1"/>
    <s v="Christine"/>
    <s v="Christine Transportation"/>
    <x v="29"/>
    <x v="7"/>
    <x v="2"/>
  </r>
  <r>
    <s v="12/08/2023"/>
    <s v="Redacted"/>
    <n v="-1080"/>
    <x v="1"/>
    <s v="Christine"/>
    <s v="Christine Pets"/>
    <x v="29"/>
    <x v="7"/>
    <x v="2"/>
  </r>
  <r>
    <s v="12/08/2023"/>
    <s v="Redacted"/>
    <n v="-10.59"/>
    <x v="1"/>
    <s v="Christine"/>
    <s v="Christine Transportation"/>
    <x v="29"/>
    <x v="7"/>
    <x v="2"/>
  </r>
  <r>
    <s v="12/08/2023"/>
    <s v="Redacted"/>
    <n v="-52.95"/>
    <x v="1"/>
    <s v="Christine"/>
    <s v="Christine Transportation"/>
    <x v="29"/>
    <x v="7"/>
    <x v="2"/>
  </r>
  <r>
    <s v="12/07/2023"/>
    <s v="Redacted"/>
    <n v="-3.99"/>
    <x v="1"/>
    <s v="Christine"/>
    <s v="Christine Misc"/>
    <x v="29"/>
    <x v="7"/>
    <x v="2"/>
  </r>
  <r>
    <s v="12/07/2023"/>
    <s v="Redacted"/>
    <n v="-9.08"/>
    <x v="1"/>
    <s v="Christine"/>
    <s v="Christine Transportation"/>
    <x v="29"/>
    <x v="7"/>
    <x v="2"/>
  </r>
  <r>
    <s v="12/07/2023"/>
    <s v="Redacted"/>
    <n v="-45.43"/>
    <x v="1"/>
    <s v="Christine"/>
    <s v="Christine Transportation"/>
    <x v="29"/>
    <x v="7"/>
    <x v="2"/>
  </r>
  <r>
    <s v="12/05/2023"/>
    <s v="Redacted"/>
    <n v="-100"/>
    <x v="1"/>
    <s v="Christine"/>
    <s v="Christine Food"/>
    <x v="29"/>
    <x v="7"/>
    <x v="2"/>
  </r>
  <r>
    <s v="12/05/2023"/>
    <s v="Redacted"/>
    <n v="-26.49"/>
    <x v="1"/>
    <s v="Christine"/>
    <s v="Christine Transportation"/>
    <x v="29"/>
    <x v="7"/>
    <x v="2"/>
  </r>
  <r>
    <s v="12/05/2023"/>
    <s v="Redacted"/>
    <n v="-34.700000000000003"/>
    <x v="1"/>
    <s v="Christine"/>
    <s v="Christine Transportation"/>
    <x v="29"/>
    <x v="7"/>
    <x v="2"/>
  </r>
  <r>
    <s v="12/05/2023"/>
    <s v="Redacted"/>
    <n v="-3"/>
    <x v="1"/>
    <s v="Christine"/>
    <s v="Christine Transportation"/>
    <x v="29"/>
    <x v="7"/>
    <x v="2"/>
  </r>
  <r>
    <s v="12/05/2023"/>
    <s v="Redacted"/>
    <n v="-9.4499999999999993"/>
    <x v="1"/>
    <s v="Christine"/>
    <s v="Christine Transportation"/>
    <x v="29"/>
    <x v="7"/>
    <x v="2"/>
  </r>
  <r>
    <s v="12/05/2023"/>
    <s v="Redacted"/>
    <n v="-14.05"/>
    <x v="1"/>
    <s v="Christine"/>
    <s v="Christine Transportation"/>
    <x v="29"/>
    <x v="7"/>
    <x v="2"/>
  </r>
  <r>
    <s v="12/05/2023"/>
    <s v="Redacted"/>
    <n v="-47.25"/>
    <x v="1"/>
    <s v="Christine"/>
    <s v="Christine Transportation"/>
    <x v="29"/>
    <x v="7"/>
    <x v="2"/>
  </r>
  <r>
    <s v="12/04/2023"/>
    <s v="Redacted"/>
    <n v="-105.52"/>
    <x v="1"/>
    <s v="Christine"/>
    <s v="Christine Wifi"/>
    <x v="29"/>
    <x v="7"/>
    <x v="2"/>
  </r>
  <r>
    <s v="12/02/2023"/>
    <s v="ONLINE PAYMENT - THANK YOU"/>
    <n v="3000"/>
    <x v="3"/>
    <s v="FID x5828 CC Pay Amex  x3000"/>
    <s v="FID x5828 CC Pay Amex  x3000"/>
    <x v="29"/>
    <x v="8"/>
    <x v="2"/>
  </r>
  <r>
    <s v="12/02/2023"/>
    <s v="ROKU FOR DISNEY ELECWILMINGTON          DE"/>
    <n v="-15.41"/>
    <x v="2"/>
    <s v="Children"/>
    <s v="Children: Entertainment"/>
    <x v="29"/>
    <x v="7"/>
    <x v="2"/>
  </r>
  <r>
    <s v="12/01/2023"/>
    <s v="LEARNING ALLY       PRINCETON           NJ"/>
    <n v="-135"/>
    <x v="2"/>
    <s v="Children"/>
    <s v="Children: Tutoring"/>
    <x v="29"/>
    <x v="7"/>
    <x v="2"/>
  </r>
  <r>
    <s v="12/01/2023"/>
    <s v="Redacted"/>
    <n v="-66.510000000000005"/>
    <x v="1"/>
    <s v="Christine"/>
    <s v="Christine Meals"/>
    <x v="29"/>
    <x v="7"/>
    <x v="2"/>
  </r>
  <r>
    <s v="12/01/2023"/>
    <s v="Redacted"/>
    <n v="-120"/>
    <x v="1"/>
    <s v="Christine"/>
    <s v="Christine Beauty"/>
    <x v="29"/>
    <x v="7"/>
    <x v="2"/>
  </r>
  <r>
    <s v="12/01/2023"/>
    <s v="Redacted"/>
    <n v="-135"/>
    <x v="1"/>
    <s v="Christine"/>
    <s v="Christine Beauty"/>
    <x v="29"/>
    <x v="7"/>
    <x v="2"/>
  </r>
  <r>
    <s v="12/01/2023"/>
    <s v="Redacted"/>
    <n v="-150"/>
    <x v="1"/>
    <s v="Christine"/>
    <s v="Christine Beauty"/>
    <x v="29"/>
    <x v="7"/>
    <x v="2"/>
  </r>
  <r>
    <s v="12/01/2023"/>
    <s v="Redacted"/>
    <n v="-255"/>
    <x v="1"/>
    <s v="Christine"/>
    <s v="Christine Pets"/>
    <x v="29"/>
    <x v="7"/>
    <x v="2"/>
  </r>
  <r>
    <s v="12/01/2023"/>
    <s v="Redacted"/>
    <n v="-3"/>
    <x v="1"/>
    <s v="Christine"/>
    <s v="Christine Transportation"/>
    <x v="29"/>
    <x v="7"/>
    <x v="2"/>
  </r>
  <r>
    <s v="12/01/2023"/>
    <s v="Redacted"/>
    <n v="-14.97"/>
    <x v="1"/>
    <s v="Christine"/>
    <s v="Christine Transportation"/>
    <x v="29"/>
    <x v="7"/>
    <x v="2"/>
  </r>
  <r>
    <s v="11/30/2023"/>
    <s v="Redacted"/>
    <n v="-89.76"/>
    <x v="1"/>
    <s v="Christine"/>
    <s v="Christine Meals"/>
    <x v="29"/>
    <x v="7"/>
    <x v="2"/>
  </r>
  <r>
    <s v="11/30/2023"/>
    <s v="Redacted"/>
    <n v="-100"/>
    <x v="1"/>
    <s v="Christine"/>
    <s v="Christine Food"/>
    <x v="29"/>
    <x v="7"/>
    <x v="2"/>
  </r>
  <r>
    <s v="11/30/2023"/>
    <s v="Redacted"/>
    <n v="-12.19"/>
    <x v="1"/>
    <s v="Christine"/>
    <s v="Christine Transportation"/>
    <x v="29"/>
    <x v="7"/>
    <x v="2"/>
  </r>
  <r>
    <s v="11/30/2023"/>
    <s v="Redacted"/>
    <n v="-60.96"/>
    <x v="1"/>
    <s v="Christine"/>
    <s v="Christine Transportation"/>
    <x v="29"/>
    <x v="7"/>
    <x v="2"/>
  </r>
  <r>
    <s v="11/29/2023"/>
    <s v="Redacted"/>
    <n v="-5"/>
    <x v="1"/>
    <s v="Christine"/>
    <s v="Christine Transportation"/>
    <x v="29"/>
    <x v="7"/>
    <x v="2"/>
  </r>
  <r>
    <s v="11/29/2023"/>
    <s v="Redacted"/>
    <n v="-14.96"/>
    <x v="1"/>
    <s v="Christine"/>
    <s v="Christine Transportation"/>
    <x v="29"/>
    <x v="7"/>
    <x v="2"/>
  </r>
  <r>
    <s v="11/28/2023"/>
    <s v="Redacted"/>
    <n v="-56.8"/>
    <x v="1"/>
    <s v="Christine"/>
    <s v="Christine Pets"/>
    <x v="29"/>
    <x v="7"/>
    <x v="2"/>
  </r>
  <r>
    <s v="11/28/2023"/>
    <s v="PAYPAL *STEAM GAMES 4259522985          WA"/>
    <n v="-13.76"/>
    <x v="2"/>
    <s v="Children"/>
    <s v="Children: Entertainment"/>
    <x v="29"/>
    <x v="7"/>
    <x v="2"/>
  </r>
  <r>
    <s v="11/28/2023"/>
    <s v="Redacted"/>
    <n v="-3"/>
    <x v="1"/>
    <s v="Christine"/>
    <s v="Christine Transportation"/>
    <x v="29"/>
    <x v="7"/>
    <x v="2"/>
  </r>
  <r>
    <s v="11/28/2023"/>
    <s v="Redacted"/>
    <n v="-13.95"/>
    <x v="1"/>
    <s v="Christine"/>
    <s v="Christine Transportation"/>
    <x v="29"/>
    <x v="7"/>
    <x v="2"/>
  </r>
  <r>
    <s v="11/27/2023"/>
    <s v="Redacted"/>
    <n v="-170.81"/>
    <x v="1"/>
    <s v="Christine"/>
    <s v="Christine Gym"/>
    <x v="29"/>
    <x v="7"/>
    <x v="2"/>
  </r>
  <r>
    <s v="11/26/2023"/>
    <s v="Redacted"/>
    <n v="-85.21"/>
    <x v="1"/>
    <s v="Christine"/>
    <s v="Christine Pets"/>
    <x v="29"/>
    <x v="7"/>
    <x v="2"/>
  </r>
  <r>
    <s v="11/24/2023"/>
    <s v="Redacted"/>
    <n v="-42.87"/>
    <x v="1"/>
    <s v="Christine"/>
    <s v="Christine Pets"/>
    <x v="29"/>
    <x v="7"/>
    <x v="2"/>
  </r>
  <r>
    <s v="11/24/2023"/>
    <s v="Redacted"/>
    <n v="-7.1"/>
    <x v="1"/>
    <s v="Christine"/>
    <s v="Christine Beauty"/>
    <x v="29"/>
    <x v="7"/>
    <x v="2"/>
  </r>
  <r>
    <s v="11/24/2023"/>
    <s v="Redacted"/>
    <n v="-738.73"/>
    <x v="1"/>
    <s v="Christine"/>
    <s v="Christine Beauty"/>
    <x v="29"/>
    <x v="7"/>
    <x v="2"/>
  </r>
  <r>
    <s v="11/24/2023"/>
    <s v="Redacted"/>
    <n v="-255"/>
    <x v="1"/>
    <s v="Christine"/>
    <s v="Christine Pets"/>
    <x v="29"/>
    <x v="7"/>
    <x v="2"/>
  </r>
  <r>
    <s v="11/24/2023"/>
    <s v="Redacted"/>
    <n v="-11.23"/>
    <x v="1"/>
    <s v="Christine"/>
    <s v="Christine Transportation"/>
    <x v="29"/>
    <x v="7"/>
    <x v="2"/>
  </r>
  <r>
    <s v="11/24/2023"/>
    <s v="Redacted"/>
    <n v="-56.15"/>
    <x v="1"/>
    <s v="Christine"/>
    <s v="Christine Transportation"/>
    <x v="29"/>
    <x v="7"/>
    <x v="2"/>
  </r>
  <r>
    <s v="11/23/2023"/>
    <s v="Redacted"/>
    <n v="-46.95"/>
    <x v="1"/>
    <s v="Christine"/>
    <s v="Christine Meals"/>
    <x v="29"/>
    <x v="7"/>
    <x v="2"/>
  </r>
  <r>
    <s v="11/22/2023"/>
    <s v="Redacted"/>
    <n v="-10.45"/>
    <x v="1"/>
    <s v="Christine"/>
    <s v="Christine Misc"/>
    <x v="29"/>
    <x v="7"/>
    <x v="2"/>
  </r>
  <r>
    <s v="11/21/2023"/>
    <s v="Redacted"/>
    <n v="-100"/>
    <x v="1"/>
    <s v="Christine"/>
    <s v="Christine Food"/>
    <x v="29"/>
    <x v="7"/>
    <x v="2"/>
  </r>
  <r>
    <s v="11/21/2023"/>
    <s v="Redacted"/>
    <n v="-8.83"/>
    <x v="1"/>
    <s v="Christine"/>
    <s v="Christine Transportation"/>
    <x v="29"/>
    <x v="7"/>
    <x v="2"/>
  </r>
  <r>
    <s v="11/21/2023"/>
    <s v="Redacted"/>
    <n v="-45.33"/>
    <x v="1"/>
    <s v="Christine"/>
    <s v="Christine Transportation"/>
    <x v="29"/>
    <x v="7"/>
    <x v="2"/>
  </r>
  <r>
    <s v="11/20/2023"/>
    <s v="Redacted"/>
    <n v="-148.78"/>
    <x v="1"/>
    <s v="Christine"/>
    <s v="Christine Misc"/>
    <x v="29"/>
    <x v="7"/>
    <x v="2"/>
  </r>
  <r>
    <s v="11/20/2023"/>
    <s v="Redacted"/>
    <n v="-9.15"/>
    <x v="1"/>
    <s v="Christine"/>
    <s v="Christine Transportation"/>
    <x v="29"/>
    <x v="7"/>
    <x v="2"/>
  </r>
  <r>
    <s v="11/20/2023"/>
    <s v="Redacted"/>
    <n v="-9.67"/>
    <x v="1"/>
    <s v="Christine"/>
    <s v="Christine Transportation"/>
    <x v="29"/>
    <x v="7"/>
    <x v="2"/>
  </r>
  <r>
    <s v="11/20/2023"/>
    <s v="Redacted"/>
    <n v="-45.76"/>
    <x v="1"/>
    <s v="Christine"/>
    <s v="Christine Transportation"/>
    <x v="29"/>
    <x v="7"/>
    <x v="2"/>
  </r>
  <r>
    <s v="11/20/2023"/>
    <s v="Redacted"/>
    <n v="-48.38"/>
    <x v="1"/>
    <s v="Christine"/>
    <s v="Christine Transportation"/>
    <x v="29"/>
    <x v="7"/>
    <x v="2"/>
  </r>
  <r>
    <s v="11/19/2023"/>
    <s v="Redacted"/>
    <n v="-4.87"/>
    <x v="1"/>
    <s v="Christine"/>
    <s v="Christine Transportation"/>
    <x v="29"/>
    <x v="7"/>
    <x v="2"/>
  </r>
  <r>
    <s v="11/19/2023"/>
    <s v="Redacted"/>
    <n v="-24.36"/>
    <x v="1"/>
    <s v="Christine"/>
    <s v="Christine Transportation"/>
    <x v="29"/>
    <x v="7"/>
    <x v="2"/>
  </r>
  <r>
    <s v="11/19/2023"/>
    <s v="Redacted"/>
    <n v="-50.23"/>
    <x v="1"/>
    <s v="Christine"/>
    <s v="Christine Transportation"/>
    <x v="29"/>
    <x v="7"/>
    <x v="2"/>
  </r>
  <r>
    <s v="11/18/2023"/>
    <s v="Redacted"/>
    <n v="-52.95"/>
    <x v="1"/>
    <s v="Christine"/>
    <s v="Christine Meals"/>
    <x v="29"/>
    <x v="7"/>
    <x v="2"/>
  </r>
  <r>
    <s v="11/17/2023"/>
    <s v="MOBILE PAYMENT - THANK YOU"/>
    <n v="2000"/>
    <x v="3"/>
    <s v="FID x5828 CC Pay Amex  x3000"/>
    <s v="FID x5828 CC Pay Amex  x3000"/>
    <x v="29"/>
    <x v="8"/>
    <x v="2"/>
  </r>
  <r>
    <s v="11/17/2023"/>
    <s v="Redacted"/>
    <n v="-395"/>
    <x v="1"/>
    <s v="Christine"/>
    <s v="Christine Pets"/>
    <x v="29"/>
    <x v="7"/>
    <x v="2"/>
  </r>
  <r>
    <s v="11/16/2023"/>
    <s v="Redacted"/>
    <n v="-6.24"/>
    <x v="1"/>
    <s v="Christine"/>
    <s v="Christine Transportation"/>
    <x v="29"/>
    <x v="7"/>
    <x v="2"/>
  </r>
  <r>
    <s v="11/16/2023"/>
    <s v="Redacted"/>
    <n v="-24.99"/>
    <x v="1"/>
    <s v="Christine"/>
    <s v="Christine Transportation"/>
    <x v="29"/>
    <x v="7"/>
    <x v="2"/>
  </r>
  <r>
    <s v="11/15/2023"/>
    <s v="Redacted"/>
    <n v="-3"/>
    <x v="1"/>
    <s v="Christine"/>
    <s v="Christine Transportation"/>
    <x v="29"/>
    <x v="7"/>
    <x v="2"/>
  </r>
  <r>
    <s v="11/15/2023"/>
    <s v="Redacted"/>
    <n v="-15.01"/>
    <x v="1"/>
    <s v="Christine"/>
    <s v="Christine Transportation"/>
    <x v="29"/>
    <x v="7"/>
    <x v="2"/>
  </r>
  <r>
    <s v="11/14/2023"/>
    <s v="Redacted"/>
    <n v="-30"/>
    <x v="1"/>
    <s v="Christine"/>
    <s v="Christine Transportation"/>
    <x v="29"/>
    <x v="7"/>
    <x v="2"/>
  </r>
  <r>
    <s v="11/14/2023"/>
    <s v="Interest Charge on Purchases"/>
    <n v="-756.92"/>
    <x v="5"/>
    <s v="Interest"/>
    <s v="Interest"/>
    <x v="30"/>
    <x v="2"/>
    <x v="2"/>
  </r>
  <r>
    <s v="11/14/2023"/>
    <s v="Redacted"/>
    <n v="-100"/>
    <x v="1"/>
    <s v="Christine"/>
    <s v="Christine Food"/>
    <x v="29"/>
    <x v="7"/>
    <x v="2"/>
  </r>
  <r>
    <s v="11/14/2023"/>
    <s v="Redacted"/>
    <n v="-17.48"/>
    <x v="1"/>
    <s v="Christine"/>
    <s v="Christine Transportation"/>
    <x v="30"/>
    <x v="7"/>
    <x v="2"/>
  </r>
  <r>
    <s v="11/14/2023"/>
    <s v="Redacted"/>
    <n v="-27.3"/>
    <x v="1"/>
    <s v="Christine"/>
    <s v="Christine Transportation"/>
    <x v="29"/>
    <x v="7"/>
    <x v="2"/>
  </r>
  <r>
    <s v="11/12/2023"/>
    <s v="Redacted"/>
    <n v="-100"/>
    <x v="1"/>
    <s v="Christine"/>
    <s v="Christine Food"/>
    <x v="30"/>
    <x v="7"/>
    <x v="2"/>
  </r>
  <r>
    <s v="11/11/2023"/>
    <s v="Redacted"/>
    <n v="-4.0599999999999996"/>
    <x v="1"/>
    <s v="Christine"/>
    <s v="Christine Transportation"/>
    <x v="30"/>
    <x v="7"/>
    <x v="2"/>
  </r>
  <r>
    <s v="11/11/2023"/>
    <s v="Redacted"/>
    <n v="-20.329999999999998"/>
    <x v="1"/>
    <s v="Christine"/>
    <s v="Christine Transportation"/>
    <x v="30"/>
    <x v="7"/>
    <x v="2"/>
  </r>
  <r>
    <s v="11/10/2023"/>
    <s v="Redacted"/>
    <n v="-395"/>
    <x v="1"/>
    <s v="Christine"/>
    <s v="Christine Pets"/>
    <x v="30"/>
    <x v="7"/>
    <x v="2"/>
  </r>
  <r>
    <s v="11/09/2023"/>
    <s v="Redacted"/>
    <n v="-52"/>
    <x v="1"/>
    <s v="Christine"/>
    <s v="Christine Pets"/>
    <x v="30"/>
    <x v="7"/>
    <x v="2"/>
  </r>
  <r>
    <s v="11/09/2023"/>
    <s v="Redacted"/>
    <n v="-69.510000000000005"/>
    <x v="1"/>
    <s v="Christine"/>
    <s v="Christine Meals"/>
    <x v="30"/>
    <x v="7"/>
    <x v="2"/>
  </r>
  <r>
    <s v="11/09/2023"/>
    <s v="Redacted"/>
    <n v="-3"/>
    <x v="1"/>
    <s v="Christine"/>
    <s v="Christine Transportation"/>
    <x v="30"/>
    <x v="7"/>
    <x v="2"/>
  </r>
  <r>
    <s v="11/09/2023"/>
    <s v="Redacted"/>
    <n v="-7.93"/>
    <x v="1"/>
    <s v="Christine"/>
    <s v="Christine Transportation"/>
    <x v="30"/>
    <x v="7"/>
    <x v="2"/>
  </r>
  <r>
    <s v="11/09/2023"/>
    <s v="Redacted"/>
    <n v="-13.43"/>
    <x v="1"/>
    <s v="Christine"/>
    <s v="Christine Transportation"/>
    <x v="30"/>
    <x v="7"/>
    <x v="2"/>
  </r>
  <r>
    <s v="11/09/2023"/>
    <s v="Redacted"/>
    <n v="-39.659999999999997"/>
    <x v="1"/>
    <s v="Christine"/>
    <s v="Christine Transportation"/>
    <x v="30"/>
    <x v="7"/>
    <x v="2"/>
  </r>
  <r>
    <s v="11/08/2023"/>
    <s v="Redacted"/>
    <n v="-96.54"/>
    <x v="1"/>
    <s v="Christine"/>
    <s v="Christine Wifi"/>
    <x v="30"/>
    <x v="7"/>
    <x v="2"/>
  </r>
  <r>
    <s v="11/08/2023"/>
    <s v="Redacted"/>
    <n v="-12"/>
    <x v="1"/>
    <s v="Christine"/>
    <s v="Christine Clothing"/>
    <x v="30"/>
    <x v="7"/>
    <x v="2"/>
  </r>
  <r>
    <s v="11/07/2023"/>
    <s v="Redacted"/>
    <n v="-3.99"/>
    <x v="1"/>
    <s v="Christine"/>
    <s v="Christine Misc"/>
    <x v="30"/>
    <x v="7"/>
    <x v="2"/>
  </r>
  <r>
    <s v="11/07/2023"/>
    <s v="ONLINE PAYMENT - THANK YOU"/>
    <n v="2000"/>
    <x v="3"/>
    <s v="FID x5828 CC Pay Amex  x3000"/>
    <s v="FID x5828 CC Pay Amex  x3000"/>
    <x v="30"/>
    <x v="8"/>
    <x v="2"/>
  </r>
  <r>
    <s v="11/06/2023"/>
    <s v="Redacted"/>
    <n v="-2.92"/>
    <x v="1"/>
    <s v="Christine"/>
    <s v="Christine Beauty"/>
    <x v="30"/>
    <x v="7"/>
    <x v="2"/>
  </r>
  <r>
    <s v="11/06/2023"/>
    <s v="Redacted"/>
    <n v="-81.239999999999995"/>
    <x v="1"/>
    <s v="Christine"/>
    <s v="Christine Beauty"/>
    <x v="30"/>
    <x v="7"/>
    <x v="2"/>
  </r>
  <r>
    <s v="11/06/2023"/>
    <s v="Redacted"/>
    <n v="-292.55"/>
    <x v="1"/>
    <s v="Christine"/>
    <s v="Christine Beauty"/>
    <x v="30"/>
    <x v="7"/>
    <x v="2"/>
  </r>
  <r>
    <s v="11/05/2023"/>
    <s v="Redacted"/>
    <n v="-100"/>
    <x v="1"/>
    <s v="Christine"/>
    <s v="Christine Food"/>
    <x v="30"/>
    <x v="7"/>
    <x v="2"/>
  </r>
  <r>
    <s v="11/05/2023"/>
    <s v="Redacted"/>
    <n v="-37.1"/>
    <x v="1"/>
    <s v="Christine"/>
    <s v="Christine Meals"/>
    <x v="30"/>
    <x v="7"/>
    <x v="2"/>
  </r>
  <r>
    <s v="11/05/2023"/>
    <s v="Redacted"/>
    <n v="-9.06"/>
    <x v="1"/>
    <s v="Christine"/>
    <s v="Christine Transportation"/>
    <x v="30"/>
    <x v="7"/>
    <x v="2"/>
  </r>
  <r>
    <s v="11/05/2023"/>
    <s v="Redacted"/>
    <n v="-9.89"/>
    <x v="1"/>
    <s v="Christine"/>
    <s v="Christine Transportation"/>
    <x v="30"/>
    <x v="7"/>
    <x v="2"/>
  </r>
  <r>
    <s v="11/05/2023"/>
    <s v="Redacted"/>
    <n v="-45.33"/>
    <x v="1"/>
    <s v="Christine"/>
    <s v="Christine Transportation"/>
    <x v="30"/>
    <x v="7"/>
    <x v="2"/>
  </r>
  <r>
    <s v="11/05/2023"/>
    <s v="Redacted"/>
    <n v="-49.45"/>
    <x v="1"/>
    <s v="Christine"/>
    <s v="Christine Transportation"/>
    <x v="30"/>
    <x v="7"/>
    <x v="2"/>
  </r>
  <r>
    <s v="11/04/2023"/>
    <s v="Redacted"/>
    <n v="-105.52"/>
    <x v="1"/>
    <s v="Christine"/>
    <s v="Christine Wifi"/>
    <x v="30"/>
    <x v="7"/>
    <x v="2"/>
  </r>
  <r>
    <s v="11/03/2023"/>
    <s v="Redacted"/>
    <n v="-340"/>
    <x v="1"/>
    <s v="Christine"/>
    <s v="Christine Pets"/>
    <x v="30"/>
    <x v="7"/>
    <x v="2"/>
  </r>
  <r>
    <s v="11/03/2023"/>
    <s v="Redacted"/>
    <n v="-3"/>
    <x v="1"/>
    <s v="Christine"/>
    <s v="Christine Transportation"/>
    <x v="30"/>
    <x v="7"/>
    <x v="2"/>
  </r>
  <r>
    <s v="11/03/2023"/>
    <s v="Redacted"/>
    <n v="-13.61"/>
    <x v="1"/>
    <s v="Christine"/>
    <s v="Christine Transportation"/>
    <x v="30"/>
    <x v="7"/>
    <x v="2"/>
  </r>
  <r>
    <s v="11/02/2023"/>
    <s v="ROKU FOR DISNEY ELECWILMINGTON          DE"/>
    <n v="-15.41"/>
    <x v="2"/>
    <s v="Children"/>
    <s v="Children: Entertainment"/>
    <x v="30"/>
    <x v="7"/>
    <x v="2"/>
  </r>
  <r>
    <s v="11/01/2023"/>
    <s v="Redacted"/>
    <n v="-100"/>
    <x v="1"/>
    <s v="Christine"/>
    <s v="Christine Food"/>
    <x v="30"/>
    <x v="7"/>
    <x v="2"/>
  </r>
  <r>
    <s v="11/01/2023"/>
    <s v="Redacted"/>
    <n v="-120"/>
    <x v="1"/>
    <s v="Christine"/>
    <s v="Christine Pets"/>
    <x v="30"/>
    <x v="7"/>
    <x v="2"/>
  </r>
  <r>
    <s v="11/01/2023"/>
    <s v="Redacted"/>
    <n v="-150"/>
    <x v="1"/>
    <s v="Christine"/>
    <s v="Christine Pets"/>
    <x v="30"/>
    <x v="7"/>
    <x v="2"/>
  </r>
  <r>
    <s v="10/29/2023"/>
    <s v="Redacted"/>
    <n v="-2.85"/>
    <x v="1"/>
    <s v="Christine"/>
    <s v="Christine Transportation"/>
    <x v="30"/>
    <x v="7"/>
    <x v="2"/>
  </r>
  <r>
    <s v="10/29/2023"/>
    <s v="Redacted"/>
    <n v="-40.49"/>
    <x v="1"/>
    <s v="Christine"/>
    <s v="Christine Meals"/>
    <x v="30"/>
    <x v="7"/>
    <x v="2"/>
  </r>
  <r>
    <s v="10/29/2023"/>
    <s v="Redacted"/>
    <n v="-3"/>
    <x v="1"/>
    <s v="Christine"/>
    <s v="Christine Transportation"/>
    <x v="30"/>
    <x v="7"/>
    <x v="2"/>
  </r>
  <r>
    <s v="10/29/2023"/>
    <s v="Redacted"/>
    <n v="-9.59"/>
    <x v="1"/>
    <s v="Christine"/>
    <s v="Christine Transportation"/>
    <x v="30"/>
    <x v="7"/>
    <x v="2"/>
  </r>
  <r>
    <s v="10/29/2023"/>
    <s v="Redacted"/>
    <n v="-15.91"/>
    <x v="1"/>
    <s v="Christine"/>
    <s v="Christine Transportation"/>
    <x v="30"/>
    <x v="7"/>
    <x v="2"/>
  </r>
  <r>
    <s v="10/29/2023"/>
    <s v="Redacted"/>
    <n v="-47.96"/>
    <x v="1"/>
    <s v="Christine"/>
    <s v="Christine Transportation"/>
    <x v="30"/>
    <x v="7"/>
    <x v="2"/>
  </r>
  <r>
    <s v="10/28/2023"/>
    <s v="Redacted"/>
    <n v="-47.24"/>
    <x v="1"/>
    <s v="Christine"/>
    <s v="Christine Meals"/>
    <x v="30"/>
    <x v="7"/>
    <x v="2"/>
  </r>
  <r>
    <s v="10/28/2023"/>
    <s v="Redacted"/>
    <n v="-15.18"/>
    <x v="1"/>
    <s v="Christine"/>
    <s v="Christine Transportation"/>
    <x v="30"/>
    <x v="7"/>
    <x v="2"/>
  </r>
  <r>
    <s v="10/28/2023"/>
    <s v="Redacted"/>
    <n v="-72.12"/>
    <x v="1"/>
    <s v="Christine"/>
    <s v="Christine Transportation"/>
    <x v="30"/>
    <x v="7"/>
    <x v="2"/>
  </r>
  <r>
    <s v="10/27/2023"/>
    <s v="Redacted"/>
    <n v="-170.81"/>
    <x v="1"/>
    <s v="Christine"/>
    <s v="Christine Gym"/>
    <x v="30"/>
    <x v="7"/>
    <x v="2"/>
  </r>
  <r>
    <s v="10/27/2023"/>
    <s v="Redacted"/>
    <n v="-56.8"/>
    <x v="1"/>
    <s v="Christine"/>
    <s v="Christine Pets"/>
    <x v="30"/>
    <x v="7"/>
    <x v="2"/>
  </r>
  <r>
    <s v="10/27/2023"/>
    <s v="Redacted"/>
    <n v="-42.87"/>
    <x v="1"/>
    <s v="Christine"/>
    <s v="Christine Pets"/>
    <x v="30"/>
    <x v="7"/>
    <x v="2"/>
  </r>
  <r>
    <s v="10/27/2023"/>
    <s v="Redacted"/>
    <n v="-395"/>
    <x v="1"/>
    <s v="Christine"/>
    <s v="Christine Pets"/>
    <x v="30"/>
    <x v="7"/>
    <x v="2"/>
  </r>
  <r>
    <s v="10/26/2023"/>
    <s v="Redacted"/>
    <n v="-85.21"/>
    <x v="1"/>
    <s v="Christine"/>
    <s v="Christine Pets"/>
    <x v="30"/>
    <x v="7"/>
    <x v="2"/>
  </r>
  <r>
    <s v="10/25/2023"/>
    <s v="Redacted"/>
    <n v="-30"/>
    <x v="1"/>
    <s v="Christine"/>
    <s v="Christine Transportation"/>
    <x v="30"/>
    <x v="7"/>
    <x v="2"/>
  </r>
  <r>
    <s v="10/24/2023"/>
    <s v="Redacted"/>
    <n v="-3"/>
    <x v="1"/>
    <s v="Christine"/>
    <s v="Christine Transportation"/>
    <x v="30"/>
    <x v="7"/>
    <x v="2"/>
  </r>
  <r>
    <s v="10/24/2023"/>
    <s v="Redacted"/>
    <n v="-13.93"/>
    <x v="1"/>
    <s v="Christine"/>
    <s v="Christine Transportation"/>
    <x v="30"/>
    <x v="7"/>
    <x v="2"/>
  </r>
  <r>
    <s v="10/22/2023"/>
    <s v="Redacted"/>
    <n v="-10.45"/>
    <x v="1"/>
    <s v="Christine"/>
    <s v="Christine Misc"/>
    <x v="30"/>
    <x v="7"/>
    <x v="2"/>
  </r>
  <r>
    <s v="10/22/2023"/>
    <s v="Redacted"/>
    <n v="-95.36"/>
    <x v="1"/>
    <s v="Christine"/>
    <s v="Christine Meals"/>
    <x v="30"/>
    <x v="7"/>
    <x v="2"/>
  </r>
  <r>
    <s v="10/22/2023"/>
    <s v="Redacted"/>
    <n v="-100"/>
    <x v="1"/>
    <s v="Christine"/>
    <s v="Christine Food"/>
    <x v="30"/>
    <x v="7"/>
    <x v="2"/>
  </r>
  <r>
    <s v="10/22/2023"/>
    <s v="Redacted"/>
    <n v="-5.19"/>
    <x v="1"/>
    <s v="Christine"/>
    <s v="Christine Transportation"/>
    <x v="30"/>
    <x v="7"/>
    <x v="2"/>
  </r>
  <r>
    <s v="10/22/2023"/>
    <s v="Redacted"/>
    <n v="-25.96"/>
    <x v="1"/>
    <s v="Christine"/>
    <s v="Christine Transportation"/>
    <x v="30"/>
    <x v="7"/>
    <x v="2"/>
  </r>
  <r>
    <s v="10/20/2023"/>
    <s v="Redacted"/>
    <n v="-255"/>
    <x v="1"/>
    <s v="Christine"/>
    <s v="Christine Pets"/>
    <x v="30"/>
    <x v="7"/>
    <x v="2"/>
  </r>
  <r>
    <s v="10/19/2023"/>
    <s v="Redacted"/>
    <n v="-52"/>
    <x v="1"/>
    <s v="Christine"/>
    <s v="Christine Pets"/>
    <x v="30"/>
    <x v="7"/>
    <x v="2"/>
  </r>
  <r>
    <s v="10/19/2023"/>
    <s v="Redacted"/>
    <n v="-100"/>
    <x v="1"/>
    <s v="Christine"/>
    <s v="Christine Food"/>
    <x v="30"/>
    <x v="7"/>
    <x v="2"/>
  </r>
  <r>
    <s v="10/19/2023"/>
    <s v="Redacted"/>
    <n v="-3"/>
    <x v="1"/>
    <s v="Christine"/>
    <s v="Christine Transportation"/>
    <x v="30"/>
    <x v="7"/>
    <x v="2"/>
  </r>
  <r>
    <s v="10/19/2023"/>
    <s v="Redacted"/>
    <n v="-8.69"/>
    <x v="1"/>
    <s v="Christine"/>
    <s v="Christine Transportation"/>
    <x v="30"/>
    <x v="7"/>
    <x v="2"/>
  </r>
  <r>
    <s v="10/18/2023"/>
    <s v="PAYPAL *STEAM GAMES 4259522985          WA"/>
    <n v="-16.52"/>
    <x v="2"/>
    <s v="Children"/>
    <s v="Children: Entertainment"/>
    <x v="30"/>
    <x v="7"/>
    <x v="2"/>
  </r>
  <r>
    <s v="10/16/2023"/>
    <s v="Redacted"/>
    <n v="-6.8"/>
    <x v="1"/>
    <s v="Christine"/>
    <s v="Christine Transportation"/>
    <x v="30"/>
    <x v="7"/>
    <x v="2"/>
  </r>
  <r>
    <s v="10/16/2023"/>
    <s v="Redacted"/>
    <n v="-30.27"/>
    <x v="1"/>
    <s v="Christine"/>
    <s v="Christine Transportation"/>
    <x v="30"/>
    <x v="7"/>
    <x v="2"/>
  </r>
  <r>
    <s v="10/15/2023"/>
    <s v="Interest Charge on Purchases"/>
    <n v="-543.24"/>
    <x v="5"/>
    <s v="Interest"/>
    <s v="Interest"/>
    <x v="31"/>
    <x v="2"/>
    <x v="2"/>
  </r>
  <r>
    <s v="10/14/2023"/>
    <s v="Redacted"/>
    <n v="-10"/>
    <x v="1"/>
    <s v="Christine"/>
    <s v="Christine Transportation"/>
    <x v="31"/>
    <x v="7"/>
    <x v="2"/>
  </r>
  <r>
    <s v="10/13/2023"/>
    <s v="IN *AA WINDOW &amp; GUTTKIRKLAND            WA"/>
    <n v="-275.5"/>
    <x v="4"/>
    <s v="Joint"/>
    <s v="Home maintenance"/>
    <x v="31"/>
    <x v="7"/>
    <x v="2"/>
  </r>
  <r>
    <s v="10/13/2023"/>
    <s v="Redacted"/>
    <n v="-100"/>
    <x v="1"/>
    <s v="Christine"/>
    <s v="Christine Food"/>
    <x v="31"/>
    <x v="7"/>
    <x v="2"/>
  </r>
  <r>
    <s v="10/13/2023"/>
    <s v="Redacted"/>
    <n v="-635"/>
    <x v="1"/>
    <s v="Christine"/>
    <s v="Christine Pets"/>
    <x v="31"/>
    <x v="7"/>
    <x v="2"/>
  </r>
  <r>
    <s v="10/12/2023"/>
    <s v="Redacted"/>
    <n v="-88.61"/>
    <x v="1"/>
    <s v="Christine"/>
    <s v="Christine - Medical"/>
    <x v="31"/>
    <x v="7"/>
    <x v="2"/>
  </r>
  <r>
    <s v="10/12/2023"/>
    <s v="Redacted"/>
    <n v="-37.61"/>
    <x v="1"/>
    <s v="Christine"/>
    <s v="Christine Food"/>
    <x v="31"/>
    <x v="7"/>
    <x v="2"/>
  </r>
  <r>
    <s v="10/11/2023"/>
    <s v="Redacted"/>
    <n v="-100"/>
    <x v="1"/>
    <s v="Christine"/>
    <s v="Christine Food"/>
    <x v="31"/>
    <x v="7"/>
    <x v="2"/>
  </r>
  <r>
    <s v="10/10/2023"/>
    <s v="Redacted"/>
    <n v="-81.849999999999994"/>
    <x v="1"/>
    <s v="Christine"/>
    <s v="Christine Transportation"/>
    <x v="31"/>
    <x v="7"/>
    <x v="2"/>
  </r>
  <r>
    <s v="10/10/2023"/>
    <s v="Redacted"/>
    <n v="-52.02"/>
    <x v="1"/>
    <s v="Christine"/>
    <s v="Christine Food"/>
    <x v="31"/>
    <x v="7"/>
    <x v="2"/>
  </r>
  <r>
    <s v="10/10/2023"/>
    <s v="Redacted"/>
    <n v="-53.34"/>
    <x v="1"/>
    <s v="Christine"/>
    <s v="Christine Food"/>
    <x v="31"/>
    <x v="7"/>
    <x v="2"/>
  </r>
  <r>
    <s v="10/10/2023"/>
    <s v="Redacted"/>
    <n v="-113.96"/>
    <x v="1"/>
    <s v="Christine"/>
    <s v="Christine Meals"/>
    <x v="31"/>
    <x v="7"/>
    <x v="2"/>
  </r>
  <r>
    <s v="10/09/2023"/>
    <s v="Redacted"/>
    <n v="-2120.62"/>
    <x v="1"/>
    <s v="Christine"/>
    <s v="Christine Travel"/>
    <x v="31"/>
    <x v="7"/>
    <x v="2"/>
  </r>
  <r>
    <s v="10/09/2023"/>
    <s v="Redacted"/>
    <n v="-24.51"/>
    <x v="1"/>
    <s v="Christine"/>
    <s v="Christine Meals"/>
    <x v="31"/>
    <x v="7"/>
    <x v="2"/>
  </r>
  <r>
    <s v="10/09/2023"/>
    <s v="Redacted"/>
    <n v="-28.27"/>
    <x v="1"/>
    <s v="Christine"/>
    <s v="Christine Meals"/>
    <x v="31"/>
    <x v="7"/>
    <x v="2"/>
  </r>
  <r>
    <s v="10/09/2023"/>
    <s v="Redacted"/>
    <n v="-195.12"/>
    <x v="1"/>
    <s v="Christine"/>
    <s v="Christine Food"/>
    <x v="31"/>
    <x v="7"/>
    <x v="2"/>
  </r>
  <r>
    <s v="10/09/2023"/>
    <s v="Redacted"/>
    <n v="-5.43"/>
    <x v="1"/>
    <s v="Christine"/>
    <s v="Christine Misc"/>
    <x v="31"/>
    <x v="7"/>
    <x v="2"/>
  </r>
  <r>
    <s v="10/09/2023"/>
    <s v="Redacted"/>
    <n v="-7.6"/>
    <x v="1"/>
    <s v="Christine"/>
    <s v="Christine Misc"/>
    <x v="31"/>
    <x v="7"/>
    <x v="2"/>
  </r>
  <r>
    <s v="10/09/2023"/>
    <s v="Redacted"/>
    <n v="-25"/>
    <x v="1"/>
    <s v="Christine"/>
    <s v="Christine Food"/>
    <x v="31"/>
    <x v="7"/>
    <x v="2"/>
  </r>
  <r>
    <s v="10/09/2023"/>
    <s v="Redacted"/>
    <n v="-19.82"/>
    <x v="1"/>
    <s v="Christine"/>
    <s v="Christine Meals"/>
    <x v="31"/>
    <x v="7"/>
    <x v="2"/>
  </r>
  <r>
    <s v="10/08/2023"/>
    <s v="Redacted"/>
    <n v="2"/>
    <x v="1"/>
    <s v="Christine"/>
    <s v="Christine Transportation"/>
    <x v="31"/>
    <x v="9"/>
    <x v="2"/>
  </r>
  <r>
    <s v="10/08/2023"/>
    <s v="Redacted"/>
    <n v="-11.8"/>
    <x v="1"/>
    <s v="Christine"/>
    <s v="Christine Meals"/>
    <x v="31"/>
    <x v="7"/>
    <x v="2"/>
  </r>
  <r>
    <s v="10/08/2023"/>
    <s v="Redacted"/>
    <n v="-96.54"/>
    <x v="1"/>
    <s v="Christine"/>
    <s v="Christine Wifi"/>
    <x v="31"/>
    <x v="7"/>
    <x v="2"/>
  </r>
  <r>
    <s v="10/08/2023"/>
    <s v="Redacted"/>
    <n v="-53.97"/>
    <x v="1"/>
    <s v="Christine"/>
    <s v="Christine Meals"/>
    <x v="31"/>
    <x v="7"/>
    <x v="2"/>
  </r>
  <r>
    <s v="10/08/2023"/>
    <s v="Redacted"/>
    <n v="-58.28"/>
    <x v="1"/>
    <s v="Christine"/>
    <s v="Christine Meals"/>
    <x v="31"/>
    <x v="7"/>
    <x v="2"/>
  </r>
  <r>
    <s v="10/08/2023"/>
    <s v="Redacted"/>
    <n v="-10.89"/>
    <x v="1"/>
    <s v="Christine"/>
    <s v="Christine Travel"/>
    <x v="31"/>
    <x v="7"/>
    <x v="2"/>
  </r>
  <r>
    <s v="10/08/2023"/>
    <s v="Redacted"/>
    <n v="-89.09"/>
    <x v="1"/>
    <s v="Christine"/>
    <s v="Christine Meals"/>
    <x v="31"/>
    <x v="7"/>
    <x v="2"/>
  </r>
  <r>
    <s v="10/07/2023"/>
    <s v="PAYPAL *DBOLLESEN   4029357733          NV"/>
    <n v="-234.91"/>
    <x v="2"/>
    <s v="Children"/>
    <s v="Children: Entertainment"/>
    <x v="31"/>
    <x v="7"/>
    <x v="2"/>
  </r>
  <r>
    <s v="10/07/2023"/>
    <s v="Redacted"/>
    <n v="-175.09"/>
    <x v="1"/>
    <s v="Christine"/>
    <s v="Christine Travel"/>
    <x v="31"/>
    <x v="7"/>
    <x v="2"/>
  </r>
  <r>
    <s v="10/07/2023"/>
    <s v="Redacted"/>
    <n v="-25"/>
    <x v="1"/>
    <s v="Christine"/>
    <s v="Christine Food"/>
    <x v="31"/>
    <x v="7"/>
    <x v="2"/>
  </r>
  <r>
    <s v="10/07/2023"/>
    <s v="Redacted"/>
    <n v="-12"/>
    <x v="1"/>
    <s v="Christine"/>
    <s v="Christine Clothing"/>
    <x v="31"/>
    <x v="7"/>
    <x v="2"/>
  </r>
  <r>
    <s v="10/07/2023"/>
    <s v="Redacted"/>
    <n v="-18.37"/>
    <x v="1"/>
    <s v="Christine"/>
    <s v="Christine Meals"/>
    <x v="31"/>
    <x v="7"/>
    <x v="2"/>
  </r>
  <r>
    <s v="10/07/2023"/>
    <s v="Redacted"/>
    <n v="-91.32"/>
    <x v="1"/>
    <s v="Christine"/>
    <s v="Christine Meals"/>
    <x v="31"/>
    <x v="7"/>
    <x v="2"/>
  </r>
  <r>
    <s v="10/06/2023"/>
    <s v="Redacted"/>
    <n v="-164"/>
    <x v="1"/>
    <s v="Christine"/>
    <s v="Christine Meals"/>
    <x v="31"/>
    <x v="7"/>
    <x v="2"/>
  </r>
  <r>
    <s v="10/06/2023"/>
    <s v="Redacted"/>
    <n v="-10"/>
    <x v="1"/>
    <s v="Christine"/>
    <s v="Christine Transportation"/>
    <x v="31"/>
    <x v="7"/>
    <x v="2"/>
  </r>
  <r>
    <s v="10/06/2023"/>
    <s v="Redacted"/>
    <n v="-25"/>
    <x v="1"/>
    <s v="Christine"/>
    <s v="Christine Food"/>
    <x v="31"/>
    <x v="7"/>
    <x v="2"/>
  </r>
  <r>
    <s v="10/06/2023"/>
    <s v="Redacted"/>
    <n v="-49.55"/>
    <x v="1"/>
    <s v="Christine"/>
    <s v="Christine Clothing"/>
    <x v="31"/>
    <x v="7"/>
    <x v="2"/>
  </r>
  <r>
    <s v="10/06/2023"/>
    <s v="Redacted"/>
    <n v="-665"/>
    <x v="1"/>
    <s v="Christine"/>
    <s v="Christine Pets"/>
    <x v="31"/>
    <x v="7"/>
    <x v="2"/>
  </r>
  <r>
    <s v="10/05/2023"/>
    <s v="Redacted"/>
    <n v="-9.1300000000000008"/>
    <x v="1"/>
    <s v="Christine"/>
    <s v="Christine Meals"/>
    <x v="31"/>
    <x v="7"/>
    <x v="2"/>
  </r>
  <r>
    <s v="10/05/2023"/>
    <s v="Redacted"/>
    <n v="-18.46"/>
    <x v="1"/>
    <s v="Christine"/>
    <s v="Christine Misc"/>
    <x v="31"/>
    <x v="7"/>
    <x v="2"/>
  </r>
  <r>
    <s v="10/05/2023"/>
    <s v="Redacted"/>
    <n v="-25"/>
    <x v="1"/>
    <s v="Christine"/>
    <s v="Christine Food"/>
    <x v="31"/>
    <x v="7"/>
    <x v="2"/>
  </r>
  <r>
    <s v="10/05/2023"/>
    <s v="Redacted"/>
    <n v="-150.21"/>
    <x v="1"/>
    <s v="Christine"/>
    <s v="Christine Meals"/>
    <x v="31"/>
    <x v="7"/>
    <x v="2"/>
  </r>
  <r>
    <s v="10/05/2023"/>
    <s v="Redacted"/>
    <n v="-104.88"/>
    <x v="1"/>
    <s v="Christine"/>
    <s v="Christine Transportation"/>
    <x v="31"/>
    <x v="7"/>
    <x v="2"/>
  </r>
  <r>
    <s v="10/04/2023"/>
    <s v="Redacted"/>
    <n v="-101.87"/>
    <x v="1"/>
    <s v="Christine"/>
    <s v="Christine Wifi"/>
    <x v="31"/>
    <x v="7"/>
    <x v="2"/>
  </r>
  <r>
    <s v="10/04/2023"/>
    <s v="MOBILE PAYMENT - THANK YOU"/>
    <n v="1000"/>
    <x v="3"/>
    <s v="FID x5828 CC Pay Amex  x3000"/>
    <s v="FID x5828 CC Pay Amex  x3000"/>
    <x v="31"/>
    <x v="8"/>
    <x v="2"/>
  </r>
  <r>
    <s v="10/04/2023"/>
    <s v="Redacted"/>
    <n v="-204.93"/>
    <x v="1"/>
    <s v="Christine"/>
    <s v="Christine Beauty"/>
    <x v="31"/>
    <x v="7"/>
    <x v="2"/>
  </r>
  <r>
    <s v="10/03/2023"/>
    <s v="ECOSHIELD PEST CONTRTUKWILA             WA"/>
    <n v="-208.28"/>
    <x v="4"/>
    <s v="Joint"/>
    <s v="Home Pest Control"/>
    <x v="31"/>
    <x v="7"/>
    <x v="2"/>
  </r>
  <r>
    <s v="10/03/2023"/>
    <s v="Redacted"/>
    <n v="-45.58"/>
    <x v="1"/>
    <s v="Christine"/>
    <s v="Christine Food"/>
    <x v="31"/>
    <x v="7"/>
    <x v="2"/>
  </r>
  <r>
    <s v="10/03/2023"/>
    <s v="NFL-SEATTLE SEAHAWKSSEATTLE             WA"/>
    <n v="-259"/>
    <x v="4"/>
    <s v="Joint"/>
    <s v="Seahawks"/>
    <x v="31"/>
    <x v="7"/>
    <x v="2"/>
  </r>
  <r>
    <s v="10/03/2023"/>
    <s v="ROKU FOR DISNEY ELECWILMINGTON          DE"/>
    <n v="-12.11"/>
    <x v="2"/>
    <s v="Children"/>
    <s v="Children: Entertainment"/>
    <x v="31"/>
    <x v="7"/>
    <x v="2"/>
  </r>
  <r>
    <s v="10/03/2023"/>
    <s v="Redacted"/>
    <n v="-217.04"/>
    <x v="1"/>
    <s v="Christine"/>
    <s v="Christine Clothing"/>
    <x v="31"/>
    <x v="7"/>
    <x v="2"/>
  </r>
  <r>
    <s v="10/02/2023"/>
    <s v="Redacted"/>
    <n v="-73.930000000000007"/>
    <x v="1"/>
    <s v="Christine"/>
    <s v="Christine Food"/>
    <x v="31"/>
    <x v="7"/>
    <x v="2"/>
  </r>
  <r>
    <s v="10/02/2023"/>
    <s v="Redacted"/>
    <n v="-75.430000000000007"/>
    <x v="1"/>
    <s v="Christine"/>
    <s v="Christine Meals"/>
    <x v="31"/>
    <x v="7"/>
    <x v="2"/>
  </r>
  <r>
    <s v="10/01/2023"/>
    <s v="Redacted"/>
    <n v="-30"/>
    <x v="1"/>
    <s v="Christine"/>
    <s v="Christine Transportation"/>
    <x v="31"/>
    <x v="7"/>
    <x v="2"/>
  </r>
  <r>
    <s v="10/01/2023"/>
    <s v="Redacted"/>
    <n v="-8"/>
    <x v="1"/>
    <s v="Christine"/>
    <s v="Christine Meals"/>
    <x v="31"/>
    <x v="7"/>
    <x v="2"/>
  </r>
  <r>
    <s v="10/01/2023"/>
    <s v="Redacted"/>
    <n v="-53"/>
    <x v="1"/>
    <s v="Christine"/>
    <s v="Christine Meals"/>
    <x v="31"/>
    <x v="7"/>
    <x v="2"/>
  </r>
  <r>
    <s v="10/01/2023"/>
    <s v="Redacted"/>
    <n v="-21"/>
    <x v="1"/>
    <s v="Christine"/>
    <s v="Christine Food"/>
    <x v="31"/>
    <x v="7"/>
    <x v="2"/>
  </r>
  <r>
    <s v="10/01/2023"/>
    <s v="Redacted"/>
    <n v="-2.85"/>
    <x v="1"/>
    <s v="Christine"/>
    <s v="Christine Transportation"/>
    <x v="31"/>
    <x v="7"/>
    <x v="2"/>
  </r>
  <r>
    <s v="10/01/2023"/>
    <s v="Redacted"/>
    <n v="-56.8"/>
    <x v="1"/>
    <s v="Christine"/>
    <s v="Christine Pets"/>
    <x v="31"/>
    <x v="7"/>
    <x v="2"/>
  </r>
  <r>
    <s v="10/01/2023"/>
    <s v="Redacted"/>
    <n v="-15"/>
    <x v="1"/>
    <s v="Christine"/>
    <s v="Christine Meals"/>
    <x v="31"/>
    <x v="7"/>
    <x v="2"/>
  </r>
  <r>
    <s v="10/01/2023"/>
    <s v="Redacted"/>
    <n v="-27.52"/>
    <x v="1"/>
    <s v="Christine"/>
    <s v="Christine Meals"/>
    <x v="31"/>
    <x v="7"/>
    <x v="2"/>
  </r>
  <r>
    <s v="10/01/2023"/>
    <s v="Redacted"/>
    <n v="-519.35"/>
    <x v="1"/>
    <s v="Christine"/>
    <s v="Christine Beauty"/>
    <x v="31"/>
    <x v="7"/>
    <x v="2"/>
  </r>
  <r>
    <s v="10/01/2023"/>
    <s v="Redacted"/>
    <n v="-5"/>
    <x v="1"/>
    <s v="Christine"/>
    <s v="Christine Misc"/>
    <x v="31"/>
    <x v="7"/>
    <x v="2"/>
  </r>
  <r>
    <s v="10/01/2023"/>
    <s v="Redacted"/>
    <n v="-17"/>
    <x v="1"/>
    <s v="Christine"/>
    <s v="Christine Food"/>
    <x v="31"/>
    <x v="7"/>
    <x v="2"/>
  </r>
  <r>
    <s v="10/01/2023"/>
    <s v="Redacted"/>
    <n v="-120"/>
    <x v="1"/>
    <s v="Christine"/>
    <s v="Christine Pets"/>
    <x v="31"/>
    <x v="7"/>
    <x v="2"/>
  </r>
  <r>
    <s v="10/01/2023"/>
    <s v="Redacted"/>
    <n v="-150"/>
    <x v="1"/>
    <s v="Christine"/>
    <s v="Christine Pets"/>
    <x v="31"/>
    <x v="7"/>
    <x v="2"/>
  </r>
  <r>
    <s v="09/30/2023"/>
    <s v="Redacted"/>
    <n v="-74.33"/>
    <x v="1"/>
    <s v="Christine"/>
    <s v="Christine Misc"/>
    <x v="31"/>
    <x v="7"/>
    <x v="2"/>
  </r>
  <r>
    <s v="09/30/2023"/>
    <s v="Redacted"/>
    <n v="-71.650000000000006"/>
    <x v="1"/>
    <s v="Christine"/>
    <s v="Christine Food"/>
    <x v="31"/>
    <x v="7"/>
    <x v="2"/>
  </r>
  <r>
    <s v="09/30/2023"/>
    <s v="Redacted"/>
    <n v="-104.53"/>
    <x v="1"/>
    <s v="Christine"/>
    <s v="Christine Beauty"/>
    <x v="31"/>
    <x v="7"/>
    <x v="2"/>
  </r>
  <r>
    <s v="09/30/2023"/>
    <s v="Redacted"/>
    <n v="-233.96"/>
    <x v="1"/>
    <s v="Christine"/>
    <s v="Christine Beauty"/>
    <x v="31"/>
    <x v="7"/>
    <x v="2"/>
  </r>
  <r>
    <s v="09/30/2023"/>
    <s v="Redacted"/>
    <n v="-35.72"/>
    <x v="1"/>
    <s v="Christine"/>
    <s v="Christine Food"/>
    <x v="31"/>
    <x v="7"/>
    <x v="2"/>
  </r>
  <r>
    <s v="09/29/2023"/>
    <s v="Redacted"/>
    <n v="-82.95"/>
    <x v="1"/>
    <s v="Christine"/>
    <s v="Christine Meals"/>
    <x v="31"/>
    <x v="7"/>
    <x v="2"/>
  </r>
  <r>
    <s v="09/29/2023"/>
    <s v="Redacted"/>
    <n v="-430"/>
    <x v="1"/>
    <s v="Christine"/>
    <s v="Christine Pets"/>
    <x v="31"/>
    <x v="7"/>
    <x v="2"/>
  </r>
  <r>
    <s v="09/28/2023"/>
    <s v="Redacted"/>
    <n v="-36.549999999999997"/>
    <x v="1"/>
    <s v="Christine"/>
    <s v="Christine Food"/>
    <x v="31"/>
    <x v="7"/>
    <x v="2"/>
  </r>
  <r>
    <s v="09/27/2023"/>
    <s v="Redacted"/>
    <n v="-170.81"/>
    <x v="1"/>
    <s v="Christine"/>
    <s v="Christine Gym"/>
    <x v="31"/>
    <x v="7"/>
    <x v="2"/>
  </r>
  <r>
    <s v="09/27/2023"/>
    <s v="Redacted"/>
    <n v="-42.67"/>
    <x v="1"/>
    <s v="Christine"/>
    <s v="Christine Pets"/>
    <x v="31"/>
    <x v="7"/>
    <x v="2"/>
  </r>
  <r>
    <s v="09/26/2023"/>
    <s v="Redacted"/>
    <n v="-85.21"/>
    <x v="1"/>
    <s v="Christine"/>
    <s v="Christine Pets"/>
    <x v="31"/>
    <x v="7"/>
    <x v="2"/>
  </r>
  <r>
    <s v="09/25/2023"/>
    <s v="Redacted"/>
    <n v="-83.26"/>
    <x v="1"/>
    <s v="Christine"/>
    <s v="Christine Transportation"/>
    <x v="31"/>
    <x v="7"/>
    <x v="2"/>
  </r>
  <r>
    <s v="09/25/2023"/>
    <s v="Redacted"/>
    <n v="-28.64"/>
    <x v="1"/>
    <s v="Christine"/>
    <s v="Christine Entertainment"/>
    <x v="31"/>
    <x v="7"/>
    <x v="2"/>
  </r>
  <r>
    <s v="09/25/2023"/>
    <s v="Redacted"/>
    <n v="-41.64"/>
    <x v="1"/>
    <s v="Christine"/>
    <s v="Christine Entertainment"/>
    <x v="31"/>
    <x v="7"/>
    <x v="2"/>
  </r>
  <r>
    <s v="09/25/2023"/>
    <s v="Redacted"/>
    <n v="-61.49"/>
    <x v="1"/>
    <s v="Christine"/>
    <s v="Christine Entertainment"/>
    <x v="31"/>
    <x v="7"/>
    <x v="2"/>
  </r>
  <r>
    <s v="09/25/2023"/>
    <s v="Redacted"/>
    <n v="-425"/>
    <x v="1"/>
    <s v="Christine"/>
    <s v="Christine - Medical"/>
    <x v="31"/>
    <x v="7"/>
    <x v="2"/>
  </r>
  <r>
    <s v="09/25/2023"/>
    <s v="Redacted"/>
    <n v="-7.99"/>
    <x v="1"/>
    <s v="Christine"/>
    <s v="Christine Food"/>
    <x v="31"/>
    <x v="7"/>
    <x v="2"/>
  </r>
  <r>
    <s v="09/25/2023"/>
    <s v="Redacted"/>
    <n v="-87.6"/>
    <x v="1"/>
    <s v="Christine"/>
    <s v="Christine Food"/>
    <x v="31"/>
    <x v="7"/>
    <x v="2"/>
  </r>
  <r>
    <s v="09/25/2023"/>
    <s v="Redacted"/>
    <n v="-43.75"/>
    <x v="1"/>
    <s v="Christine"/>
    <s v="Christine Meals"/>
    <x v="31"/>
    <x v="7"/>
    <x v="2"/>
  </r>
  <r>
    <s v="09/25/2023"/>
    <s v="Redacted"/>
    <n v="-100"/>
    <x v="1"/>
    <s v="Christine"/>
    <s v="Christine Food"/>
    <x v="31"/>
    <x v="7"/>
    <x v="2"/>
  </r>
  <r>
    <s v="09/25/2023"/>
    <s v="Redacted"/>
    <n v="97.25"/>
    <x v="1"/>
    <s v="Christine"/>
    <s v="Christine Clothing"/>
    <x v="31"/>
    <x v="9"/>
    <x v="2"/>
  </r>
  <r>
    <s v="09/24/2023"/>
    <s v="Redacted"/>
    <n v="-10.210000000000001"/>
    <x v="1"/>
    <s v="Christine"/>
    <s v="Christine Entertainment"/>
    <x v="31"/>
    <x v="7"/>
    <x v="2"/>
  </r>
  <r>
    <s v="09/24/2023"/>
    <s v="Redacted"/>
    <n v="-13.21"/>
    <x v="1"/>
    <s v="Christine"/>
    <s v="Christine Meals"/>
    <x v="31"/>
    <x v="7"/>
    <x v="2"/>
  </r>
  <r>
    <s v="09/23/2023"/>
    <s v="Redacted"/>
    <n v="-24.95"/>
    <x v="1"/>
    <s v="Christine"/>
    <s v="Christine Misc"/>
    <x v="31"/>
    <x v="7"/>
    <x v="2"/>
  </r>
  <r>
    <s v="09/23/2023"/>
    <s v="Redacted"/>
    <n v="-47.43"/>
    <x v="1"/>
    <s v="Christine"/>
    <s v="Christine Food"/>
    <x v="31"/>
    <x v="7"/>
    <x v="2"/>
  </r>
  <r>
    <s v="09/22/2023"/>
    <s v="Redacted"/>
    <n v="-10.45"/>
    <x v="1"/>
    <s v="Christine"/>
    <s v="Christine Misc"/>
    <x v="31"/>
    <x v="7"/>
    <x v="2"/>
  </r>
  <r>
    <s v="09/22/2023"/>
    <s v="Redacted"/>
    <n v="-58.28"/>
    <x v="1"/>
    <s v="Christine"/>
    <s v="Christine Meals"/>
    <x v="31"/>
    <x v="7"/>
    <x v="2"/>
  </r>
  <r>
    <s v="09/22/2023"/>
    <s v="Redacted"/>
    <n v="-7.24"/>
    <x v="1"/>
    <s v="Christine"/>
    <s v="Christine Transportation"/>
    <x v="31"/>
    <x v="7"/>
    <x v="2"/>
  </r>
  <r>
    <s v="09/22/2023"/>
    <s v="Redacted"/>
    <n v="-364.71"/>
    <x v="1"/>
    <s v="Christine"/>
    <s v="Christine Clothing"/>
    <x v="31"/>
    <x v="7"/>
    <x v="2"/>
  </r>
  <r>
    <s v="09/22/2023"/>
    <s v="Redacted"/>
    <n v="-255"/>
    <x v="1"/>
    <s v="Christine"/>
    <s v="Christine Pets"/>
    <x v="31"/>
    <x v="7"/>
    <x v="2"/>
  </r>
  <r>
    <s v="09/21/2023"/>
    <s v="Redacted"/>
    <n v="-86.6"/>
    <x v="1"/>
    <s v="Christine"/>
    <s v="Christine Transportation"/>
    <x v="31"/>
    <x v="7"/>
    <x v="2"/>
  </r>
  <r>
    <s v="09/21/2023"/>
    <s v="Redacted"/>
    <n v="-42.74"/>
    <x v="1"/>
    <s v="Christine"/>
    <s v="Christine Meals"/>
    <x v="31"/>
    <x v="7"/>
    <x v="2"/>
  </r>
  <r>
    <s v="09/21/2023"/>
    <s v="Redacted"/>
    <n v="-36.24"/>
    <x v="1"/>
    <s v="Christine"/>
    <s v="Christine Transportation"/>
    <x v="31"/>
    <x v="7"/>
    <x v="2"/>
  </r>
  <r>
    <s v="09/19/2023"/>
    <s v="Redacted"/>
    <n v="-83.38"/>
    <x v="1"/>
    <s v="Christine"/>
    <s v="Christine Food"/>
    <x v="31"/>
    <x v="7"/>
    <x v="2"/>
  </r>
  <r>
    <s v="09/19/2023"/>
    <s v="SPIRIT HALLOWEEN 604609-645-5619        WA"/>
    <n v="-94"/>
    <x v="2"/>
    <s v="Children"/>
    <s v="Children: Clothing"/>
    <x v="31"/>
    <x v="7"/>
    <x v="2"/>
  </r>
  <r>
    <s v="09/19/2023"/>
    <s v="Redacted"/>
    <n v="-425.87"/>
    <x v="1"/>
    <s v="Christine"/>
    <s v="Christine Clothing"/>
    <x v="31"/>
    <x v="7"/>
    <x v="2"/>
  </r>
  <r>
    <s v="09/18/2023"/>
    <s v="Redacted"/>
    <n v="-330.59"/>
    <x v="1"/>
    <s v="Christine"/>
    <s v="Christine Misc"/>
    <x v="31"/>
    <x v="7"/>
    <x v="2"/>
  </r>
  <r>
    <s v="09/18/2023"/>
    <s v="Redacted"/>
    <n v="-279.89999999999998"/>
    <x v="1"/>
    <s v="Christine"/>
    <s v="Christine Misc"/>
    <x v="31"/>
    <x v="7"/>
    <x v="2"/>
  </r>
  <r>
    <s v="09/18/2023"/>
    <s v="Redacted"/>
    <n v="-763.06"/>
    <x v="1"/>
    <s v="Christine"/>
    <s v="Christine Clothing"/>
    <x v="31"/>
    <x v="7"/>
    <x v="2"/>
  </r>
  <r>
    <s v="09/17/2023"/>
    <s v="Redacted"/>
    <n v="-30"/>
    <x v="1"/>
    <s v="Christine"/>
    <s v="Christine Transportation"/>
    <x v="31"/>
    <x v="7"/>
    <x v="2"/>
  </r>
  <r>
    <s v="09/17/2023"/>
    <s v="Redacted"/>
    <n v="-184.74"/>
    <x v="1"/>
    <s v="Christine"/>
    <s v="Christine Meals"/>
    <x v="31"/>
    <x v="7"/>
    <x v="2"/>
  </r>
  <r>
    <s v="09/17/2023"/>
    <s v="Redacted"/>
    <n v="-30.48"/>
    <x v="1"/>
    <s v="Christine"/>
    <s v="Christine Food"/>
    <x v="31"/>
    <x v="7"/>
    <x v="2"/>
  </r>
  <r>
    <s v="09/17/2023"/>
    <s v="Redacted"/>
    <n v="-47.24"/>
    <x v="1"/>
    <s v="Christine"/>
    <s v="Christine Meals"/>
    <x v="31"/>
    <x v="7"/>
    <x v="2"/>
  </r>
  <r>
    <s v="09/16/2023"/>
    <s v="Redacted"/>
    <n v="-84.88"/>
    <x v="1"/>
    <s v="Christine"/>
    <s v="Christine Transportation"/>
    <x v="31"/>
    <x v="7"/>
    <x v="2"/>
  </r>
  <r>
    <s v="09/16/2023"/>
    <s v="Redacted"/>
    <n v="-25.46"/>
    <x v="1"/>
    <s v="Christine"/>
    <s v="Christine Food"/>
    <x v="31"/>
    <x v="7"/>
    <x v="2"/>
  </r>
  <r>
    <s v="09/16/2023"/>
    <s v="Redacted"/>
    <n v="-68.55"/>
    <x v="1"/>
    <s v="Christine"/>
    <s v="Christine Food"/>
    <x v="31"/>
    <x v="7"/>
    <x v="2"/>
  </r>
  <r>
    <s v="09/16/2023"/>
    <s v="Redacted"/>
    <n v="-58.69"/>
    <x v="1"/>
    <s v="Christine"/>
    <s v="Christine Meals"/>
    <x v="31"/>
    <x v="7"/>
    <x v="2"/>
  </r>
  <r>
    <s v="09/16/2023"/>
    <s v="Redacted"/>
    <n v="-13.53"/>
    <x v="1"/>
    <s v="Christine"/>
    <s v="Christine Meals"/>
    <x v="31"/>
    <x v="7"/>
    <x v="2"/>
  </r>
  <r>
    <s v="09/15/2023"/>
    <s v="Redacted"/>
    <n v="-20.9"/>
    <x v="1"/>
    <s v="Christine"/>
    <s v="Christine Food"/>
    <x v="31"/>
    <x v="7"/>
    <x v="2"/>
  </r>
  <r>
    <s v="09/15/2023"/>
    <s v="Redacted"/>
    <n v="-30.33"/>
    <x v="1"/>
    <s v="Christine"/>
    <s v="Christine Food"/>
    <x v="31"/>
    <x v="7"/>
    <x v="2"/>
  </r>
  <r>
    <s v="09/15/2023"/>
    <s v="Redacted"/>
    <n v="-509.18"/>
    <x v="1"/>
    <s v="Christine"/>
    <s v="Christine Beauty"/>
    <x v="31"/>
    <x v="7"/>
    <x v="2"/>
  </r>
  <r>
    <s v="09/15/2023"/>
    <s v="Redacted"/>
    <n v="-100"/>
    <x v="1"/>
    <s v="Christine"/>
    <s v="Christine Food"/>
    <x v="31"/>
    <x v="7"/>
    <x v="2"/>
  </r>
  <r>
    <s v="09/15/2023"/>
    <s v="Redacted"/>
    <n v="-255"/>
    <x v="1"/>
    <s v="Christine"/>
    <s v="Christine Pets"/>
    <x v="31"/>
    <x v="7"/>
    <x v="2"/>
  </r>
  <r>
    <d v="2023-09-14T00:00:00"/>
    <s v="SMART PARK 0826"/>
    <n v="-15.4"/>
    <x v="8"/>
    <s v="Pre 9.15 - Not Community"/>
    <s v="Pre 9.15 - Not Community"/>
    <x v="31"/>
    <x v="6"/>
    <x v="2"/>
  </r>
  <r>
    <d v="2023-09-14T00:00:00"/>
    <s v="REI CO-OP EXPERIENCE"/>
    <n v="-400"/>
    <x v="8"/>
    <s v="Pre 9.15 - Not Community"/>
    <s v="Pre 9.15 - Not Community"/>
    <x v="31"/>
    <x v="6"/>
    <x v="2"/>
  </r>
  <r>
    <d v="2023-09-14T00:00:00"/>
    <s v="METROPOLITAN MARKET 159 00000000044907"/>
    <n v="-18.809999999999999"/>
    <x v="8"/>
    <s v="Pre 9.15 - Not Community"/>
    <s v="Pre 9.15 - Not Community"/>
    <x v="31"/>
    <x v="6"/>
    <x v="2"/>
  </r>
  <r>
    <d v="2024-07-12T00:00:00"/>
    <s v="ONLINE PAYMENT - THANK YOU"/>
    <n v="20719.41"/>
    <x v="3"/>
    <s v="Robert CC Payment x1001"/>
    <m/>
    <x v="10"/>
    <x v="4"/>
    <x v="3"/>
  </r>
  <r>
    <d v="2024-07-23T00:00:00"/>
    <s v="PRIORITY PASS PRIORITY PASS"/>
    <n v="-35"/>
    <x v="6"/>
    <s v="Robert - Christine Post 7.12"/>
    <m/>
    <x v="10"/>
    <x v="7"/>
    <x v="3"/>
  </r>
  <r>
    <d v="2024-07-29T00:00:00"/>
    <s v="LIONAIR.CO.ID W*OPS-DPS-L"/>
    <n v="-79.72"/>
    <x v="6"/>
    <s v="Robert Post 7.12"/>
    <m/>
    <x v="10"/>
    <x v="7"/>
    <x v="3"/>
  </r>
  <r>
    <d v="2024-07-29T00:00:00"/>
    <s v="LIONAIR.CO.ID W*OPS-JKT-H"/>
    <n v="-80.02"/>
    <x v="6"/>
    <s v="Robert Post 7.12"/>
    <m/>
    <x v="10"/>
    <x v="7"/>
    <x v="3"/>
  </r>
  <r>
    <d v="2024-07-28T00:00:00"/>
    <s v="AplPay THE STONES HOTEL-HO"/>
    <n v="-21.39"/>
    <x v="6"/>
    <s v="Robert Post 7.12"/>
    <m/>
    <x v="10"/>
    <x v="7"/>
    <x v="3"/>
  </r>
  <r>
    <d v="2024-07-27T00:00:00"/>
    <s v="Audible"/>
    <n v="-16.489999999999998"/>
    <x v="6"/>
    <s v="Robert Post 7.12"/>
    <m/>
    <x v="10"/>
    <x v="7"/>
    <x v="3"/>
  </r>
  <r>
    <d v="2024-07-26T00:00:00"/>
    <s v="HOTEL ON BOOKING.COM"/>
    <n v="1209.33"/>
    <x v="0"/>
    <s v="Robert Credit X1001"/>
    <m/>
    <x v="10"/>
    <x v="4"/>
    <x v="3"/>
  </r>
  <r>
    <d v="2024-07-26T00:00:00"/>
    <s v="PAYPAL *MICROSOFT"/>
    <n v="-18.739999999999998"/>
    <x v="6"/>
    <s v="Robert Post 7.12"/>
    <m/>
    <x v="10"/>
    <x v="7"/>
    <x v="3"/>
  </r>
  <r>
    <d v="2024-07-25T00:00:00"/>
    <s v="THE STONES HOTEL-HO"/>
    <n v="-184.45"/>
    <x v="6"/>
    <s v="Robert Post 7.12"/>
    <m/>
    <x v="10"/>
    <x v="7"/>
    <x v="3"/>
  </r>
  <r>
    <d v="2024-07-25T00:00:00"/>
    <s v="HOTEL ON BOOKING.COM"/>
    <n v="-1551.42"/>
    <x v="6"/>
    <s v="Robert Post 7.12"/>
    <m/>
    <x v="10"/>
    <x v="7"/>
    <x v="3"/>
  </r>
  <r>
    <d v="2024-07-25T00:00:00"/>
    <s v="PRIME VIDEO *RJ5XB5231"/>
    <n v="-11.02"/>
    <x v="6"/>
    <s v="Robert Post 7.12"/>
    <m/>
    <x v="10"/>
    <x v="7"/>
    <x v="3"/>
  </r>
  <r>
    <d v="2024-07-24T00:00:00"/>
    <s v="NY TIMES"/>
    <n v="17"/>
    <x v="0"/>
    <s v="Robert Credit X1001"/>
    <m/>
    <x v="10"/>
    <x v="4"/>
    <x v="3"/>
  </r>
  <r>
    <d v="2024-07-24T00:00:00"/>
    <s v="PAYPAL *LINKEDIN"/>
    <n v="-77.2"/>
    <x v="6"/>
    <s v="Robert Post 7.12"/>
    <m/>
    <x v="10"/>
    <x v="7"/>
    <x v="3"/>
  </r>
  <r>
    <d v="2024-07-24T00:00:00"/>
    <s v="PAYPAL *FACTOR75LLC"/>
    <n v="-114.66"/>
    <x v="6"/>
    <s v="Robert Post 7.12"/>
    <m/>
    <x v="10"/>
    <x v="7"/>
    <x v="3"/>
  </r>
  <r>
    <d v="2024-07-24T00:00:00"/>
    <s v="HOTEL ON BOOKING.COM"/>
    <n v="-1213.44"/>
    <x v="6"/>
    <s v="Robert Post 7.12"/>
    <m/>
    <x v="10"/>
    <x v="7"/>
    <x v="3"/>
  </r>
  <r>
    <d v="2024-07-24T00:00:00"/>
    <s v="PRIME VIDEO *RJ4VX7R70"/>
    <n v="-22.05"/>
    <x v="6"/>
    <s v="Robert Post 7.12"/>
    <m/>
    <x v="10"/>
    <x v="7"/>
    <x v="3"/>
  </r>
  <r>
    <d v="2024-07-24T00:00:00"/>
    <s v="AplPay BERSHKA BEACHWALK/KA06"/>
    <n v="-177.74"/>
    <x v="6"/>
    <s v="Robert Post 7.12"/>
    <m/>
    <x v="10"/>
    <x v="7"/>
    <x v="3"/>
  </r>
  <r>
    <d v="2024-07-24T00:00:00"/>
    <s v="AplPay STRADI BEACHWALK/DV04"/>
    <n v="-35.270000000000003"/>
    <x v="6"/>
    <s v="Robert Post 7.12"/>
    <m/>
    <x v="10"/>
    <x v="7"/>
    <x v="3"/>
  </r>
  <r>
    <d v="2024-07-24T00:00:00"/>
    <s v="AplPay FRESCO CAFE &amp; RESTAURANT"/>
    <n v="-26.01"/>
    <x v="6"/>
    <s v="Robert Post 7.12"/>
    <m/>
    <x v="10"/>
    <x v="7"/>
    <x v="3"/>
  </r>
  <r>
    <d v="2024-07-23T00:00:00"/>
    <s v="PAYPAL *NY TIMES NYTIMES"/>
    <n v="-17"/>
    <x v="6"/>
    <s v="Robert Post 7.12"/>
    <m/>
    <x v="10"/>
    <x v="7"/>
    <x v="3"/>
  </r>
  <r>
    <d v="2024-07-23T00:00:00"/>
    <s v="AMAZON DIGIT*RJ6AT15U1"/>
    <n v="-6.61"/>
    <x v="6"/>
    <s v="Robert Post 7.12"/>
    <m/>
    <x v="10"/>
    <x v="7"/>
    <x v="3"/>
  </r>
  <r>
    <d v="2024-07-22T00:00:00"/>
    <s v="PRIME VIDEO *RJ1XU2H20"/>
    <n v="-22.05"/>
    <x v="6"/>
    <s v="Robert Post 7.12"/>
    <m/>
    <x v="10"/>
    <x v="7"/>
    <x v="3"/>
  </r>
  <r>
    <d v="2024-07-21T00:00:00"/>
    <s v="PRIME VIDEO *RJ4Z72PU0"/>
    <n v="-5.5"/>
    <x v="6"/>
    <s v="Robert Post 7.12"/>
    <m/>
    <x v="10"/>
    <x v="7"/>
    <x v="3"/>
  </r>
  <r>
    <d v="2024-07-21T00:00:00"/>
    <s v="PRIME VIDEO *RJ1SL2FI1"/>
    <n v="-14.33"/>
    <x v="6"/>
    <s v="Robert Post 7.12"/>
    <m/>
    <x v="10"/>
    <x v="7"/>
    <x v="3"/>
  </r>
  <r>
    <d v="2024-07-21T00:00:00"/>
    <s v="LIONAIR.CO.ID W*IBE-JKT-H"/>
    <n v="-161.22"/>
    <x v="6"/>
    <s v="Robert Post 7.12"/>
    <m/>
    <x v="10"/>
    <x v="7"/>
    <x v="3"/>
  </r>
  <r>
    <d v="2024-07-20T00:00:00"/>
    <s v="PAYPAL *IPVANISH IPVANISH"/>
    <n v="-13.23"/>
    <x v="6"/>
    <s v="Robert Post 7.12"/>
    <m/>
    <x v="10"/>
    <x v="7"/>
    <x v="3"/>
  </r>
  <r>
    <d v="2024-07-20T00:00:00"/>
    <s v="Amazon Prime"/>
    <n v="-16.53"/>
    <x v="6"/>
    <s v="Robert Post 7.12"/>
    <m/>
    <x v="10"/>
    <x v="7"/>
    <x v="3"/>
  </r>
  <r>
    <d v="2024-07-20T00:00:00"/>
    <s v="PRIME VIDEO *RJ3AR3FC2"/>
    <n v="-4.18"/>
    <x v="6"/>
    <s v="Robert Post 7.12"/>
    <m/>
    <x v="10"/>
    <x v="7"/>
    <x v="3"/>
  </r>
  <r>
    <d v="2024-07-20T00:00:00"/>
    <s v="THE STONES HOTEL-HO"/>
    <n v="-194.56"/>
    <x v="6"/>
    <s v="Robert Post 7.12"/>
    <m/>
    <x v="10"/>
    <x v="7"/>
    <x v="3"/>
  </r>
  <r>
    <d v="2024-07-19T00:00:00"/>
    <s v="PRIME VIDEO *RJ8YO93L0"/>
    <n v="-4.7300000000000004"/>
    <x v="6"/>
    <s v="Robert Post 7.12"/>
    <m/>
    <x v="10"/>
    <x v="7"/>
    <x v="3"/>
  </r>
  <r>
    <d v="2024-07-19T00:00:00"/>
    <s v="VENMO *LUIZ MORAES"/>
    <n v="-288.39999999999998"/>
    <x v="6"/>
    <s v="Robert Post 7.12"/>
    <m/>
    <x v="10"/>
    <x v="7"/>
    <x v="3"/>
  </r>
  <r>
    <d v="2024-07-19T00:00:00"/>
    <s v="Uber Trip"/>
    <n v="-71.88"/>
    <x v="6"/>
    <s v="Robert Post 7.12"/>
    <m/>
    <x v="10"/>
    <x v="7"/>
    <x v="3"/>
  </r>
  <r>
    <d v="2024-07-18T00:00:00"/>
    <s v="VENMO *MARITZA MONTOYA"/>
    <n v="-206"/>
    <x v="6"/>
    <s v="Robert Post 7.12"/>
    <m/>
    <x v="10"/>
    <x v="7"/>
    <x v="3"/>
  </r>
  <r>
    <d v="2024-07-18T00:00:00"/>
    <s v="Uber Trip"/>
    <n v="-3.31"/>
    <x v="6"/>
    <s v="Robert Post 7.12"/>
    <m/>
    <x v="10"/>
    <x v="7"/>
    <x v="3"/>
  </r>
  <r>
    <d v="2024-07-17T00:00:00"/>
    <s v="PAYPAL *FACTOR75LLC"/>
    <n v="-110.91"/>
    <x v="6"/>
    <s v="Robert Post 7.12"/>
    <m/>
    <x v="10"/>
    <x v="7"/>
    <x v="3"/>
  </r>
  <r>
    <d v="2024-07-17T00:00:00"/>
    <s v="VENMO *COQUILLE JOHNSON"/>
    <n v="-154.5"/>
    <x v="6"/>
    <s v="Robert Post 7.12"/>
    <m/>
    <x v="10"/>
    <x v="7"/>
    <x v="3"/>
  </r>
  <r>
    <d v="2024-07-17T00:00:00"/>
    <s v="PAYPAL *STARBUCKS"/>
    <n v="-25"/>
    <x v="6"/>
    <s v="Robert Post 7.12"/>
    <m/>
    <x v="10"/>
    <x v="7"/>
    <x v="3"/>
  </r>
  <r>
    <d v="2024-07-17T00:00:00"/>
    <s v="ROSEN ADR 436845559975544"/>
    <n v="-2250"/>
    <x v="6"/>
    <s v="Robert Post 7.12"/>
    <m/>
    <x v="10"/>
    <x v="7"/>
    <x v="3"/>
  </r>
  <r>
    <d v="2024-07-17T00:00:00"/>
    <s v="AplPay REI #20 BELLEVUE"/>
    <n v="-399.2"/>
    <x v="6"/>
    <s v="Robert Post 7.12"/>
    <m/>
    <x v="10"/>
    <x v="7"/>
    <x v="3"/>
  </r>
  <r>
    <d v="2024-07-17T00:00:00"/>
    <s v="SAFEWAY #1142 1142"/>
    <n v="-32.69"/>
    <x v="6"/>
    <s v="Robert Post 7.12"/>
    <m/>
    <x v="10"/>
    <x v="7"/>
    <x v="3"/>
  </r>
  <r>
    <d v="2024-07-17T00:00:00"/>
    <s v="AplPay SAFEWAY #1142 1142"/>
    <n v="-21.06"/>
    <x v="6"/>
    <s v="Robert Post 7.12"/>
    <m/>
    <x v="10"/>
    <x v="7"/>
    <x v="3"/>
  </r>
  <r>
    <d v="2024-07-17T00:00:00"/>
    <s v="GOOGLE *YOUTUBEPREMIUM"/>
    <n v="-15.43"/>
    <x v="6"/>
    <s v="Robert Post 7.12"/>
    <m/>
    <x v="10"/>
    <x v="7"/>
    <x v="3"/>
  </r>
  <r>
    <d v="2024-07-17T00:00:00"/>
    <s v="MAXAI"/>
    <n v="-19"/>
    <x v="6"/>
    <s v="Robert Post 7.12"/>
    <m/>
    <x v="10"/>
    <x v="7"/>
    <x v="3"/>
  </r>
  <r>
    <d v="2024-07-16T00:00:00"/>
    <s v="AplPay SAFEWAY #1600 1600"/>
    <n v="-2.2000000000000002"/>
    <x v="6"/>
    <s v="Robert Post 7.12"/>
    <m/>
    <x v="10"/>
    <x v="7"/>
    <x v="3"/>
  </r>
  <r>
    <d v="2024-07-15T00:00:00"/>
    <s v="LASHER HOLZAPFEL SPERRY &amp; 899000003435"/>
    <n v="-16666.5"/>
    <x v="6"/>
    <s v="Robert Post 7.12 - Legal"/>
    <m/>
    <x v="10"/>
    <x v="7"/>
    <x v="3"/>
  </r>
  <r>
    <d v="2024-07-14T00:00:00"/>
    <s v="VENMO *ALAN SCHNEIDER"/>
    <n v="-679.8"/>
    <x v="6"/>
    <s v="Robert Post 7.12"/>
    <m/>
    <x v="10"/>
    <x v="7"/>
    <x v="3"/>
  </r>
  <r>
    <d v="2024-07-13T00:00:00"/>
    <s v="AMAZON MARKETPLACE NA PA"/>
    <n v="-108.77"/>
    <x v="6"/>
    <s v="Robert Post 7.12"/>
    <m/>
    <x v="10"/>
    <x v="7"/>
    <x v="3"/>
  </r>
  <r>
    <d v="2024-07-13T00:00:00"/>
    <s v="PRIME VIDEO *RY4O78S91"/>
    <n v="-27.56"/>
    <x v="6"/>
    <s v="Robert Post 7.12"/>
    <m/>
    <x v="10"/>
    <x v="7"/>
    <x v="3"/>
  </r>
  <r>
    <d v="2024-07-13T00:00:00"/>
    <s v="VENMO *MARITZA MONTOYA"/>
    <n v="-209.09"/>
    <x v="6"/>
    <s v="Robert Post 7.12"/>
    <m/>
    <x v="10"/>
    <x v="7"/>
    <x v="3"/>
  </r>
  <r>
    <d v="2024-07-13T00:00:00"/>
    <s v="AMAZON MARKETPLACE NA PA"/>
    <n v="-264.47000000000003"/>
    <x v="6"/>
    <s v="Robert Post 7.12"/>
    <m/>
    <x v="10"/>
    <x v="7"/>
    <x v="3"/>
  </r>
  <r>
    <d v="2024-07-13T00:00:00"/>
    <s v="AMAZON MARKETPLACE NA PA"/>
    <n v="-16.52"/>
    <x v="6"/>
    <s v="Robert Post 7.12"/>
    <m/>
    <x v="10"/>
    <x v="7"/>
    <x v="3"/>
  </r>
  <r>
    <d v="2024-07-13T00:00:00"/>
    <s v="CLAUDE.AI SUBSCRIPTION"/>
    <n v="-22.06"/>
    <x v="6"/>
    <s v="Robert Post 7.12"/>
    <m/>
    <x v="10"/>
    <x v="7"/>
    <x v="3"/>
  </r>
  <r>
    <d v="2024-07-13T00:00:00"/>
    <s v="AMAZON MARKETPLACE NA PA"/>
    <n v="-34.15"/>
    <x v="6"/>
    <s v="Robert Post 7.12"/>
    <m/>
    <x v="10"/>
    <x v="7"/>
    <x v="3"/>
  </r>
  <r>
    <d v="2024-07-13T00:00:00"/>
    <s v="AMAZON MARKETPLACE NA PA"/>
    <n v="-19.37"/>
    <x v="6"/>
    <s v="Robert Post 7.12"/>
    <m/>
    <x v="10"/>
    <x v="7"/>
    <x v="3"/>
  </r>
  <r>
    <d v="2024-07-13T00:00:00"/>
    <s v="AMAZON MARKETPLACE NA PA"/>
    <n v="-59.45"/>
    <x v="6"/>
    <s v="Robert Post 7.12"/>
    <m/>
    <x v="10"/>
    <x v="7"/>
    <x v="3"/>
  </r>
  <r>
    <d v="2024-07-13T00:00:00"/>
    <s v="AMAZON MARKETPLACE NA PA"/>
    <n v="-139.94"/>
    <x v="6"/>
    <s v="Robert Post 7.12"/>
    <m/>
    <x v="10"/>
    <x v="7"/>
    <x v="3"/>
  </r>
  <r>
    <d v="2024-07-13T00:00:00"/>
    <s v="MSFT+*%3CE0300SX3OU%3E"/>
    <n v="-5.52"/>
    <x v="6"/>
    <s v="Robert Post 7.12"/>
    <m/>
    <x v="10"/>
    <x v="7"/>
    <x v="3"/>
  </r>
  <r>
    <d v="2024-07-13T00:00:00"/>
    <s v="PRIME VIDEO *RY4539D51"/>
    <n v="-33.08"/>
    <x v="6"/>
    <s v="Robert Post 7.12"/>
    <m/>
    <x v="10"/>
    <x v="7"/>
    <x v="3"/>
  </r>
  <r>
    <d v="2024-07-13T00:00:00"/>
    <s v="APPLE.COM/BILL"/>
    <n v="-4.4000000000000004"/>
    <x v="6"/>
    <s v="Robert Post 7.12"/>
    <m/>
    <x v="10"/>
    <x v="7"/>
    <x v="3"/>
  </r>
  <r>
    <d v="2024-07-12T00:00:00"/>
    <s v="AMAZON MARKETPLACE NA PA"/>
    <n v="-193.92"/>
    <x v="0"/>
    <s v="Robert"/>
    <m/>
    <x v="10"/>
    <x v="7"/>
    <x v="3"/>
  </r>
  <r>
    <d v="2024-07-12T00:00:00"/>
    <s v="AMAZON MARKETPLACE NA PA"/>
    <n v="-8.8000000000000007"/>
    <x v="0"/>
    <s v="Robert"/>
    <m/>
    <x v="10"/>
    <x v="7"/>
    <x v="3"/>
  </r>
  <r>
    <d v="2024-07-12T00:00:00"/>
    <s v="AMAZON MARKETPLACE NA PA"/>
    <n v="-184.63"/>
    <x v="0"/>
    <s v="Robert"/>
    <m/>
    <x v="10"/>
    <x v="7"/>
    <x v="3"/>
  </r>
  <r>
    <d v="2024-07-11T00:00:00"/>
    <s v="MERCY TRAUMA RECOVERY"/>
    <n v="-150"/>
    <x v="0"/>
    <s v="Robert"/>
    <m/>
    <x v="10"/>
    <x v="7"/>
    <x v="3"/>
  </r>
  <r>
    <d v="2024-07-11T00:00:00"/>
    <s v="PRIME VIDEO CHANNELS"/>
    <n v="-11.02"/>
    <x v="0"/>
    <s v="Robert"/>
    <m/>
    <x v="10"/>
    <x v="7"/>
    <x v="3"/>
  </r>
  <r>
    <d v="2024-07-10T00:00:00"/>
    <s v="AMAZON.COM"/>
    <n v="-116.06"/>
    <x v="0"/>
    <s v="Robert"/>
    <m/>
    <x v="10"/>
    <x v="7"/>
    <x v="3"/>
  </r>
  <r>
    <d v="2024-07-10T00:00:00"/>
    <s v="AMAZON MARKETPLACE NA PA"/>
    <n v="-38.57"/>
    <x v="0"/>
    <s v="Robert"/>
    <m/>
    <x v="10"/>
    <x v="7"/>
    <x v="3"/>
  </r>
  <r>
    <d v="2024-07-10T00:00:00"/>
    <s v="LAKE SAMMAMISH THERAPY"/>
    <n v="-150"/>
    <x v="2"/>
    <s v="Robert - Medical"/>
    <m/>
    <x v="10"/>
    <x v="7"/>
    <x v="3"/>
  </r>
  <r>
    <d v="2024-07-10T00:00:00"/>
    <s v="AMAZON MARKETPLACE NA PA"/>
    <n v="-362.56"/>
    <x v="0"/>
    <s v="Robert"/>
    <m/>
    <x v="10"/>
    <x v="7"/>
    <x v="3"/>
  </r>
  <r>
    <d v="2024-07-10T00:00:00"/>
    <s v="EXPRESS SCRIPTS MAIL"/>
    <n v="-10"/>
    <x v="0"/>
    <s v="Robert"/>
    <m/>
    <x v="10"/>
    <x v="7"/>
    <x v="3"/>
  </r>
  <r>
    <d v="2024-07-10T00:00:00"/>
    <s v="AMAZON MARKETPLACE NA PA"/>
    <n v="-57.35"/>
    <x v="0"/>
    <s v="Robert"/>
    <m/>
    <x v="10"/>
    <x v="7"/>
    <x v="3"/>
  </r>
  <r>
    <d v="2024-07-08T00:00:00"/>
    <s v="CLEAR"/>
    <n v="189"/>
    <x v="0"/>
    <s v="Robert Credit X1001"/>
    <m/>
    <x v="10"/>
    <x v="4"/>
    <x v="3"/>
  </r>
  <r>
    <d v="2024-07-08T00:00:00"/>
    <s v="AMAZON MARKETPLACE NA PA"/>
    <n v="-39.18"/>
    <x v="0"/>
    <s v="Robert"/>
    <m/>
    <x v="10"/>
    <x v="7"/>
    <x v="3"/>
  </r>
  <r>
    <d v="2024-07-08T00:00:00"/>
    <s v="AMAZON MARKETPLACE NA PA"/>
    <n v="-235.75"/>
    <x v="0"/>
    <s v="Robert"/>
    <m/>
    <x v="10"/>
    <x v="7"/>
    <x v="3"/>
  </r>
  <r>
    <d v="2024-07-07T00:00:00"/>
    <s v="CLEAR *CLEARME.COM"/>
    <n v="-189"/>
    <x v="0"/>
    <s v="Robert"/>
    <m/>
    <x v="10"/>
    <x v="7"/>
    <x v="3"/>
  </r>
  <r>
    <d v="2024-07-06T00:00:00"/>
    <s v="GOOGLE *YOUTUBE VIDEOS"/>
    <n v="-14.32"/>
    <x v="0"/>
    <s v="Robert"/>
    <m/>
    <x v="10"/>
    <x v="7"/>
    <x v="3"/>
  </r>
  <r>
    <d v="2024-07-05T00:00:00"/>
    <s v="Uber Trip"/>
    <n v="-102.2"/>
    <x v="0"/>
    <s v="Robert"/>
    <m/>
    <x v="10"/>
    <x v="7"/>
    <x v="3"/>
  </r>
  <r>
    <d v="2024-07-05T00:00:00"/>
    <s v="TRAVELINK"/>
    <n v="-65"/>
    <x v="0"/>
    <s v="Robert"/>
    <m/>
    <x v="10"/>
    <x v="7"/>
    <x v="3"/>
  </r>
  <r>
    <d v="2024-07-05T00:00:00"/>
    <s v="EMPLOYEE VACATION PROGRAM"/>
    <n v="-4254.3999999999996"/>
    <x v="0"/>
    <s v="Robert"/>
    <m/>
    <x v="10"/>
    <x v="7"/>
    <x v="3"/>
  </r>
  <r>
    <d v="2024-07-04T00:00:00"/>
    <s v="KINDLE SVCS*R70DH8QI0"/>
    <n v="-11.02"/>
    <x v="0"/>
    <s v="Robert"/>
    <m/>
    <x v="10"/>
    <x v="7"/>
    <x v="3"/>
  </r>
  <r>
    <d v="2024-07-03T00:00:00"/>
    <s v="PAYPAL *FACTOR75LLC"/>
    <n v="-110.91"/>
    <x v="0"/>
    <s v="Robert"/>
    <m/>
    <x v="10"/>
    <x v="7"/>
    <x v="3"/>
  </r>
  <r>
    <d v="2024-07-03T00:00:00"/>
    <s v="KINDLE SVCS*R72ZT18V0"/>
    <n v="-11.02"/>
    <x v="0"/>
    <s v="Robert"/>
    <m/>
    <x v="10"/>
    <x v="7"/>
    <x v="3"/>
  </r>
  <r>
    <d v="2024-07-03T00:00:00"/>
    <s v="AMAZON MARKETPLACE NA PA"/>
    <n v="-47.37"/>
    <x v="0"/>
    <s v="Robert"/>
    <m/>
    <x v="10"/>
    <x v="7"/>
    <x v="3"/>
  </r>
  <r>
    <d v="2024-07-02T00:00:00"/>
    <s v="OPENAI *CHATGPT SUBSCR"/>
    <n v="-22.06"/>
    <x v="0"/>
    <s v="Robert"/>
    <m/>
    <x v="10"/>
    <x v="7"/>
    <x v="3"/>
  </r>
  <r>
    <d v="2024-07-02T00:00:00"/>
    <s v="7-ELEVEN 37558 00073755801"/>
    <n v="-28.64"/>
    <x v="0"/>
    <s v="Robert"/>
    <m/>
    <x v="10"/>
    <x v="7"/>
    <x v="3"/>
  </r>
  <r>
    <d v="2024-07-02T00:00:00"/>
    <s v="SOBERLINK HEALTHCARE 0819"/>
    <n v="-225.02"/>
    <x v="0"/>
    <s v="Robert"/>
    <m/>
    <x v="10"/>
    <x v="7"/>
    <x v="3"/>
  </r>
  <r>
    <d v="2024-07-01T00:00:00"/>
    <s v="AMAZON MARKETPLACE NA PA"/>
    <n v="66.12"/>
    <x v="0"/>
    <s v="Robert Credit X1001"/>
    <m/>
    <x v="10"/>
    <x v="4"/>
    <x v="3"/>
  </r>
  <r>
    <d v="2024-07-01T00:00:00"/>
    <s v="GOOGLE *TV"/>
    <n v="-6.61"/>
    <x v="0"/>
    <s v="Robert"/>
    <m/>
    <x v="10"/>
    <x v="7"/>
    <x v="3"/>
  </r>
  <r>
    <d v="2024-07-01T00:00:00"/>
    <s v="GOOGLE *YOUTUBE T"/>
    <n v="-109.16"/>
    <x v="0"/>
    <s v="Robert"/>
    <m/>
    <x v="10"/>
    <x v="7"/>
    <x v="3"/>
  </r>
  <r>
    <d v="2024-06-30T00:00:00"/>
    <s v="VENMO *ALAN SCHNEIDER"/>
    <n v="-679.8"/>
    <x v="0"/>
    <s v="Robert"/>
    <m/>
    <x v="10"/>
    <x v="7"/>
    <x v="3"/>
  </r>
  <r>
    <d v="2024-06-29T00:00:00"/>
    <s v="AMAZON.COM"/>
    <n v="-8.8000000000000007"/>
    <x v="0"/>
    <s v="Robert"/>
    <m/>
    <x v="10"/>
    <x v="7"/>
    <x v="3"/>
  </r>
  <r>
    <d v="2024-06-29T00:00:00"/>
    <s v="AMAZON MARKETPLACE NA PA"/>
    <n v="-19.78"/>
    <x v="0"/>
    <s v="Robert"/>
    <m/>
    <x v="10"/>
    <x v="7"/>
    <x v="3"/>
  </r>
  <r>
    <d v="2024-06-29T00:00:00"/>
    <s v="AMAZON MARKETPLACE NA PA"/>
    <n v="-97.96"/>
    <x v="0"/>
    <s v="Robert"/>
    <m/>
    <x v="10"/>
    <x v="7"/>
    <x v="3"/>
  </r>
  <r>
    <d v="2024-06-29T00:00:00"/>
    <s v="AMAZON MARKETPLACE NA PA"/>
    <n v="-70.08"/>
    <x v="0"/>
    <s v="Robert"/>
    <m/>
    <x v="10"/>
    <x v="7"/>
    <x v="3"/>
  </r>
  <r>
    <d v="2024-06-29T00:00:00"/>
    <s v="AMAZON MARKETPLACE NA PA"/>
    <n v="-44.05"/>
    <x v="0"/>
    <s v="Robert"/>
    <m/>
    <x v="10"/>
    <x v="7"/>
    <x v="3"/>
  </r>
  <r>
    <d v="2024-06-28T00:00:00"/>
    <s v="PAYPAL *NORDSTROM"/>
    <n v="229.88"/>
    <x v="0"/>
    <s v="Robert Credit X1001"/>
    <m/>
    <x v="10"/>
    <x v="4"/>
    <x v="3"/>
  </r>
  <r>
    <d v="2024-06-26T00:00:00"/>
    <s v="PAYPAL *FACTOR75LLC"/>
    <n v="-110.91"/>
    <x v="0"/>
    <s v="Robert"/>
    <m/>
    <x v="10"/>
    <x v="7"/>
    <x v="3"/>
  </r>
  <r>
    <s v="06/13/2024"/>
    <s v="APPLE.COM/BILL      INTERNET CHARGE     CA"/>
    <n v="-4.4000000000000004"/>
    <x v="0"/>
    <s v="Robert"/>
    <m/>
    <x v="9"/>
    <x v="7"/>
    <x v="3"/>
  </r>
  <r>
    <s v="06/13/2024"/>
    <s v="MSFT+*%3CE0300SJFL0%REDMOND"/>
    <n v="-5.52"/>
    <x v="0"/>
    <s v="Robert"/>
    <m/>
    <x v="9"/>
    <x v="7"/>
    <x v="3"/>
  </r>
  <r>
    <s v="06/12/2024"/>
    <s v="AMAZON MARKEPLACE NA PA"/>
    <n v="-35.799999999999997"/>
    <x v="0"/>
    <s v="Robert"/>
    <m/>
    <x v="9"/>
    <x v="7"/>
    <x v="3"/>
  </r>
  <r>
    <s v="06/12/2024"/>
    <s v="AMAZON MARKEPLACE NA PA"/>
    <n v="-77.09"/>
    <x v="0"/>
    <s v="Robert"/>
    <m/>
    <x v="9"/>
    <x v="7"/>
    <x v="3"/>
  </r>
  <r>
    <s v="06/12/2024"/>
    <s v="AplPay HOKKAIDO RAMEBellevue            WA"/>
    <n v="-47.81"/>
    <x v="0"/>
    <s v="Robert"/>
    <m/>
    <x v="9"/>
    <x v="7"/>
    <x v="3"/>
  </r>
  <r>
    <s v="06/12/2024"/>
    <s v="PAYPAL *APPLE.COM/BI8002752273          CA"/>
    <n v="-13.22"/>
    <x v="0"/>
    <s v="Robert"/>
    <m/>
    <x v="9"/>
    <x v="7"/>
    <x v="3"/>
  </r>
  <r>
    <s v="06/11/2024"/>
    <s v="Best Buy Renewal    888-237-8289        MN"/>
    <n v="-198.53"/>
    <x v="0"/>
    <s v="Robert"/>
    <m/>
    <x v="9"/>
    <x v="7"/>
    <x v="3"/>
  </r>
  <r>
    <s v="06/11/2024"/>
    <s v="HOT BOX SMOKE SHOP 0BELLEVUE            WA"/>
    <n v="-280.76"/>
    <x v="0"/>
    <s v="Robert"/>
    <m/>
    <x v="9"/>
    <x v="7"/>
    <x v="3"/>
  </r>
  <r>
    <s v="06/10/2024"/>
    <s v="AplPay APPLE.COM/BILINTERNET CHARGE     CA"/>
    <n v="-14.52"/>
    <x v="0"/>
    <s v="Robert"/>
    <m/>
    <x v="9"/>
    <x v="7"/>
    <x v="3"/>
  </r>
  <r>
    <s v="06/10/2024"/>
    <s v="AplPay APPLE.COM/BILINTERNET CHARGE     CA"/>
    <n v="-41.28"/>
    <x v="0"/>
    <s v="Robert"/>
    <m/>
    <x v="9"/>
    <x v="7"/>
    <x v="3"/>
  </r>
  <r>
    <s v="06/10/2024"/>
    <s v="LAKE SAMMAMISH THERAISSAQUAH            WA"/>
    <n v="-150"/>
    <x v="2"/>
    <s v="Robert - Medical"/>
    <m/>
    <x v="9"/>
    <x v="7"/>
    <x v="3"/>
  </r>
  <r>
    <s v="06/10/2024"/>
    <s v="PAYPAL *NEWBALANCEA 8005959138          MO"/>
    <n v="-176.26"/>
    <x v="0"/>
    <s v="Robert"/>
    <m/>
    <x v="9"/>
    <x v="7"/>
    <x v="3"/>
  </r>
  <r>
    <s v="06/09/2024"/>
    <s v="AMAZON MARKEPLACE NA PA"/>
    <n v="-66"/>
    <x v="0"/>
    <s v="Robert"/>
    <m/>
    <x v="9"/>
    <x v="7"/>
    <x v="3"/>
  </r>
  <r>
    <s v="06/09/2024"/>
    <s v="AplPay GILBERT'S MAIBELLEVUE            WA"/>
    <n v="-6.6"/>
    <x v="0"/>
    <s v="Robert"/>
    <m/>
    <x v="9"/>
    <x v="7"/>
    <x v="3"/>
  </r>
  <r>
    <s v="06/09/2024"/>
    <s v="GOOGLE *TV           G.CO/HELPPAY#      CA"/>
    <n v="-27.56"/>
    <x v="0"/>
    <s v="Robert"/>
    <m/>
    <x v="9"/>
    <x v="7"/>
    <x v="3"/>
  </r>
  <r>
    <s v="06/09/2024"/>
    <s v="VENMO  *SKYLER HOOD 8558124430          NY"/>
    <n v="-247.2"/>
    <x v="0"/>
    <s v="Robert"/>
    <m/>
    <x v="9"/>
    <x v="7"/>
    <x v="3"/>
  </r>
  <r>
    <s v="06/08/2024"/>
    <s v="AMAZON MARKEPLACE NA PA"/>
    <n v="-52.9"/>
    <x v="0"/>
    <s v="Robert"/>
    <m/>
    <x v="9"/>
    <x v="7"/>
    <x v="3"/>
  </r>
  <r>
    <s v="06/08/2024"/>
    <s v="AMAZON MARKEPLACE NA PA"/>
    <n v="-59.66"/>
    <x v="0"/>
    <s v="Robert"/>
    <m/>
    <x v="9"/>
    <x v="7"/>
    <x v="3"/>
  </r>
  <r>
    <s v="06/08/2024"/>
    <s v="AMAZON TIPS*YP2ZT32UAMZN.COM/BILL       WA"/>
    <n v="-7"/>
    <x v="0"/>
    <s v="Robert"/>
    <m/>
    <x v="9"/>
    <x v="7"/>
    <x v="3"/>
  </r>
  <r>
    <s v="06/08/2024"/>
    <s v="GOOGLE *GOOGLE STORA G.CO/HELPPAY#      CA"/>
    <n v="-11.02"/>
    <x v="0"/>
    <s v="Robert"/>
    <m/>
    <x v="9"/>
    <x v="7"/>
    <x v="3"/>
  </r>
  <r>
    <s v="06/08/2024"/>
    <s v="PAYPAL *APPLE.COM/BI8002752273          CA"/>
    <n v="-12.12"/>
    <x v="0"/>
    <s v="Robert"/>
    <m/>
    <x v="9"/>
    <x v="7"/>
    <x v="3"/>
  </r>
  <r>
    <s v="06/08/2024"/>
    <s v="PAYPAL *STARBUCKS   8007827282          WA"/>
    <n v="-25"/>
    <x v="0"/>
    <s v="Robert"/>
    <m/>
    <x v="9"/>
    <x v="7"/>
    <x v="3"/>
  </r>
  <r>
    <s v="06/07/2024"/>
    <s v="AMAZON GROCE*3I2KU4OAMZN.COM/BILL       WA"/>
    <n v="-142.04"/>
    <x v="0"/>
    <s v="Robert"/>
    <m/>
    <x v="9"/>
    <x v="7"/>
    <x v="3"/>
  </r>
  <r>
    <s v="06/07/2024"/>
    <s v="AMAZON MARKEPLACE NA PA"/>
    <n v="-107.43"/>
    <x v="0"/>
    <s v="Robert"/>
    <m/>
    <x v="9"/>
    <x v="7"/>
    <x v="3"/>
  </r>
  <r>
    <s v="06/07/2024"/>
    <s v="AMAZON.COM          AMZN.COM/BILL       WA"/>
    <n v="-153.03"/>
    <x v="0"/>
    <s v="Robert"/>
    <m/>
    <x v="9"/>
    <x v="7"/>
    <x v="3"/>
  </r>
  <r>
    <s v="06/07/2024"/>
    <s v="AplPay APPLE.COM/BILINTERNET CHARGE     CA"/>
    <n v="-40.79"/>
    <x v="0"/>
    <s v="Robert"/>
    <m/>
    <x v="9"/>
    <x v="7"/>
    <x v="3"/>
  </r>
  <r>
    <s v="06/07/2024"/>
    <s v="HOT BOX SMOKE SHOP 0BELLEVUE            WA"/>
    <n v="-137.63"/>
    <x v="0"/>
    <s v="Robert"/>
    <m/>
    <x v="9"/>
    <x v="7"/>
    <x v="3"/>
  </r>
  <r>
    <s v="06/07/2024"/>
    <s v="ONLINE PAYMENT - THANK YOU"/>
    <n v="32450.54"/>
    <x v="3"/>
    <s v="FID x5828 CC Pay Amex  x1001"/>
    <m/>
    <x v="9"/>
    <x v="4"/>
    <x v="3"/>
  </r>
  <r>
    <s v="06/07/2024"/>
    <s v="PARKWHIZ, INC.      CHICAGO             IL"/>
    <n v="-5.31"/>
    <x v="0"/>
    <s v="Robert"/>
    <m/>
    <x v="9"/>
    <x v="7"/>
    <x v="3"/>
  </r>
  <r>
    <s v="06/07/2024"/>
    <s v="VENMO  *DAN LEMON   8558124430          NY"/>
    <n v="-30.9"/>
    <x v="0"/>
    <s v="Robert"/>
    <m/>
    <x v="9"/>
    <x v="7"/>
    <x v="3"/>
  </r>
  <r>
    <s v="06/06/2024"/>
    <s v="AMAZON PRIME*PA0AN6L888-802-3080        WA"/>
    <n v="-2.19"/>
    <x v="0"/>
    <s v="Robert"/>
    <m/>
    <x v="9"/>
    <x v="7"/>
    <x v="3"/>
  </r>
  <r>
    <s v="06/06/2024"/>
    <s v="AMAZON.COM          AMZN.COM/BILL       WA"/>
    <n v="-141.85"/>
    <x v="0"/>
    <s v="Robert"/>
    <m/>
    <x v="9"/>
    <x v="7"/>
    <x v="3"/>
  </r>
  <r>
    <s v="06/06/2024"/>
    <s v="AplPay HOT BOX SMOKEBELLEVUE            WA"/>
    <n v="-88.08"/>
    <x v="0"/>
    <s v="Robert"/>
    <m/>
    <x v="9"/>
    <x v="7"/>
    <x v="3"/>
  </r>
  <r>
    <s v="06/06/2024"/>
    <s v="PAYPAL *APPLE.COM/BI8002752273          CA"/>
    <n v="-2.99"/>
    <x v="0"/>
    <s v="Robert"/>
    <m/>
    <x v="9"/>
    <x v="7"/>
    <x v="3"/>
  </r>
  <r>
    <s v="06/06/2024"/>
    <s v="PAYPAL *FASTSPRING  8773278914          CA"/>
    <n v="-33.08"/>
    <x v="0"/>
    <s v="Robert"/>
    <m/>
    <x v="9"/>
    <x v="7"/>
    <x v="3"/>
  </r>
  <r>
    <s v="06/06/2024"/>
    <s v="PAYPAL *NORDSTROM   8882826060          IA"/>
    <n v="-106.44"/>
    <x v="0"/>
    <s v="Robert"/>
    <m/>
    <x v="9"/>
    <x v="7"/>
    <x v="3"/>
  </r>
  <r>
    <s v="06/06/2024"/>
    <s v="TST* DOUGH ZONE - DOBELLEVUE            WA"/>
    <n v="-108.52"/>
    <x v="0"/>
    <s v="Robert"/>
    <m/>
    <x v="9"/>
    <x v="7"/>
    <x v="3"/>
  </r>
  <r>
    <s v="06/06/2024"/>
    <s v="VENMO  *SKYLER HOOD 8558124430          NY"/>
    <n v="-267.8"/>
    <x v="0"/>
    <s v="Robert"/>
    <m/>
    <x v="9"/>
    <x v="7"/>
    <x v="3"/>
  </r>
  <r>
    <s v="06/05/2024"/>
    <s v="AMAZON MARKEPLACE NA PA"/>
    <n v="-11.04"/>
    <x v="0"/>
    <s v="Robert"/>
    <m/>
    <x v="9"/>
    <x v="7"/>
    <x v="3"/>
  </r>
  <r>
    <s v="06/05/2024"/>
    <s v="AMAZON MARKEPLACE NA PA"/>
    <n v="-39.67"/>
    <x v="0"/>
    <s v="Robert"/>
    <m/>
    <x v="9"/>
    <x v="7"/>
    <x v="3"/>
  </r>
  <r>
    <s v="06/05/2024"/>
    <s v="AMAZON MARKEPLACE NA PA"/>
    <n v="-44.08"/>
    <x v="0"/>
    <s v="Robert"/>
    <m/>
    <x v="9"/>
    <x v="7"/>
    <x v="3"/>
  </r>
  <r>
    <s v="06/05/2024"/>
    <s v="AMAZON MARKEPLACE NA PA"/>
    <n v="-65.5"/>
    <x v="0"/>
    <s v="Robert"/>
    <m/>
    <x v="9"/>
    <x v="7"/>
    <x v="3"/>
  </r>
  <r>
    <s v="06/05/2024"/>
    <s v="AMAZON.COM          AMZN.COM/BILL       WA"/>
    <n v="-30.93"/>
    <x v="0"/>
    <s v="Robert"/>
    <m/>
    <x v="9"/>
    <x v="7"/>
    <x v="3"/>
  </r>
  <r>
    <s v="06/05/2024"/>
    <s v="AMAZON.COM          AMZN.COM/BILL       WA"/>
    <n v="-61.68"/>
    <x v="0"/>
    <s v="Robert"/>
    <m/>
    <x v="9"/>
    <x v="7"/>
    <x v="3"/>
  </r>
  <r>
    <s v="06/05/2024"/>
    <s v="AplPay VAPE SAVVY 2 REDMOND             WA"/>
    <n v="-105.42"/>
    <x v="0"/>
    <s v="Robert"/>
    <m/>
    <x v="9"/>
    <x v="7"/>
    <x v="3"/>
  </r>
  <r>
    <s v="06/04/2024"/>
    <s v="AMAZON MARKEPLACE NA PA"/>
    <n v="-37.5"/>
    <x v="0"/>
    <s v="Robert"/>
    <m/>
    <x v="9"/>
    <x v="7"/>
    <x v="3"/>
  </r>
  <r>
    <s v="06/04/2024"/>
    <s v="AMAZON MARKEPLACE NA PA"/>
    <n v="-58.88"/>
    <x v="0"/>
    <s v="Robert"/>
    <m/>
    <x v="9"/>
    <x v="7"/>
    <x v="3"/>
  </r>
  <r>
    <s v="06/04/2024"/>
    <s v="AMAZON MARKEPLACE NA PA"/>
    <n v="-116.68"/>
    <x v="0"/>
    <s v="Robert"/>
    <m/>
    <x v="9"/>
    <x v="7"/>
    <x v="3"/>
  </r>
  <r>
    <s v="06/04/2024"/>
    <s v="AMAZON.COM          AMZN.COM/BILL       WA"/>
    <n v="-49.98"/>
    <x v="0"/>
    <s v="Robert"/>
    <m/>
    <x v="9"/>
    <x v="7"/>
    <x v="3"/>
  </r>
  <r>
    <s v="06/04/2024"/>
    <s v="AplPay 7-ELEVEN 3755BELLEVUE            WA"/>
    <n v="-6.37"/>
    <x v="0"/>
    <s v="Robert"/>
    <m/>
    <x v="9"/>
    <x v="7"/>
    <x v="3"/>
  </r>
  <r>
    <s v="06/04/2024"/>
    <s v="LASHER HOLZAPFEL SPESEATTLE             WA"/>
    <n v="-13980.22"/>
    <x v="0"/>
    <s v="Robert"/>
    <s v="Robert"/>
    <x v="9"/>
    <x v="7"/>
    <x v="3"/>
  </r>
  <r>
    <s v="06/04/2024"/>
    <s v="PAYPAL *NORDSTROM   8882826060          IA"/>
    <n v="-161.99"/>
    <x v="0"/>
    <s v="Robert"/>
    <m/>
    <x v="9"/>
    <x v="7"/>
    <x v="3"/>
  </r>
  <r>
    <s v="06/04/2024"/>
    <s v="SOBERLINK HEALTHCAREHUNTINGTON BE       CA"/>
    <n v="-225.02"/>
    <x v="0"/>
    <s v="Robert"/>
    <m/>
    <x v="9"/>
    <x v="7"/>
    <x v="3"/>
  </r>
  <r>
    <s v="06/03/2024"/>
    <s v="AMAZON MARKEPLACE NA PA"/>
    <n v="-37.6"/>
    <x v="0"/>
    <s v="Robert"/>
    <m/>
    <x v="9"/>
    <x v="7"/>
    <x v="3"/>
  </r>
  <r>
    <s v="06/03/2024"/>
    <s v="AMAZON.COM          AMZN.COM/BILL       WA"/>
    <n v="-11.02"/>
    <x v="0"/>
    <s v="Robert"/>
    <m/>
    <x v="9"/>
    <x v="7"/>
    <x v="3"/>
  </r>
  <r>
    <s v="06/03/2024"/>
    <s v="AMAZON.COM          AMZN.COM/BILL       WA"/>
    <n v="-16.420000000000002"/>
    <x v="0"/>
    <s v="Robert"/>
    <m/>
    <x v="9"/>
    <x v="7"/>
    <x v="3"/>
  </r>
  <r>
    <s v="06/03/2024"/>
    <s v="AplPay APPLE.COM/BILINTERNET CHARGE     CA"/>
    <n v="-4.4000000000000004"/>
    <x v="0"/>
    <s v="Robert"/>
    <m/>
    <x v="9"/>
    <x v="7"/>
    <x v="3"/>
  </r>
  <r>
    <s v="06/03/2024"/>
    <s v="AplPay TARGET.COM   BROOKLYN PARK       MN"/>
    <n v="-37.450000000000003"/>
    <x v="0"/>
    <s v="Robert"/>
    <m/>
    <x v="9"/>
    <x v="7"/>
    <x v="3"/>
  </r>
  <r>
    <s v="06/03/2024"/>
    <s v="LAKE SAMMAMISH THERAISSAQUAH            WA"/>
    <n v="-150"/>
    <x v="2"/>
    <s v="Robert - Medical"/>
    <m/>
    <x v="9"/>
    <x v="7"/>
    <x v="3"/>
  </r>
  <r>
    <s v="06/03/2024"/>
    <s v="PAYPAL *NORDSTROM   8882826060          IA"/>
    <n v="-38.57"/>
    <x v="0"/>
    <s v="Robert"/>
    <m/>
    <x v="9"/>
    <x v="7"/>
    <x v="3"/>
  </r>
  <r>
    <s v="06/03/2024"/>
    <s v="PAYPAL *NORDSTROM   8882826060          IA"/>
    <n v="-39.67"/>
    <x v="0"/>
    <s v="Robert"/>
    <m/>
    <x v="9"/>
    <x v="7"/>
    <x v="3"/>
  </r>
  <r>
    <s v="06/03/2024"/>
    <s v="PAYPAL *NORDSTROM   8882826060          IA"/>
    <n v="-47.39"/>
    <x v="0"/>
    <s v="Robert"/>
    <m/>
    <x v="9"/>
    <x v="7"/>
    <x v="3"/>
  </r>
  <r>
    <s v="06/03/2024"/>
    <s v="PAYPAL *NORDSTROM   8882826060          IA"/>
    <n v="-96.98"/>
    <x v="0"/>
    <s v="Robert"/>
    <m/>
    <x v="9"/>
    <x v="7"/>
    <x v="3"/>
  </r>
  <r>
    <s v="06/03/2024"/>
    <s v="PAYPAL *NORDSTROM   8882826060          IA"/>
    <n v="-101.27"/>
    <x v="0"/>
    <s v="Robert"/>
    <m/>
    <x v="9"/>
    <x v="7"/>
    <x v="3"/>
  </r>
  <r>
    <s v="06/03/2024"/>
    <s v="PAYPAL *NORDSTROM   8882826060          IA"/>
    <n v="-229.88"/>
    <x v="0"/>
    <s v="Robert"/>
    <m/>
    <x v="9"/>
    <x v="7"/>
    <x v="3"/>
  </r>
  <r>
    <s v="06/03/2024"/>
    <s v="PAYPAL *NORDSTROM   8882826060          IA"/>
    <n v="-308.01"/>
    <x v="0"/>
    <s v="Robert"/>
    <m/>
    <x v="9"/>
    <x v="7"/>
    <x v="3"/>
  </r>
  <r>
    <s v="06/03/2024"/>
    <s v="PAYPAL *NORDSTROM   8882826060          IA"/>
    <n v="-385.7"/>
    <x v="0"/>
    <s v="Robert"/>
    <m/>
    <x v="9"/>
    <x v="7"/>
    <x v="3"/>
  </r>
  <r>
    <s v="06/03/2024"/>
    <s v="PAYPAL *SHEINUSSERV 18516740301         DE"/>
    <n v="-219.07"/>
    <x v="0"/>
    <s v="Robert"/>
    <m/>
    <x v="9"/>
    <x v="7"/>
    <x v="3"/>
  </r>
  <r>
    <s v="06/02/2024"/>
    <s v="AMAZON MARKEPLACE NA PA"/>
    <n v="-60.55"/>
    <x v="0"/>
    <s v="Robert"/>
    <m/>
    <x v="9"/>
    <x v="7"/>
    <x v="3"/>
  </r>
  <r>
    <s v="06/02/2024"/>
    <s v="AMAZON TIPS*T70GX7W7AMZN.COM/BILL       WA"/>
    <n v="-10"/>
    <x v="0"/>
    <s v="Robert"/>
    <m/>
    <x v="9"/>
    <x v="7"/>
    <x v="3"/>
  </r>
  <r>
    <s v="06/02/2024"/>
    <s v="AplPay AMC 2434 FACTBELLEVUE            WA"/>
    <n v="-8.25"/>
    <x v="0"/>
    <s v="Robert"/>
    <m/>
    <x v="9"/>
    <x v="7"/>
    <x v="3"/>
  </r>
  <r>
    <s v="06/02/2024"/>
    <s v="BEAUTIFUL.AI        SAN FRANCISCO       CA"/>
    <n v="-144"/>
    <x v="0"/>
    <s v="Robert"/>
    <m/>
    <x v="9"/>
    <x v="7"/>
    <x v="3"/>
  </r>
  <r>
    <s v="06/02/2024"/>
    <s v="OPENAI *CHATGPT SUBSSAN FRANCISCO       CA"/>
    <n v="-22.06"/>
    <x v="0"/>
    <s v="Robert"/>
    <m/>
    <x v="9"/>
    <x v="7"/>
    <x v="3"/>
  </r>
  <r>
    <s v="06/02/2024"/>
    <s v="PAYPAL *FANDANGO    8668575191          CA"/>
    <n v="-34.35"/>
    <x v="0"/>
    <s v="Robert"/>
    <m/>
    <x v="9"/>
    <x v="7"/>
    <x v="3"/>
  </r>
  <r>
    <s v="06/02/2024"/>
    <s v="PAYPAL *NORDSTROM   8882826060          IA"/>
    <n v="-52.9"/>
    <x v="0"/>
    <s v="Robert"/>
    <m/>
    <x v="9"/>
    <x v="7"/>
    <x v="3"/>
  </r>
  <r>
    <s v="06/02/2024"/>
    <s v="VENMO  *ALAN SCHNEID8558124430          NY"/>
    <n v="-679.8"/>
    <x v="0"/>
    <s v="Robert"/>
    <m/>
    <x v="9"/>
    <x v="7"/>
    <x v="3"/>
  </r>
  <r>
    <s v="06/01/2024"/>
    <s v="AMAZON GROCE*0S7970JAMZN.COM/BILL       WA"/>
    <n v="-11.56"/>
    <x v="0"/>
    <s v="Robert"/>
    <m/>
    <x v="9"/>
    <x v="7"/>
    <x v="3"/>
  </r>
  <r>
    <s v="06/01/2024"/>
    <s v="AMAZON GROCE*FO5EL0YAMZN.COM/BILL       WA"/>
    <n v="-226.26"/>
    <x v="0"/>
    <s v="Robert"/>
    <m/>
    <x v="9"/>
    <x v="7"/>
    <x v="3"/>
  </r>
  <r>
    <s v="06/01/2024"/>
    <s v="AMAZON GROCE*Y620A4DAMZN.COM/BILL       WA"/>
    <n v="-9.48"/>
    <x v="0"/>
    <s v="Robert"/>
    <m/>
    <x v="9"/>
    <x v="7"/>
    <x v="3"/>
  </r>
  <r>
    <s v="06/01/2024"/>
    <s v="AplPay APPLE.COM/BILINTERNET CHARGE     CA"/>
    <n v="-11.02"/>
    <x v="0"/>
    <s v="Robert"/>
    <m/>
    <x v="9"/>
    <x v="7"/>
    <x v="3"/>
  </r>
  <r>
    <s v="06/01/2024"/>
    <s v="AplPay MARINERS CARESEATTLE             WA"/>
    <n v="-25"/>
    <x v="0"/>
    <s v="Robert"/>
    <m/>
    <x v="9"/>
    <x v="7"/>
    <x v="3"/>
  </r>
  <r>
    <s v="06/01/2024"/>
    <s v="AplPay T-MOBILE PARKSEATTLE             WA"/>
    <n v="-6.88"/>
    <x v="0"/>
    <s v="Robert"/>
    <m/>
    <x v="9"/>
    <x v="7"/>
    <x v="3"/>
  </r>
  <r>
    <s v="06/01/2024"/>
    <s v="GOOGLE *YOUTUBE TV   G.CO/HELPPAY#      CA"/>
    <n v="-109.16"/>
    <x v="0"/>
    <s v="Robert"/>
    <m/>
    <x v="9"/>
    <x v="7"/>
    <x v="3"/>
  </r>
  <r>
    <s v="06/01/2024"/>
    <s v="PAYPAL *ROMANHEALTH 4243476299          NY"/>
    <n v="-192"/>
    <x v="0"/>
    <s v="Robert"/>
    <m/>
    <x v="9"/>
    <x v="7"/>
    <x v="3"/>
  </r>
  <r>
    <s v="06/01/2024"/>
    <s v="SEATTLE TEAM SHOP   BELLEVUE            WA"/>
    <n v="-170.66"/>
    <x v="0"/>
    <s v="Robert"/>
    <m/>
    <x v="9"/>
    <x v="7"/>
    <x v="3"/>
  </r>
  <r>
    <s v="05/31/2024"/>
    <s v="AplPay APPLE.COM/BILINTERNET CHARGE     CA"/>
    <n v="-11.02"/>
    <x v="0"/>
    <s v="Robert"/>
    <m/>
    <x v="9"/>
    <x v="7"/>
    <x v="3"/>
  </r>
  <r>
    <s v="05/31/2024"/>
    <s v="AplPay STK BELLEVUE BELLEVUE            WA"/>
    <n v="-360.68"/>
    <x v="0"/>
    <s v="Robert"/>
    <m/>
    <x v="9"/>
    <x v="7"/>
    <x v="3"/>
  </r>
  <r>
    <s v="05/31/2024"/>
    <s v="CHICK-FIL-A #03299 0BELLEVUE            WA"/>
    <n v="-14.33"/>
    <x v="0"/>
    <s v="Robert"/>
    <m/>
    <x v="9"/>
    <x v="7"/>
    <x v="3"/>
  </r>
  <r>
    <s v="05/31/2024"/>
    <s v="EXPRESS SCRIPTS MAIL800-332-5455        MO"/>
    <n v="-20"/>
    <x v="0"/>
    <s v="Robert"/>
    <m/>
    <x v="9"/>
    <x v="7"/>
    <x v="3"/>
  </r>
  <r>
    <s v="05/30/2024"/>
    <s v="AMAZON MARKEPLACE NA PA"/>
    <n v="-66.11"/>
    <x v="0"/>
    <s v="Robert"/>
    <m/>
    <x v="9"/>
    <x v="7"/>
    <x v="3"/>
  </r>
  <r>
    <s v="05/30/2024"/>
    <s v="AMAZON.COM          AMZN.COM/BILL       WA"/>
    <n v="-34.39"/>
    <x v="0"/>
    <s v="Robert"/>
    <m/>
    <x v="9"/>
    <x v="7"/>
    <x v="3"/>
  </r>
  <r>
    <s v="05/30/2024"/>
    <s v="HULU                LOS ANGELES"/>
    <n v="3"/>
    <x v="0"/>
    <s v="Robert"/>
    <m/>
    <x v="9"/>
    <x v="7"/>
    <x v="3"/>
  </r>
  <r>
    <s v="05/30/2024"/>
    <s v="MERCY TRAUMA RECOVERBURIEN              WA"/>
    <n v="-150"/>
    <x v="0"/>
    <s v="Robert"/>
    <m/>
    <x v="9"/>
    <x v="7"/>
    <x v="3"/>
  </r>
  <r>
    <s v="05/30/2024"/>
    <s v="PAYPAL *STUBHUB INC 8667882482          NY"/>
    <n v="-61.14"/>
    <x v="0"/>
    <s v="Robert"/>
    <m/>
    <x v="9"/>
    <x v="7"/>
    <x v="3"/>
  </r>
  <r>
    <s v="05/30/2024"/>
    <s v="PAYPAL *STUBHUB INC 8667882482          NY"/>
    <n v="-184.77"/>
    <x v="0"/>
    <s v="Robert"/>
    <m/>
    <x v="9"/>
    <x v="7"/>
    <x v="3"/>
  </r>
  <r>
    <s v="05/29/2024"/>
    <s v="NY TIMES            NEW YORK"/>
    <n v="17"/>
    <x v="0"/>
    <s v="Robert Credit X1001"/>
    <m/>
    <x v="32"/>
    <x v="4"/>
    <x v="3"/>
  </r>
  <r>
    <s v="05/29/2024"/>
    <s v="PAYPAL *APPLE.COM/BI8002752273          CA"/>
    <n v="-5.99"/>
    <x v="0"/>
    <s v="Robert"/>
    <m/>
    <x v="9"/>
    <x v="7"/>
    <x v="3"/>
  </r>
  <r>
    <s v="05/29/2024"/>
    <s v="PAYPAL *HULU        8778015441          CA"/>
    <n v="-15.44"/>
    <x v="0"/>
    <s v="Robert"/>
    <m/>
    <x v="9"/>
    <x v="7"/>
    <x v="3"/>
  </r>
  <r>
    <s v="05/28/2024"/>
    <s v="PAYPAL *NY TIMES NYT8006984637          NY"/>
    <n v="-17"/>
    <x v="0"/>
    <s v="Robert"/>
    <m/>
    <x v="32"/>
    <x v="7"/>
    <x v="3"/>
  </r>
  <r>
    <s v="05/28/2024"/>
    <s v="PAYPAL *STARBUCKS   8007827282          WA"/>
    <n v="-25"/>
    <x v="0"/>
    <s v="Robert"/>
    <m/>
    <x v="32"/>
    <x v="7"/>
    <x v="3"/>
  </r>
  <r>
    <s v="05/27/2024"/>
    <s v="AMAZON.COM          AMZN.COM/BILL       WA"/>
    <n v="-198.11"/>
    <x v="0"/>
    <s v="Robert"/>
    <m/>
    <x v="32"/>
    <x v="7"/>
    <x v="3"/>
  </r>
  <r>
    <s v="05/27/2024"/>
    <s v="AplPay SAFEWAY #1600BELLEVUE            WA"/>
    <n v="-13.76"/>
    <x v="0"/>
    <s v="Robert"/>
    <m/>
    <x v="32"/>
    <x v="7"/>
    <x v="3"/>
  </r>
  <r>
    <s v="05/27/2024"/>
    <s v="Audible             audible.com         NJ"/>
    <n v="-16.489999999999998"/>
    <x v="0"/>
    <s v="Robert"/>
    <m/>
    <x v="32"/>
    <x v="7"/>
    <x v="3"/>
  </r>
  <r>
    <s v="05/27/2024"/>
    <s v="HOT BOX SMOKE SHOP 0BELLEVUE            WA"/>
    <n v="-40.72"/>
    <x v="0"/>
    <s v="Robert"/>
    <m/>
    <x v="32"/>
    <x v="7"/>
    <x v="3"/>
  </r>
  <r>
    <s v="05/25/2024"/>
    <s v="AMAZON MARKEPLACE NA PA"/>
    <n v="-23.41"/>
    <x v="0"/>
    <s v="Robert"/>
    <m/>
    <x v="32"/>
    <x v="7"/>
    <x v="3"/>
  </r>
  <r>
    <s v="05/25/2024"/>
    <s v="AMAZON PRIME*ZS9565Y888-802-3080        WA"/>
    <n v="-14.88"/>
    <x v="0"/>
    <s v="Robert"/>
    <m/>
    <x v="32"/>
    <x v="7"/>
    <x v="3"/>
  </r>
  <r>
    <s v="05/25/2024"/>
    <s v="AplPay NORDSTROM    BELLEVUE            WA"/>
    <n v="-985.19"/>
    <x v="0"/>
    <s v="Robert"/>
    <m/>
    <x v="32"/>
    <x v="7"/>
    <x v="3"/>
  </r>
  <r>
    <s v="05/25/2024"/>
    <s v="EXPRESS SCRIPTS MAIL800-332-5455        MO"/>
    <n v="-10"/>
    <x v="0"/>
    <s v="Robert"/>
    <m/>
    <x v="32"/>
    <x v="7"/>
    <x v="3"/>
  </r>
  <r>
    <s v="05/25/2024"/>
    <s v="HOT BOX SMOKE SHOP 0BELLEVUE            WA"/>
    <n v="-35.229999999999997"/>
    <x v="0"/>
    <s v="Robert"/>
    <m/>
    <x v="32"/>
    <x v="7"/>
    <x v="3"/>
  </r>
  <r>
    <s v="05/25/2024"/>
    <s v="PAYPAL *APPLE.COM/BI8002752273          CA"/>
    <n v="-3.3"/>
    <x v="0"/>
    <s v="Robert"/>
    <m/>
    <x v="32"/>
    <x v="7"/>
    <x v="3"/>
  </r>
  <r>
    <s v="05/24/2024"/>
    <s v="AplPay SAFEWAY #1600BELLEVUE            WA"/>
    <n v="-107.06"/>
    <x v="0"/>
    <s v="Robert"/>
    <m/>
    <x v="32"/>
    <x v="7"/>
    <x v="3"/>
  </r>
  <r>
    <s v="05/24/2024"/>
    <s v="AplPay VAPE SAVVY 2 REDMOND             WA"/>
    <n v="-105.42"/>
    <x v="0"/>
    <s v="Robert"/>
    <m/>
    <x v="32"/>
    <x v="7"/>
    <x v="3"/>
  </r>
  <r>
    <s v="05/24/2024"/>
    <s v="PAYPAL *LINKEDIN    6506873555          CA"/>
    <n v="-77.2"/>
    <x v="0"/>
    <s v="Robert"/>
    <m/>
    <x v="32"/>
    <x v="7"/>
    <x v="3"/>
  </r>
  <r>
    <s v="05/23/2024"/>
    <s v="AI PDF MYAIDRIVE.COMSUNNYVALE           CA"/>
    <n v="-19.989999999999998"/>
    <x v="0"/>
    <s v="Robert"/>
    <m/>
    <x v="32"/>
    <x v="7"/>
    <x v="3"/>
  </r>
  <r>
    <s v="05/23/2024"/>
    <s v="AMAZON MARKEPLACE NA PA"/>
    <n v="-13.74"/>
    <x v="0"/>
    <s v="Robert"/>
    <m/>
    <x v="32"/>
    <x v="7"/>
    <x v="3"/>
  </r>
  <r>
    <s v="05/23/2024"/>
    <s v="AMAZON MARKEPLACE NA PA"/>
    <n v="-33.450000000000003"/>
    <x v="0"/>
    <s v="Robert"/>
    <m/>
    <x v="32"/>
    <x v="7"/>
    <x v="3"/>
  </r>
  <r>
    <s v="05/23/2024"/>
    <s v="AMAZON MARKEPLACE NA PA"/>
    <n v="-76.98"/>
    <x v="0"/>
    <s v="Robert"/>
    <m/>
    <x v="32"/>
    <x v="7"/>
    <x v="3"/>
  </r>
  <r>
    <s v="05/23/2024"/>
    <s v="AMAZON PRIME*RB6LH4C888-802-3080        WA"/>
    <n v="-6.61"/>
    <x v="0"/>
    <s v="Robert"/>
    <m/>
    <x v="32"/>
    <x v="7"/>
    <x v="3"/>
  </r>
  <r>
    <s v="05/23/2024"/>
    <s v="ONLINE PAYMENT - THANK YOU"/>
    <n v="5000"/>
    <x v="3"/>
    <s v="FID x5828 CC Pay Amex  x1001"/>
    <m/>
    <x v="32"/>
    <x v="4"/>
    <x v="3"/>
  </r>
  <r>
    <s v="05/22/2024"/>
    <s v="AplPay APPLE.COM/BILINTERNET CHARGE     CA"/>
    <n v="-55.14"/>
    <x v="0"/>
    <s v="Robert"/>
    <m/>
    <x v="32"/>
    <x v="7"/>
    <x v="3"/>
  </r>
  <r>
    <s v="05/22/2024"/>
    <s v="PAYPAL *ADOBE INC AD8008336687          CA"/>
    <n v="-7.71"/>
    <x v="0"/>
    <s v="Robert"/>
    <m/>
    <x v="32"/>
    <x v="7"/>
    <x v="3"/>
  </r>
  <r>
    <s v="05/21/2024"/>
    <s v="AMAZON MARKEPLACE NA PA"/>
    <n v="-44.07"/>
    <x v="0"/>
    <s v="Robert"/>
    <m/>
    <x v="32"/>
    <x v="7"/>
    <x v="3"/>
  </r>
  <r>
    <s v="05/21/2024"/>
    <s v="AMAZON MARKEPLACE NA PA"/>
    <n v="-116.44"/>
    <x v="0"/>
    <s v="Robert"/>
    <m/>
    <x v="32"/>
    <x v="7"/>
    <x v="3"/>
  </r>
  <r>
    <s v="05/21/2024"/>
    <s v="AMAZON MARKEPLACE NA PA"/>
    <n v="-154.22999999999999"/>
    <x v="0"/>
    <s v="Robert"/>
    <m/>
    <x v="32"/>
    <x v="7"/>
    <x v="3"/>
  </r>
  <r>
    <s v="05/21/2024"/>
    <s v="PAYPAL *ADOBE INC AD8008336687          CA"/>
    <n v="-22.05"/>
    <x v="0"/>
    <s v="Robert"/>
    <m/>
    <x v="32"/>
    <x v="7"/>
    <x v="3"/>
  </r>
  <r>
    <s v="05/20/2024"/>
    <s v="PAYPAL *IPVANISH IPV8005915241          CA"/>
    <n v="-13.23"/>
    <x v="0"/>
    <s v="Robert"/>
    <m/>
    <x v="32"/>
    <x v="7"/>
    <x v="3"/>
  </r>
  <r>
    <s v="05/20/2024"/>
    <s v="QFC #5827 000005827 NEWCASTLE           WA"/>
    <n v="-25.13"/>
    <x v="0"/>
    <s v="Robert"/>
    <m/>
    <x v="32"/>
    <x v="7"/>
    <x v="3"/>
  </r>
  <r>
    <s v="05/19/2024"/>
    <s v="FOUR SEASONS SEATTL SEATTLE             WA"/>
    <n v="-760.52"/>
    <x v="0"/>
    <s v="Robert"/>
    <m/>
    <x v="32"/>
    <x v="7"/>
    <x v="3"/>
  </r>
  <r>
    <s v="05/19/2024"/>
    <s v="UBER"/>
    <n v="-19.260000000000002"/>
    <x v="0"/>
    <s v="Robert"/>
    <m/>
    <x v="32"/>
    <x v="7"/>
    <x v="3"/>
  </r>
  <r>
    <s v="05/18/2024"/>
    <s v="AplPay ENATAI CLEANEBELLEVUE            WA"/>
    <n v="-8.82"/>
    <x v="0"/>
    <s v="Robert"/>
    <m/>
    <x v="32"/>
    <x v="7"/>
    <x v="3"/>
  </r>
  <r>
    <s v="05/18/2024"/>
    <s v="AplPay TARGET       SEATTLE             WA"/>
    <n v="-127.18"/>
    <x v="0"/>
    <s v="Robert"/>
    <m/>
    <x v="32"/>
    <x v="7"/>
    <x v="3"/>
  </r>
  <r>
    <s v="05/18/2024"/>
    <s v="AplPay TST* 520 BAR BELLEVUE            WA"/>
    <n v="-39.65"/>
    <x v="0"/>
    <s v="Robert"/>
    <m/>
    <x v="32"/>
    <x v="7"/>
    <x v="3"/>
  </r>
  <r>
    <s v="05/18/2024"/>
    <s v="PAYPAL *MICROSOFT   8006427676          WA"/>
    <n v="-18.739999999999998"/>
    <x v="0"/>
    <s v="Robert"/>
    <m/>
    <x v="32"/>
    <x v="7"/>
    <x v="3"/>
  </r>
  <r>
    <s v="05/18/2024"/>
    <s v="REPUBLIC SERVICES TRPHOENIX             AZ"/>
    <n v="-134.21"/>
    <x v="0"/>
    <s v="Robert"/>
    <m/>
    <x v="32"/>
    <x v="7"/>
    <x v="3"/>
  </r>
  <r>
    <s v="05/17/2024"/>
    <s v="GOOGLE *YOUTUBEPREMI G.CO/HELPPAY#      CA"/>
    <n v="-15.43"/>
    <x v="0"/>
    <s v="Robert"/>
    <m/>
    <x v="32"/>
    <x v="7"/>
    <x v="3"/>
  </r>
  <r>
    <s v="05/17/2024"/>
    <s v="MAXAI               WILMINGTON          DE"/>
    <n v="-19"/>
    <x v="0"/>
    <s v="Robert"/>
    <m/>
    <x v="32"/>
    <x v="7"/>
    <x v="3"/>
  </r>
  <r>
    <s v="05/16/2024"/>
    <s v="MERCY TRAUMA RECOVERBURIEN              WA"/>
    <n v="-150"/>
    <x v="0"/>
    <s v="Robert"/>
    <m/>
    <x v="32"/>
    <x v="7"/>
    <x v="3"/>
  </r>
  <r>
    <s v="05/15/2024"/>
    <s v="LAKE SAMMAMISH THERAISSAQUAH            WA"/>
    <n v="-150"/>
    <x v="2"/>
    <s v="Robert - Medical"/>
    <m/>
    <x v="32"/>
    <x v="7"/>
    <x v="3"/>
  </r>
  <r>
    <s v="05/15/2024"/>
    <s v="UBER ONE            help.uber.com       CA"/>
    <n v="-9.99"/>
    <x v="0"/>
    <s v="Robert"/>
    <m/>
    <x v="32"/>
    <x v="7"/>
    <x v="3"/>
  </r>
  <r>
    <s v="05/14/2024"/>
    <s v="AplPay SAFEWAY #1600BELLEVUE            WA"/>
    <n v="-4.9000000000000004"/>
    <x v="0"/>
    <s v="Robert"/>
    <m/>
    <x v="32"/>
    <x v="7"/>
    <x v="3"/>
  </r>
  <r>
    <s v="05/14/2024"/>
    <s v="PAYPAL *APPLE.COM/BI8002752273          CA"/>
    <n v="-11.02"/>
    <x v="0"/>
    <s v="Robert"/>
    <m/>
    <x v="32"/>
    <x v="7"/>
    <x v="3"/>
  </r>
  <r>
    <s v="05/13/2024"/>
    <s v="APPLE.COM/BILL      INTERNET CHARGE     CA"/>
    <n v="-4.4000000000000004"/>
    <x v="0"/>
    <s v="Robert"/>
    <m/>
    <x v="32"/>
    <x v="7"/>
    <x v="3"/>
  </r>
  <r>
    <s v="05/13/2024"/>
    <s v="AUTOPAY PAYMENT - THANK YOU"/>
    <n v="1000"/>
    <x v="3"/>
    <s v="BOFA x8654 CC Pay Amex x1001"/>
    <s v="BOFA x8654 CC Pay Amex x1001"/>
    <x v="32"/>
    <x v="4"/>
    <x v="3"/>
  </r>
  <r>
    <s v="05/13/2024"/>
    <s v="AplPay HOT BOX SMOKEBELLEVUE            WA"/>
    <n v="-77.08"/>
    <x v="0"/>
    <s v="Robert"/>
    <m/>
    <x v="32"/>
    <x v="7"/>
    <x v="3"/>
  </r>
  <r>
    <s v="05/13/2024"/>
    <s v="CLAUDE.AI SUBSCRIPTISAN FRANCISCO       CA"/>
    <n v="-22.06"/>
    <x v="0"/>
    <s v="Robert"/>
    <m/>
    <x v="32"/>
    <x v="7"/>
    <x v="3"/>
  </r>
  <r>
    <s v="05/13/2024"/>
    <s v="MSFT+*%3CE0300S56JO%REDMOND"/>
    <n v="-5.52"/>
    <x v="0"/>
    <s v="Robert"/>
    <m/>
    <x v="32"/>
    <x v="7"/>
    <x v="3"/>
  </r>
  <r>
    <s v="05/12/2024"/>
    <s v="AMAZON MARKEPLACE NA PA"/>
    <n v="-44.06"/>
    <x v="0"/>
    <s v="Robert"/>
    <m/>
    <x v="32"/>
    <x v="7"/>
    <x v="3"/>
  </r>
  <r>
    <s v="05/12/2024"/>
    <s v="AplPay SAFEWAY #1600BELLEVUE            WA"/>
    <n v="-40.29"/>
    <x v="0"/>
    <s v="Robert"/>
    <m/>
    <x v="32"/>
    <x v="7"/>
    <x v="3"/>
  </r>
  <r>
    <s v="05/12/2024"/>
    <s v="AplPay SAFEWAY #1600BELLEVUE            WA"/>
    <n v="-50.67"/>
    <x v="0"/>
    <s v="Robert"/>
    <m/>
    <x v="32"/>
    <x v="7"/>
    <x v="3"/>
  </r>
  <r>
    <s v="05/12/2024"/>
    <s v="AplPay SAFEWAY #2729PUYALLUP            WA"/>
    <n v="-4.4000000000000004"/>
    <x v="0"/>
    <s v="Robert"/>
    <m/>
    <x v="32"/>
    <x v="7"/>
    <x v="3"/>
  </r>
  <r>
    <s v="05/12/2024"/>
    <s v="CKE*SOURCE S ITALIANSUMNER              WA"/>
    <n v="-86.18"/>
    <x v="0"/>
    <s v="Robert"/>
    <m/>
    <x v="32"/>
    <x v="7"/>
    <x v="3"/>
  </r>
  <r>
    <s v="05/12/2024"/>
    <s v="PAYPAL *STARBUCKS   8007827282          WA"/>
    <n v="-25"/>
    <x v="0"/>
    <s v="Robert"/>
    <m/>
    <x v="32"/>
    <x v="7"/>
    <x v="3"/>
  </r>
  <r>
    <s v="05/10/2024"/>
    <s v="AplPay APPLE.COM/BILINTERNET CHARGE     CA"/>
    <n v="-14.52"/>
    <x v="0"/>
    <s v="Robert"/>
    <m/>
    <x v="32"/>
    <x v="7"/>
    <x v="3"/>
  </r>
  <r>
    <s v="05/10/2024"/>
    <s v="AplPay APPLE.COM/BILINTERNET CHARGE     CA"/>
    <n v="-41.28"/>
    <x v="0"/>
    <s v="Robert"/>
    <m/>
    <x v="32"/>
    <x v="7"/>
    <x v="3"/>
  </r>
  <r>
    <s v="05/10/2024"/>
    <s v="AplPay HOT BOX SMOKEBELLEVUE            WA"/>
    <n v="-88.08"/>
    <x v="0"/>
    <s v="Robert"/>
    <m/>
    <x v="32"/>
    <x v="7"/>
    <x v="3"/>
  </r>
  <r>
    <s v="05/09/2024"/>
    <s v="AMAZON MARKEPLACE NA PA"/>
    <n v="-31.51"/>
    <x v="0"/>
    <s v="Robert"/>
    <m/>
    <x v="32"/>
    <x v="7"/>
    <x v="3"/>
  </r>
  <r>
    <s v="05/09/2024"/>
    <s v="AMAZON MARKEPLACE NA PA"/>
    <n v="-155.08000000000001"/>
    <x v="0"/>
    <s v="Robert"/>
    <m/>
    <x v="32"/>
    <x v="7"/>
    <x v="3"/>
  </r>
  <r>
    <s v="05/09/2024"/>
    <s v="AplPay APPLE.COM/BILINTERNET CHARGE     CA"/>
    <n v="-7.71"/>
    <x v="0"/>
    <s v="Robert"/>
    <m/>
    <x v="32"/>
    <x v="7"/>
    <x v="3"/>
  </r>
  <r>
    <s v="05/09/2024"/>
    <s v="AplPay SAFEWAY #1600BELLEVUE            WA"/>
    <n v="-317.02"/>
    <x v="0"/>
    <s v="Robert"/>
    <m/>
    <x v="32"/>
    <x v="7"/>
    <x v="3"/>
  </r>
  <r>
    <s v="05/08/2024"/>
    <s v="LE COIN 4201 FREMONTSEATTLE             WA"/>
    <n v="-151.9"/>
    <x v="0"/>
    <s v="Robert"/>
    <m/>
    <x v="32"/>
    <x v="7"/>
    <x v="3"/>
  </r>
  <r>
    <s v="05/08/2024"/>
    <s v="PAYPAL *APPLE.COM/BI8002752273          CA"/>
    <n v="-12.12"/>
    <x v="0"/>
    <s v="Robert"/>
    <m/>
    <x v="32"/>
    <x v="7"/>
    <x v="3"/>
  </r>
  <r>
    <s v="05/06/2024"/>
    <s v="AMAZON MARKEPLACE NA PA"/>
    <n v="-39.67"/>
    <x v="0"/>
    <s v="Robert"/>
    <m/>
    <x v="32"/>
    <x v="7"/>
    <x v="3"/>
  </r>
  <r>
    <s v="05/06/2024"/>
    <s v="LAKE SAMMAMISH THERAISSAQUAH            WA"/>
    <n v="-150"/>
    <x v="2"/>
    <s v="Robert - Medical"/>
    <m/>
    <x v="32"/>
    <x v="7"/>
    <x v="3"/>
  </r>
  <r>
    <s v="05/06/2024"/>
    <s v="LASHER HOLZAPFEL SPESEATTLE             WA"/>
    <n v="-7866.88"/>
    <x v="0"/>
    <s v="Robert"/>
    <s v="Robert"/>
    <x v="32"/>
    <x v="7"/>
    <x v="3"/>
  </r>
  <r>
    <s v="05/06/2024"/>
    <s v="PAYPAL *APPLE.COM/BI8002752273          CA"/>
    <n v="-2.99"/>
    <x v="0"/>
    <s v="Robert"/>
    <m/>
    <x v="32"/>
    <x v="7"/>
    <x v="3"/>
  </r>
  <r>
    <s v="05/05/2024"/>
    <s v="AplPay SAFEWAY #1600BELLEVUE            WA"/>
    <n v="-120.85"/>
    <x v="0"/>
    <s v="Robert"/>
    <m/>
    <x v="32"/>
    <x v="7"/>
    <x v="3"/>
  </r>
  <r>
    <s v="05/05/2024"/>
    <s v="PAYPAL *PDFXCHANGE  02085038711         GB"/>
    <n v="-72"/>
    <x v="0"/>
    <s v="Robert"/>
    <m/>
    <x v="32"/>
    <x v="7"/>
    <x v="3"/>
  </r>
  <r>
    <s v="05/04/2024"/>
    <s v="AplPay VAPE SAVVY 2 REDMOND             WA"/>
    <n v="-113.36"/>
    <x v="0"/>
    <s v="Robert"/>
    <m/>
    <x v="32"/>
    <x v="7"/>
    <x v="3"/>
  </r>
  <r>
    <s v="05/03/2024"/>
    <s v="AplPay APPLE.COM/BILINTERNET CHARGE     CA"/>
    <n v="-4.4000000000000004"/>
    <x v="0"/>
    <s v="Robert"/>
    <m/>
    <x v="32"/>
    <x v="7"/>
    <x v="3"/>
  </r>
  <r>
    <s v="05/03/2024"/>
    <s v="AplPay FEDEX OFFICE BELLEVUE            WA"/>
    <n v="-2.2999999999999998"/>
    <x v="0"/>
    <s v="Robert"/>
    <m/>
    <x v="32"/>
    <x v="7"/>
    <x v="3"/>
  </r>
  <r>
    <s v="05/03/2024"/>
    <s v="PAYPAL *FASTSPRING  8773278914          CA"/>
    <n v="-109.2"/>
    <x v="0"/>
    <s v="Robert"/>
    <m/>
    <x v="32"/>
    <x v="7"/>
    <x v="3"/>
  </r>
  <r>
    <s v="05/03/2024"/>
    <s v="PAYPAL *ROMANHEALTH 4243476299          NY"/>
    <n v="-192"/>
    <x v="0"/>
    <s v="Robert"/>
    <m/>
    <x v="32"/>
    <x v="7"/>
    <x v="3"/>
  </r>
  <r>
    <s v="05/02/2024"/>
    <s v="CHATGPT SUBSCRIPTIONSAN FRANCISCO       CA"/>
    <n v="-22.06"/>
    <x v="0"/>
    <s v="Robert"/>
    <m/>
    <x v="32"/>
    <x v="7"/>
    <x v="3"/>
  </r>
  <r>
    <s v="05/02/2024"/>
    <s v="SOBERLINK HEALTHCAREHUNTINGTON BE       CA"/>
    <n v="-225.02"/>
    <x v="0"/>
    <s v="Robert"/>
    <m/>
    <x v="32"/>
    <x v="7"/>
    <x v="3"/>
  </r>
  <r>
    <s v="05/01/2024"/>
    <s v="AplPay KORNSTAR     Seattle             WA"/>
    <n v="-8.7200000000000006"/>
    <x v="0"/>
    <s v="Robert"/>
    <m/>
    <x v="32"/>
    <x v="7"/>
    <x v="3"/>
  </r>
  <r>
    <s v="05/01/2024"/>
    <s v="AplPay T-MOBILE PARKSEATTLE             WA"/>
    <n v="-9.3800000000000008"/>
    <x v="0"/>
    <s v="Robert"/>
    <m/>
    <x v="32"/>
    <x v="7"/>
    <x v="3"/>
  </r>
  <r>
    <s v="05/01/2024"/>
    <s v="GOOGLE *YOUTUBE TV   G.CO/HELPPAY#      CA"/>
    <n v="-109.16"/>
    <x v="0"/>
    <s v="Robert"/>
    <m/>
    <x v="32"/>
    <x v="7"/>
    <x v="3"/>
  </r>
  <r>
    <s v="05/01/2024"/>
    <s v="HOT BOX SMOKE SHOP 0BELLEVUE            WA"/>
    <n v="-33.03"/>
    <x v="0"/>
    <s v="Robert"/>
    <m/>
    <x v="32"/>
    <x v="7"/>
    <x v="3"/>
  </r>
  <r>
    <s v="05/01/2024"/>
    <s v="HOT BOX SMOKE SHOP 0BELLEVUE            WA"/>
    <n v="-46.24"/>
    <x v="0"/>
    <s v="Robert"/>
    <m/>
    <x v="32"/>
    <x v="7"/>
    <x v="3"/>
  </r>
  <r>
    <s v="05/01/2024"/>
    <s v="HULU                LOS ANGELES"/>
    <n v="15.44"/>
    <x v="0"/>
    <s v="Robert Credit X1001"/>
    <m/>
    <x v="32"/>
    <x v="4"/>
    <x v="3"/>
  </r>
  <r>
    <s v="05/01/2024"/>
    <s v="NY TIMES            NEW YORK"/>
    <n v="4.5599999999999996"/>
    <x v="0"/>
    <s v="Robert Credit X1001"/>
    <m/>
    <x v="32"/>
    <x v="4"/>
    <x v="3"/>
  </r>
  <r>
    <s v="04/30/2024"/>
    <s v="AplPay SAFEWAY #1600BELLEVUE            WA"/>
    <n v="-91.82"/>
    <x v="0"/>
    <s v="Robert"/>
    <m/>
    <x v="32"/>
    <x v="7"/>
    <x v="3"/>
  </r>
  <r>
    <s v="04/30/2024"/>
    <s v="PAYPAL *NY TIMES NYT8006984637          NY"/>
    <n v="-17"/>
    <x v="0"/>
    <s v="Robert"/>
    <m/>
    <x v="32"/>
    <x v="7"/>
    <x v="3"/>
  </r>
  <r>
    <s v="04/30/2024"/>
    <s v="PAYPAL *SPOTHERO PAR8443247768          IL"/>
    <n v="-39.590000000000003"/>
    <x v="0"/>
    <s v="Robert"/>
    <m/>
    <x v="32"/>
    <x v="7"/>
    <x v="3"/>
  </r>
  <r>
    <s v="04/29/2024"/>
    <s v="PAYPAL *APPLE.COM/BI8002752273          CA"/>
    <n v="-5.99"/>
    <x v="0"/>
    <s v="Robert"/>
    <m/>
    <x v="32"/>
    <x v="7"/>
    <x v="3"/>
  </r>
  <r>
    <s v="04/29/2024"/>
    <s v="PAYPAL *HULU        8778015441          CA"/>
    <n v="-15.44"/>
    <x v="0"/>
    <s v="Robert"/>
    <m/>
    <x v="32"/>
    <x v="7"/>
    <x v="3"/>
  </r>
  <r>
    <s v="04/29/2024"/>
    <s v="PAYPAL *STARBUCKS   8007827282          WA"/>
    <n v="-25"/>
    <x v="0"/>
    <s v="Robert"/>
    <m/>
    <x v="32"/>
    <x v="7"/>
    <x v="3"/>
  </r>
  <r>
    <s v="04/28/2024"/>
    <s v="ADJ REDIST PURCHASE BAL"/>
    <n v="606.04"/>
    <x v="0"/>
    <s v="Robert Credit X1001"/>
    <m/>
    <x v="33"/>
    <x v="4"/>
    <x v="3"/>
  </r>
  <r>
    <s v="04/28/2024"/>
    <s v="AplPay APPLE.COM/BILINTERNET CHARGE     CA"/>
    <n v="-11.02"/>
    <x v="0"/>
    <s v="Robert"/>
    <m/>
    <x v="33"/>
    <x v="7"/>
    <x v="3"/>
  </r>
  <r>
    <s v="04/28/2024"/>
    <s v="AplPay SAFEWAY #1600BELLEVUE            WA"/>
    <n v="-86.6"/>
    <x v="0"/>
    <s v="Robert"/>
    <m/>
    <x v="32"/>
    <x v="7"/>
    <x v="3"/>
  </r>
  <r>
    <s v="04/28/2024"/>
    <s v="DR ADJ REDIST CADV PRIN"/>
    <n v="-606.04"/>
    <x v="0"/>
    <s v="Robert"/>
    <m/>
    <x v="33"/>
    <x v="7"/>
    <x v="3"/>
  </r>
  <r>
    <s v="04/28/2024"/>
    <s v="Interest Charge on Pay Over Time Purchases"/>
    <n v="-19.38"/>
    <x v="5"/>
    <s v="Robert - Interest"/>
    <m/>
    <x v="33"/>
    <x v="10"/>
    <x v="3"/>
  </r>
  <r>
    <s v="04/27/2024"/>
    <s v="AMAZON MARKEPLACE NA PA"/>
    <n v="-25.32"/>
    <x v="0"/>
    <s v="Robert"/>
    <m/>
    <x v="33"/>
    <x v="7"/>
    <x v="3"/>
  </r>
  <r>
    <s v="04/27/2024"/>
    <s v="AMAZON MARKEPLACE NA PA"/>
    <n v="-33.049999999999997"/>
    <x v="0"/>
    <s v="Robert"/>
    <m/>
    <x v="33"/>
    <x v="7"/>
    <x v="3"/>
  </r>
  <r>
    <s v="04/27/2024"/>
    <s v="AMAZON MARKEPLACE NA PA"/>
    <n v="-34.159999999999997"/>
    <x v="0"/>
    <s v="Robert"/>
    <m/>
    <x v="33"/>
    <x v="7"/>
    <x v="3"/>
  </r>
  <r>
    <s v="04/27/2024"/>
    <s v="AMAZON.COM          AMZN.COM/BILL       WA"/>
    <n v="-52.11"/>
    <x v="0"/>
    <s v="Robert"/>
    <m/>
    <x v="33"/>
    <x v="7"/>
    <x v="3"/>
  </r>
  <r>
    <s v="04/27/2024"/>
    <s v="Audible             audible.com         NJ"/>
    <n v="-16.489999999999998"/>
    <x v="0"/>
    <s v="Robert"/>
    <m/>
    <x v="33"/>
    <x v="7"/>
    <x v="3"/>
  </r>
  <r>
    <s v="04/27/2024"/>
    <s v="PAYPAL *APPLE.COM/BI8002752273          CA"/>
    <n v="-6.61"/>
    <x v="0"/>
    <s v="Robert"/>
    <m/>
    <x v="32"/>
    <x v="7"/>
    <x v="3"/>
  </r>
  <r>
    <s v="04/26/2024"/>
    <s v="AplPay APPLE.COM/BILINTERNET CHARGE     CA"/>
    <n v="-110.29"/>
    <x v="0"/>
    <s v="Robert"/>
    <m/>
    <x v="33"/>
    <x v="7"/>
    <x v="3"/>
  </r>
  <r>
    <s v="04/26/2024"/>
    <s v="AplPay SAFEWAY #1600BELLEVUE            WA"/>
    <n v="-49.56"/>
    <x v="0"/>
    <s v="Robert"/>
    <m/>
    <x v="33"/>
    <x v="7"/>
    <x v="3"/>
  </r>
  <r>
    <s v="04/26/2024"/>
    <s v="HOT BOX SMOKE SHOP 0BELLEVUE            WA"/>
    <n v="-77.349999999999994"/>
    <x v="0"/>
    <s v="Robert"/>
    <m/>
    <x v="33"/>
    <x v="7"/>
    <x v="3"/>
  </r>
  <r>
    <s v="04/26/2024"/>
    <s v="REPUBLIC SERVICES TRPHOENIX             AZ"/>
    <n v="-77.98"/>
    <x v="0"/>
    <s v="Robert"/>
    <m/>
    <x v="33"/>
    <x v="7"/>
    <x v="3"/>
  </r>
  <r>
    <s v="04/25/2024"/>
    <s v="AMAZON MARKEPLACE NA PA"/>
    <n v="-102.62"/>
    <x v="0"/>
    <s v="Robert"/>
    <m/>
    <x v="33"/>
    <x v="7"/>
    <x v="3"/>
  </r>
  <r>
    <s v="04/25/2024"/>
    <s v="PAYPAL *APPLE.COM/BI8002752273          CA"/>
    <n v="-3.3"/>
    <x v="0"/>
    <s v="Robert"/>
    <m/>
    <x v="33"/>
    <x v="7"/>
    <x v="3"/>
  </r>
  <r>
    <s v="04/24/2024"/>
    <s v="AMAZON SHOP WITH POINTS CREDIT"/>
    <n v="606.04"/>
    <x v="0"/>
    <s v="Robert Credit X1001"/>
    <m/>
    <x v="33"/>
    <x v="4"/>
    <x v="3"/>
  </r>
  <r>
    <s v="04/24/2024"/>
    <s v="AMAZON.COM          AMZN.COM/BILL       WA"/>
    <n v="-606.04"/>
    <x v="0"/>
    <s v="Robert"/>
    <m/>
    <x v="33"/>
    <x v="7"/>
    <x v="3"/>
  </r>
  <r>
    <s v="04/24/2024"/>
    <s v="PAYPAL *LINKEDIN    6506873555          CA"/>
    <n v="-77.2"/>
    <x v="0"/>
    <s v="Robert"/>
    <m/>
    <x v="33"/>
    <x v="7"/>
    <x v="3"/>
  </r>
  <r>
    <s v="04/23/2024"/>
    <s v="AI PDF MYAIDRIVE.COMSUNNYVALE           CA"/>
    <n v="-19.989999999999998"/>
    <x v="0"/>
    <s v="Robert"/>
    <m/>
    <x v="33"/>
    <x v="7"/>
    <x v="3"/>
  </r>
  <r>
    <s v="04/23/2024"/>
    <s v="AMAZON PRIME*AZ7XT87888-802-3080        WA"/>
    <n v="-6.61"/>
    <x v="0"/>
    <s v="Robert"/>
    <m/>
    <x v="33"/>
    <x v="7"/>
    <x v="3"/>
  </r>
  <r>
    <s v="04/23/2024"/>
    <s v="POPTOX.COM          ATLANTA             GA"/>
    <n v="-10"/>
    <x v="0"/>
    <s v="Robert"/>
    <m/>
    <x v="33"/>
    <x v="7"/>
    <x v="3"/>
  </r>
  <r>
    <s v="04/22/2024"/>
    <s v="AMAZON MARKEPLACE NA PA"/>
    <n v="-187.65"/>
    <x v="0"/>
    <s v="Robert"/>
    <m/>
    <x v="33"/>
    <x v="7"/>
    <x v="3"/>
  </r>
  <r>
    <s v="04/22/2024"/>
    <s v="AplPay APPLE.COM/BILINTERNET CHARGE     CA"/>
    <n v="-55.14"/>
    <x v="0"/>
    <s v="Robert"/>
    <m/>
    <x v="33"/>
    <x v="7"/>
    <x v="3"/>
  </r>
  <r>
    <s v="04/22/2024"/>
    <s v="PAYPAL *ADOBE INC AD8008336687          CA"/>
    <n v="-7.71"/>
    <x v="0"/>
    <s v="Robert"/>
    <m/>
    <x v="33"/>
    <x v="7"/>
    <x v="3"/>
  </r>
  <r>
    <s v="04/21/2024"/>
    <s v="AplPay CHEVRON 00992BELLEVUE            WA"/>
    <n v="-13.63"/>
    <x v="0"/>
    <s v="Robert"/>
    <m/>
    <x v="33"/>
    <x v="7"/>
    <x v="3"/>
  </r>
  <r>
    <s v="04/21/2024"/>
    <s v="PAYPAL *ADOBE INC AD8008336687          CA"/>
    <n v="-22.05"/>
    <x v="0"/>
    <s v="Robert"/>
    <m/>
    <x v="33"/>
    <x v="7"/>
    <x v="3"/>
  </r>
  <r>
    <s v="04/20/2024"/>
    <s v="LAKE SAMMAMISH THERAISSAQUAH            WA"/>
    <n v="-150"/>
    <x v="2"/>
    <s v="Robert - Medical"/>
    <m/>
    <x v="33"/>
    <x v="7"/>
    <x v="3"/>
  </r>
  <r>
    <s v="04/20/2024"/>
    <s v="PAYPAL *IPVANISH IPV8005915241          CA"/>
    <n v="-11.99"/>
    <x v="0"/>
    <s v="Robert"/>
    <m/>
    <x v="33"/>
    <x v="7"/>
    <x v="3"/>
  </r>
  <r>
    <s v="04/20/2024"/>
    <s v="PAYPAL *STARBUCKS   8007827282          WA"/>
    <n v="-25"/>
    <x v="0"/>
    <s v="Robert"/>
    <m/>
    <x v="33"/>
    <x v="7"/>
    <x v="3"/>
  </r>
  <r>
    <s v="04/20/2024"/>
    <s v="PAYPAL *STARBUCKSSE 8007827282          WA"/>
    <n v="-8.68"/>
    <x v="0"/>
    <s v="Robert"/>
    <m/>
    <x v="33"/>
    <x v="7"/>
    <x v="3"/>
  </r>
  <r>
    <s v="04/20/2024"/>
    <s v="VAPE SAVVY 2 0000000REDMOND             WA"/>
    <n v="-129.87"/>
    <x v="0"/>
    <s v="Robert"/>
    <m/>
    <x v="33"/>
    <x v="7"/>
    <x v="3"/>
  </r>
  <r>
    <s v="04/19/2024"/>
    <s v="AplPay SAFEWAY #1600BELLEVUE            WA"/>
    <n v="-145.41"/>
    <x v="0"/>
    <s v="Robert"/>
    <m/>
    <x v="33"/>
    <x v="7"/>
    <x v="3"/>
  </r>
  <r>
    <s v="04/19/2024"/>
    <s v="GOOGLE *GOOGLE STORA G.CO/HELPPAY#      CA"/>
    <n v="-33.08"/>
    <x v="0"/>
    <s v="Robert"/>
    <m/>
    <x v="33"/>
    <x v="7"/>
    <x v="3"/>
  </r>
  <r>
    <s v="04/18/2024"/>
    <s v="LAKE SAMMAMISH THERAISSAQUAH            WA"/>
    <n v="-150"/>
    <x v="2"/>
    <s v="Robert - Medical"/>
    <m/>
    <x v="33"/>
    <x v="7"/>
    <x v="3"/>
  </r>
  <r>
    <s v="04/18/2024"/>
    <s v="MERCY TRAUMA RECOVERBURIEN              WA"/>
    <n v="-150"/>
    <x v="0"/>
    <s v="Robert"/>
    <m/>
    <x v="33"/>
    <x v="7"/>
    <x v="3"/>
  </r>
  <r>
    <s v="04/18/2024"/>
    <s v="PAYPAL *MICROSOFT   8006427676          WA"/>
    <n v="-18.739999999999998"/>
    <x v="0"/>
    <s v="Robert"/>
    <m/>
    <x v="33"/>
    <x v="7"/>
    <x v="3"/>
  </r>
  <r>
    <s v="04/17/2024"/>
    <s v="EMAIL HELP@CLOUDHQ.NSAN FRANCISCO       CA"/>
    <n v="-149"/>
    <x v="0"/>
    <s v="Robert"/>
    <m/>
    <x v="33"/>
    <x v="7"/>
    <x v="3"/>
  </r>
  <r>
    <s v="04/17/2024"/>
    <s v="MAXAI.ME            WILMINGTON          DE"/>
    <n v="-19"/>
    <x v="0"/>
    <s v="Robert"/>
    <m/>
    <x v="33"/>
    <x v="7"/>
    <x v="3"/>
  </r>
  <r>
    <s v="04/16/2024"/>
    <s v="GOOGLE *YOUTUBE TV   G.CO/HELPPAY#      CA"/>
    <n v="-5.51"/>
    <x v="0"/>
    <s v="Robert"/>
    <m/>
    <x v="33"/>
    <x v="7"/>
    <x v="3"/>
  </r>
  <r>
    <s v="04/15/2024"/>
    <s v="GOOGLE *GOOGLE STORA G.CO/HELPPAY#      CA"/>
    <n v="-0.54"/>
    <x v="0"/>
    <s v="Robert"/>
    <m/>
    <x v="33"/>
    <x v="7"/>
    <x v="3"/>
  </r>
  <r>
    <s v="04/13/2024"/>
    <s v="APPLE.COM/BILL      INTERNET CHARGE     CA"/>
    <n v="-4.4000000000000004"/>
    <x v="0"/>
    <s v="Robert"/>
    <m/>
    <x v="33"/>
    <x v="7"/>
    <x v="3"/>
  </r>
  <r>
    <s v="04/13/2024"/>
    <s v="AplPay AMC 2434 FACTBELLEVUE            WA"/>
    <n v="-6.6"/>
    <x v="0"/>
    <s v="Robert"/>
    <m/>
    <x v="33"/>
    <x v="7"/>
    <x v="3"/>
  </r>
  <r>
    <s v="04/13/2024"/>
    <s v="MSFT+*%3CE0300RR983%REDMOND"/>
    <n v="-5.52"/>
    <x v="0"/>
    <s v="Robert"/>
    <m/>
    <x v="33"/>
    <x v="7"/>
    <x v="3"/>
  </r>
  <r>
    <s v="04/10/2024"/>
    <s v="AplPay APPLE.COM/BILINTERNET CHARGE     CA"/>
    <n v="-14.52"/>
    <x v="0"/>
    <s v="Robert"/>
    <m/>
    <x v="33"/>
    <x v="7"/>
    <x v="3"/>
  </r>
  <r>
    <s v="04/10/2024"/>
    <s v="AplPay APPLE.COM/BILINTERNET CHARGE     CA"/>
    <n v="-41.28"/>
    <x v="0"/>
    <s v="Robert"/>
    <m/>
    <x v="33"/>
    <x v="7"/>
    <x v="3"/>
  </r>
  <r>
    <s v="04/10/2024"/>
    <s v="AplPay BELLEVUE WAY BELLEVUE            WA"/>
    <n v="-4.3499999999999996"/>
    <x v="0"/>
    <s v="Robert"/>
    <m/>
    <x v="33"/>
    <x v="7"/>
    <x v="3"/>
  </r>
  <r>
    <s v="04/10/2024"/>
    <s v="WINE.COM            800-592-5870        CA"/>
    <n v="-319.54000000000002"/>
    <x v="0"/>
    <s v="Robert"/>
    <m/>
    <x v="33"/>
    <x v="7"/>
    <x v="3"/>
  </r>
  <r>
    <s v="04/09/2024"/>
    <s v="AplPay APPLE.COM/BILINTERNET CHARGE     CA"/>
    <n v="-7.71"/>
    <x v="0"/>
    <s v="Robert"/>
    <m/>
    <x v="33"/>
    <x v="7"/>
    <x v="3"/>
  </r>
  <r>
    <s v="04/08/2024"/>
    <s v="ONLINE PAYMENT - THANK YOU"/>
    <n v="9563.3700000000008"/>
    <x v="3"/>
    <s v="BOFA x8654 CC Pay Amex x1001"/>
    <s v="BOFA x8654 CC Pay Amex x1001"/>
    <x v="33"/>
    <x v="4"/>
    <x v="3"/>
  </r>
  <r>
    <s v="04/07/2024"/>
    <s v="JOEY BELLEVUE       Bellevue            WA"/>
    <n v="-51.53"/>
    <x v="0"/>
    <s v="Robert"/>
    <m/>
    <x v="33"/>
    <x v="7"/>
    <x v="3"/>
  </r>
  <r>
    <s v="04/05/2024"/>
    <s v="AplPay HOT BOX SMOKEBELLEVUE            WA"/>
    <n v="-74.3"/>
    <x v="0"/>
    <s v="Robert"/>
    <m/>
    <x v="33"/>
    <x v="7"/>
    <x v="3"/>
  </r>
  <r>
    <s v="04/05/2024"/>
    <s v="AplPay SAFEWAY #1600BELLEVUE            WA"/>
    <n v="-40.04"/>
    <x v="0"/>
    <s v="Robert"/>
    <m/>
    <x v="33"/>
    <x v="7"/>
    <x v="3"/>
  </r>
  <r>
    <s v="04/04/2024"/>
    <s v="MERCY TRAUMA RECOVERBURIEN              WA"/>
    <n v="-150"/>
    <x v="0"/>
    <s v="Robert"/>
    <m/>
    <x v="33"/>
    <x v="7"/>
    <x v="3"/>
  </r>
  <r>
    <s v="04/03/2024"/>
    <s v="APPLE.COM/BILL      INTERNET CHARGE     CA"/>
    <n v="-4.4000000000000004"/>
    <x v="0"/>
    <s v="Robert"/>
    <m/>
    <x v="33"/>
    <x v="7"/>
    <x v="3"/>
  </r>
  <r>
    <s v="04/03/2024"/>
    <s v="AplPay CHERRY STREETSeattle             WA"/>
    <n v="-5.41"/>
    <x v="0"/>
    <s v="Robert"/>
    <m/>
    <x v="33"/>
    <x v="7"/>
    <x v="3"/>
  </r>
  <r>
    <s v="04/03/2024"/>
    <s v="UBER ONE            help.uber.com       CA"/>
    <n v="-9.99"/>
    <x v="0"/>
    <s v="Robert"/>
    <m/>
    <x v="33"/>
    <x v="7"/>
    <x v="3"/>
  </r>
  <r>
    <s v="04/02/2024"/>
    <s v="AplPay DESI TADKA INCHICAGO             IL"/>
    <n v="-82.25"/>
    <x v="0"/>
    <s v="Robert"/>
    <m/>
    <x v="33"/>
    <x v="7"/>
    <x v="3"/>
  </r>
  <r>
    <s v="04/02/2024"/>
    <s v="AplPay EYE EYE PINE SEATTLE             WA"/>
    <n v="-98"/>
    <x v="0"/>
    <s v="Robert"/>
    <m/>
    <x v="33"/>
    <x v="7"/>
    <x v="3"/>
  </r>
  <r>
    <s v="04/02/2024"/>
    <s v="AplPay GILBERT'S MAIBELLEVUE            WA"/>
    <n v="-3.53"/>
    <x v="0"/>
    <s v="Robert"/>
    <m/>
    <x v="33"/>
    <x v="7"/>
    <x v="3"/>
  </r>
  <r>
    <s v="04/02/2024"/>
    <s v="CHATGPT SUBSCRIPTIONSAN FRANCISCO       CA"/>
    <n v="-22.06"/>
    <x v="0"/>
    <s v="Robert"/>
    <m/>
    <x v="33"/>
    <x v="7"/>
    <x v="3"/>
  </r>
  <r>
    <s v="04/02/2024"/>
    <s v="SOBERLINK HEALTHCAREHUNTINGTON BE       CA"/>
    <n v="-224.82"/>
    <x v="0"/>
    <s v="Robert"/>
    <m/>
    <x v="33"/>
    <x v="7"/>
    <x v="3"/>
  </r>
  <r>
    <s v="04/01/2024"/>
    <s v="AplPay SAFEWAY #1600BELLEVUE            WA"/>
    <n v="-106.99"/>
    <x v="0"/>
    <s v="Robert"/>
    <m/>
    <x v="33"/>
    <x v="7"/>
    <x v="3"/>
  </r>
  <r>
    <s v="04/01/2024"/>
    <s v="DEBBIE BAYER LMFT   ISSAQUAH            WA"/>
    <n v="-880"/>
    <x v="0"/>
    <s v="Robert"/>
    <m/>
    <x v="33"/>
    <x v="7"/>
    <x v="3"/>
  </r>
  <r>
    <s v="04/01/2024"/>
    <s v="GOOGLE *YOUTUBE TV   G.CO/HELPPAY#      CA"/>
    <n v="-98.14"/>
    <x v="0"/>
    <s v="Robert"/>
    <m/>
    <x v="33"/>
    <x v="7"/>
    <x v="3"/>
  </r>
  <r>
    <s v="03/31/2024"/>
    <s v="AplPay TOCK AT*SUSHICHICAGO             IL"/>
    <n v="-52.25"/>
    <x v="0"/>
    <s v="Robert"/>
    <m/>
    <x v="33"/>
    <x v="7"/>
    <x v="3"/>
  </r>
  <r>
    <s v="03/30/2024"/>
    <s v="AplPay SAFEWAY #1600BELLEVUE            WA"/>
    <n v="-183.43"/>
    <x v="0"/>
    <s v="Robert"/>
    <m/>
    <x v="33"/>
    <x v="7"/>
    <x v="3"/>
  </r>
  <r>
    <s v="03/29/2024"/>
    <s v="Interest Charge on Pay Over Time Purchases"/>
    <n v="-43.11"/>
    <x v="5"/>
    <s v="Robert - Interest"/>
    <m/>
    <x v="34"/>
    <x v="10"/>
    <x v="3"/>
  </r>
  <r>
    <s v="03/29/2024"/>
    <s v="TST* SERAFINA &amp; CICCSEATTLE             WA"/>
    <n v="-25.79"/>
    <x v="0"/>
    <s v="Robert"/>
    <m/>
    <x v="33"/>
    <x v="7"/>
    <x v="3"/>
  </r>
  <r>
    <s v="03/29/2024"/>
    <s v="TST* SERAFINA &amp; CICCSEATTLE             WA"/>
    <n v="-133.35"/>
    <x v="0"/>
    <s v="Robert"/>
    <m/>
    <x v="33"/>
    <x v="7"/>
    <x v="3"/>
  </r>
  <r>
    <s v="03/26/2024"/>
    <s v="AplPay HOT BOX SMOKEBELLEVUE            WA"/>
    <n v="-157.69"/>
    <x v="0"/>
    <s v="Robert"/>
    <m/>
    <x v="34"/>
    <x v="7"/>
    <x v="3"/>
  </r>
  <r>
    <s v="03/26/2024"/>
    <s v="AplPay THE UPS STOREBELLEVUE            WA"/>
    <n v="-35.880000000000003"/>
    <x v="0"/>
    <s v="Robert"/>
    <m/>
    <x v="34"/>
    <x v="7"/>
    <x v="3"/>
  </r>
  <r>
    <s v="03/25/2024"/>
    <s v="LAKE SAMMAMISH THERAISSAQUAH            WA"/>
    <n v="-150"/>
    <x v="2"/>
    <s v="Robert - Medical"/>
    <m/>
    <x v="34"/>
    <x v="7"/>
    <x v="3"/>
  </r>
  <r>
    <s v="03/24/2024"/>
    <s v="AplPay SAFEWAY #1600BELLEVUE            WA"/>
    <n v="-68.16"/>
    <x v="0"/>
    <s v="Robert"/>
    <m/>
    <x v="34"/>
    <x v="7"/>
    <x v="3"/>
  </r>
  <r>
    <s v="03/23/2024"/>
    <s v="AplPay APPLE.COM/BILINTERNET CHARGE     CA"/>
    <n v="-3.29"/>
    <x v="0"/>
    <s v="Robert"/>
    <m/>
    <x v="34"/>
    <x v="7"/>
    <x v="3"/>
  </r>
  <r>
    <s v="03/23/2024"/>
    <s v="POPTOX.COM          ATLANTA             GA"/>
    <n v="-10"/>
    <x v="0"/>
    <s v="Robert"/>
    <m/>
    <x v="34"/>
    <x v="7"/>
    <x v="3"/>
  </r>
  <r>
    <s v="03/23/2024"/>
    <s v="SUITE RESTAURANT LOUBELLEVUE            WA"/>
    <n v="-60.69"/>
    <x v="0"/>
    <s v="Robert"/>
    <m/>
    <x v="34"/>
    <x v="7"/>
    <x v="3"/>
  </r>
  <r>
    <s v="03/23/2024"/>
    <s v="UBER"/>
    <n v="-7.86"/>
    <x v="0"/>
    <s v="Robert"/>
    <m/>
    <x v="34"/>
    <x v="7"/>
    <x v="3"/>
  </r>
  <r>
    <s v="03/23/2024"/>
    <s v="UBER"/>
    <n v="-11.94"/>
    <x v="0"/>
    <s v="Robert"/>
    <m/>
    <x v="34"/>
    <x v="7"/>
    <x v="3"/>
  </r>
  <r>
    <s v="03/23/2024"/>
    <s v="UBER"/>
    <n v="-40.68"/>
    <x v="0"/>
    <s v="Robert"/>
    <m/>
    <x v="34"/>
    <x v="7"/>
    <x v="3"/>
  </r>
  <r>
    <s v="03/23/2024"/>
    <s v="UBER"/>
    <n v="-70.12"/>
    <x v="0"/>
    <s v="Robert"/>
    <m/>
    <x v="34"/>
    <x v="7"/>
    <x v="3"/>
  </r>
  <r>
    <s v="03/22/2024"/>
    <s v="AVIS RENT A CAR     BELLEVUE            WA"/>
    <n v="-358.17"/>
    <x v="0"/>
    <s v="Robert"/>
    <m/>
    <x v="34"/>
    <x v="7"/>
    <x v="3"/>
  </r>
  <r>
    <s v="03/22/2024"/>
    <s v="AplPay APPLE.COM/BILINTERNET CHARGE     CA"/>
    <n v="-55.09"/>
    <x v="0"/>
    <s v="Robert"/>
    <m/>
    <x v="34"/>
    <x v="7"/>
    <x v="3"/>
  </r>
  <r>
    <s v="03/22/2024"/>
    <s v="AplPay CHERRY STREETSeattle             WA"/>
    <n v="-9.65"/>
    <x v="0"/>
    <s v="Robert"/>
    <m/>
    <x v="34"/>
    <x v="7"/>
    <x v="3"/>
  </r>
  <r>
    <s v="03/22/2024"/>
    <s v="UBER"/>
    <n v="-1"/>
    <x v="0"/>
    <s v="Robert"/>
    <m/>
    <x v="34"/>
    <x v="7"/>
    <x v="3"/>
  </r>
  <r>
    <s v="03/22/2024"/>
    <s v="XFINITY RETAIL #3664BELLEVUE            WA"/>
    <n v="-77.02"/>
    <x v="0"/>
    <s v="Robert"/>
    <m/>
    <x v="34"/>
    <x v="7"/>
    <x v="3"/>
  </r>
  <r>
    <s v="03/21/2024"/>
    <s v="GOOGLE *TV           G.CO/HELPPAY#      CA"/>
    <n v="-3.29"/>
    <x v="0"/>
    <s v="Robert"/>
    <m/>
    <x v="34"/>
    <x v="7"/>
    <x v="3"/>
  </r>
  <r>
    <s v="03/20/2024"/>
    <s v="AplPay APPLE.COM/BILINTERNET CHARGE     CA"/>
    <n v="-110.19"/>
    <x v="0"/>
    <s v="Robert"/>
    <m/>
    <x v="34"/>
    <x v="7"/>
    <x v="3"/>
  </r>
  <r>
    <s v="03/20/2024"/>
    <s v="MOLLY MAID SEATTLE EBELLEVUE            WA"/>
    <n v="-422"/>
    <x v="0"/>
    <s v="Robert"/>
    <m/>
    <x v="34"/>
    <x v="7"/>
    <x v="3"/>
  </r>
  <r>
    <s v="03/20/2024"/>
    <s v="UBER"/>
    <n v="-19.760000000000002"/>
    <x v="0"/>
    <s v="Robert"/>
    <m/>
    <x v="34"/>
    <x v="7"/>
    <x v="3"/>
  </r>
  <r>
    <s v="03/19/2024"/>
    <s v="UBER"/>
    <n v="-2.44"/>
    <x v="0"/>
    <s v="Robert"/>
    <m/>
    <x v="34"/>
    <x v="7"/>
    <x v="3"/>
  </r>
  <r>
    <s v="03/19/2024"/>
    <s v="UBER"/>
    <n v="-6.32"/>
    <x v="0"/>
    <s v="Robert"/>
    <m/>
    <x v="34"/>
    <x v="7"/>
    <x v="3"/>
  </r>
  <r>
    <s v="03/18/2024"/>
    <s v="AplPay FEDEX OFFICE BELLEVUE            WA"/>
    <n v="-11.37"/>
    <x v="0"/>
    <s v="Robert"/>
    <m/>
    <x v="34"/>
    <x v="7"/>
    <x v="3"/>
  </r>
  <r>
    <s v="03/18/2024"/>
    <s v="AplPay STARBUCKS STOSEATTLE             WA"/>
    <n v="-9.43"/>
    <x v="0"/>
    <s v="Robert"/>
    <m/>
    <x v="34"/>
    <x v="7"/>
    <x v="3"/>
  </r>
  <r>
    <s v="03/18/2024"/>
    <s v="AplPay UNION 76 1016SEATTLE             WA"/>
    <n v="-36.75"/>
    <x v="0"/>
    <s v="Robert"/>
    <m/>
    <x v="34"/>
    <x v="7"/>
    <x v="3"/>
  </r>
  <r>
    <s v="03/18/2024"/>
    <s v="LAKE SAMMAMISH THERAISSAQUAH            WA"/>
    <n v="-150"/>
    <x v="2"/>
    <s v="Robert - Medical"/>
    <m/>
    <x v="34"/>
    <x v="7"/>
    <x v="3"/>
  </r>
  <r>
    <s v="03/17/2024"/>
    <s v="AplPay SAFEWAY #1600BELLEVUE            WA"/>
    <n v="-76.42"/>
    <x v="0"/>
    <s v="Robert"/>
    <m/>
    <x v="34"/>
    <x v="7"/>
    <x v="3"/>
  </r>
  <r>
    <s v="03/16/2024"/>
    <s v="GOOGLE *YOUTUBE TV   G.CO/HELPPAY#      CA"/>
    <n v="-5.49"/>
    <x v="0"/>
    <s v="Robert"/>
    <m/>
    <x v="34"/>
    <x v="7"/>
    <x v="3"/>
  </r>
  <r>
    <s v="03/13/2024"/>
    <s v="APPLE.COM/BILL      INTERNET CHARGE     CA"/>
    <n v="-4.4000000000000004"/>
    <x v="0"/>
    <s v="Robert"/>
    <m/>
    <x v="34"/>
    <x v="7"/>
    <x v="3"/>
  </r>
  <r>
    <s v="03/13/2024"/>
    <s v="AUTOPAY PAYMENT - THANK YOU"/>
    <n v="1000"/>
    <x v="3"/>
    <s v="BOFA x8654 CC Pay Amex x1001"/>
    <s v="BOFA x8654 CC Pay Amex x1001"/>
    <x v="34"/>
    <x v="4"/>
    <x v="3"/>
  </r>
  <r>
    <s v="03/13/2024"/>
    <s v="AplPay CVS/PHARMACY BELLEVUE            WA"/>
    <n v="-28.06"/>
    <x v="0"/>
    <s v="Robert"/>
    <m/>
    <x v="34"/>
    <x v="7"/>
    <x v="3"/>
  </r>
  <r>
    <s v="03/13/2024"/>
    <s v="MSFT+*%3CE0300RDIXO%REDMOND"/>
    <n v="-5.52"/>
    <x v="0"/>
    <s v="Robert"/>
    <m/>
    <x v="34"/>
    <x v="7"/>
    <x v="3"/>
  </r>
  <r>
    <s v="03/12/2024"/>
    <s v="AplPay SAFEWAY #1600BELLEVUE            WA"/>
    <n v="-311.97000000000003"/>
    <x v="0"/>
    <s v="Robert"/>
    <m/>
    <x v="34"/>
    <x v="7"/>
    <x v="3"/>
  </r>
  <r>
    <s v="03/12/2024"/>
    <s v="ROSEN ADR 4368455599SEATTLE             WA"/>
    <n v="-2250"/>
    <x v="4"/>
    <s v="Robert - Rosen"/>
    <m/>
    <x v="34"/>
    <x v="7"/>
    <x v="3"/>
  </r>
  <r>
    <s v="03/10/2024"/>
    <s v="AplPay APPLE.COM/BILINTERNET CHARGE     CA"/>
    <n v="-14.51"/>
    <x v="0"/>
    <s v="Robert"/>
    <m/>
    <x v="34"/>
    <x v="7"/>
    <x v="3"/>
  </r>
  <r>
    <s v="03/10/2024"/>
    <s v="AplPay APPLE.COM/BILINTERNET CHARGE     CA"/>
    <n v="-41.24"/>
    <x v="0"/>
    <s v="Robert"/>
    <m/>
    <x v="34"/>
    <x v="7"/>
    <x v="3"/>
  </r>
  <r>
    <s v="03/10/2024"/>
    <s v="AplPay PARKWHIZ, INCCHICAGO             IL"/>
    <n v="-13.38"/>
    <x v="0"/>
    <s v="Robert"/>
    <m/>
    <x v="34"/>
    <x v="7"/>
    <x v="3"/>
  </r>
  <r>
    <s v="03/10/2024"/>
    <s v="TST* BLACK BOTTLE - SEATTLE             WA"/>
    <n v="-31.9"/>
    <x v="0"/>
    <s v="Robert"/>
    <m/>
    <x v="34"/>
    <x v="7"/>
    <x v="3"/>
  </r>
  <r>
    <s v="03/09/2024"/>
    <s v="AplPay SAFEWAY #1600BELLEVUE            WA"/>
    <n v="-212.19"/>
    <x v="0"/>
    <s v="Robert"/>
    <m/>
    <x v="34"/>
    <x v="7"/>
    <x v="3"/>
  </r>
  <r>
    <s v="03/09/2024"/>
    <s v="AplPay SHELL SERVICEKIRKLAND            WA"/>
    <n v="-24.23"/>
    <x v="0"/>
    <s v="Robert"/>
    <m/>
    <x v="34"/>
    <x v="7"/>
    <x v="3"/>
  </r>
  <r>
    <s v="03/07/2024"/>
    <s v="AplPay SAFEWAY #1600BELLEVUE            WA"/>
    <n v="-75.38"/>
    <x v="0"/>
    <s v="Robert"/>
    <m/>
    <x v="34"/>
    <x v="7"/>
    <x v="3"/>
  </r>
  <r>
    <s v="03/07/2024"/>
    <s v="MERCY TRAUMA RECOVERBURIEN              WA"/>
    <n v="-150"/>
    <x v="0"/>
    <s v="Robert"/>
    <m/>
    <x v="34"/>
    <x v="7"/>
    <x v="3"/>
  </r>
  <r>
    <s v="03/07/2024"/>
    <s v="TST* BLACK BOTTLE - BELLEVUE            WA"/>
    <n v="-149.62"/>
    <x v="0"/>
    <s v="Robert"/>
    <m/>
    <x v="34"/>
    <x v="7"/>
    <x v="3"/>
  </r>
  <r>
    <s v="03/06/2024"/>
    <s v="LAKE SAMMAMISH THERAISSAQUAH            WA"/>
    <n v="-150"/>
    <x v="2"/>
    <s v="Robert - Medical"/>
    <m/>
    <x v="34"/>
    <x v="7"/>
    <x v="3"/>
  </r>
  <r>
    <s v="03/05/2024"/>
    <s v="AplPay APPLE.COM/BILINTERNET CHARGE     CA"/>
    <n v="-7.7"/>
    <x v="0"/>
    <s v="Robert"/>
    <m/>
    <x v="34"/>
    <x v="7"/>
    <x v="3"/>
  </r>
  <r>
    <s v="03/05/2024"/>
    <s v="AplPay BARTELL DRUGSKIRKLAND            WA"/>
    <n v="-83.05"/>
    <x v="0"/>
    <s v="Robert"/>
    <m/>
    <x v="34"/>
    <x v="7"/>
    <x v="3"/>
  </r>
  <r>
    <s v="03/05/2024"/>
    <s v="AplPay SAFEWAY #1600BELLEVUE            WA"/>
    <n v="-110.89"/>
    <x v="0"/>
    <s v="Robert"/>
    <m/>
    <x v="34"/>
    <x v="7"/>
    <x v="3"/>
  </r>
  <r>
    <s v="03/03/2024"/>
    <s v="APPLE.COM/BILL      INTERNET CHARGE     CA"/>
    <n v="-4.4000000000000004"/>
    <x v="0"/>
    <s v="Robert"/>
    <m/>
    <x v="34"/>
    <x v="7"/>
    <x v="3"/>
  </r>
  <r>
    <s v="03/03/2024"/>
    <s v="AplPay SAFEWAY #1600BELLEVUE            WA"/>
    <n v="-103.98"/>
    <x v="0"/>
    <s v="Robert"/>
    <m/>
    <x v="34"/>
    <x v="7"/>
    <x v="3"/>
  </r>
  <r>
    <s v="03/03/2024"/>
    <s v="ONLINE PAYMENT - THANK YOU"/>
    <n v="1000"/>
    <x v="3"/>
    <s v="BOFA x8654 CC Pay Amex x1001"/>
    <s v="BOFA x8654 CC Pay Amex x1001"/>
    <x v="34"/>
    <x v="4"/>
    <x v="3"/>
  </r>
  <r>
    <s v="03/02/2024"/>
    <s v="CHATGPT SUBSCRIPTIONSAN FRANCISCO       CA"/>
    <n v="-22.04"/>
    <x v="0"/>
    <s v="Robert"/>
    <m/>
    <x v="34"/>
    <x v="7"/>
    <x v="3"/>
  </r>
  <r>
    <s v="03/02/2024"/>
    <s v="SOBERLINK HEALTHCAREHUNTINGTON BE       CA"/>
    <n v="-224.82"/>
    <x v="0"/>
    <s v="Robert"/>
    <m/>
    <x v="34"/>
    <x v="7"/>
    <x v="3"/>
  </r>
  <r>
    <s v="03/01/2024"/>
    <s v="AplPay APPLE.COM/BILINTERNET CHARGE     CA"/>
    <n v="-110.19"/>
    <x v="0"/>
    <s v="Robert"/>
    <m/>
    <x v="34"/>
    <x v="7"/>
    <x v="3"/>
  </r>
  <r>
    <s v="03/01/2024"/>
    <s v="AplPay SAFEWAY #1600BELLEVUE            WA"/>
    <n v="-152.13"/>
    <x v="0"/>
    <s v="Robert"/>
    <m/>
    <x v="34"/>
    <x v="7"/>
    <x v="3"/>
  </r>
  <r>
    <s v="03/01/2024"/>
    <s v="EXPRESS SCRIPTS MAIL800-332-5455        MO"/>
    <n v="-10"/>
    <x v="0"/>
    <s v="Robert"/>
    <m/>
    <x v="34"/>
    <x v="7"/>
    <x v="3"/>
  </r>
  <r>
    <s v="03/01/2024"/>
    <s v="GOOGLE *YOUTUBE TV   G.CO/HELPPAY#      CA"/>
    <n v="-98.05"/>
    <x v="0"/>
    <s v="Robert"/>
    <m/>
    <x v="34"/>
    <x v="7"/>
    <x v="3"/>
  </r>
  <r>
    <s v="02/28/2024"/>
    <s v="AplPay SAFEWAY #1600BELLEVUE            WA"/>
    <n v="-75.81"/>
    <x v="0"/>
    <s v="Robert"/>
    <m/>
    <x v="34"/>
    <x v="7"/>
    <x v="3"/>
  </r>
  <r>
    <s v="02/27/2024"/>
    <s v="AplPay BARTELL DRUGSKIRKLAND            WA"/>
    <n v="-28.07"/>
    <x v="0"/>
    <s v="Robert"/>
    <m/>
    <x v="34"/>
    <x v="7"/>
    <x v="3"/>
  </r>
  <r>
    <s v="02/27/2024"/>
    <s v="Interest Charge on Pay Over Time Purchases"/>
    <n v="-36.06"/>
    <x v="5"/>
    <s v="Robert - Interest"/>
    <m/>
    <x v="35"/>
    <x v="10"/>
    <x v="3"/>
  </r>
  <r>
    <s v="02/27/2024"/>
    <s v="MOD PIZZA BELLEVUE  425-455-0141        WA"/>
    <n v="-48.12"/>
    <x v="0"/>
    <s v="Robert"/>
    <m/>
    <x v="34"/>
    <x v="7"/>
    <x v="3"/>
  </r>
  <r>
    <s v="02/25/2024"/>
    <s v="ONLINE PAYMENT - THANK YOU"/>
    <n v="1000"/>
    <x v="3"/>
    <s v="BOFA x8654 CC Pay Amex x1001"/>
    <s v="BOFA x8654 CC Pay Amex x1001"/>
    <x v="35"/>
    <x v="4"/>
    <x v="3"/>
  </r>
  <r>
    <s v="02/24/2024"/>
    <s v="MOBILE PAYMENT - THANK YOU"/>
    <n v="1000"/>
    <x v="3"/>
    <s v="BOFA x8654 CC Pay Amex x1001"/>
    <s v="BOFA x8654 CC Pay Amex x1001"/>
    <x v="35"/>
    <x v="4"/>
    <x v="3"/>
  </r>
  <r>
    <s v="02/23/2024"/>
    <s v="LATE FEE"/>
    <n v="-40"/>
    <x v="5"/>
    <s v="Robert - Late Fee"/>
    <m/>
    <x v="35"/>
    <x v="5"/>
    <x v="3"/>
  </r>
  <r>
    <s v="02/23/2024"/>
    <s v="POPTOX.COM          ATLANTA             GA"/>
    <n v="-10"/>
    <x v="0"/>
    <s v="Robert"/>
    <m/>
    <x v="35"/>
    <x v="7"/>
    <x v="3"/>
  </r>
  <r>
    <s v="02/23/2024"/>
    <s v="UBER"/>
    <n v="-41.5"/>
    <x v="0"/>
    <s v="Robert"/>
    <m/>
    <x v="35"/>
    <x v="7"/>
    <x v="3"/>
  </r>
  <r>
    <s v="02/22/2024"/>
    <s v="AplPay APPLE.COM/BILINTERNET CHARGE     CA"/>
    <n v="-44.07"/>
    <x v="0"/>
    <s v="Robert"/>
    <m/>
    <x v="35"/>
    <x v="7"/>
    <x v="3"/>
  </r>
  <r>
    <s v="02/22/2024"/>
    <s v="AplPay APPLE.COM/BILINTERNET CHARGE     CA"/>
    <n v="-55.09"/>
    <x v="0"/>
    <s v="Robert"/>
    <m/>
    <x v="35"/>
    <x v="7"/>
    <x v="3"/>
  </r>
  <r>
    <s v="02/21/2024"/>
    <s v="AplPay SAFEWAY #1600BELLEVUE            WA"/>
    <n v="-111.42"/>
    <x v="0"/>
    <s v="Robert"/>
    <m/>
    <x v="35"/>
    <x v="7"/>
    <x v="3"/>
  </r>
  <r>
    <s v="02/20/2024"/>
    <s v="ACE PARKING 3251 325BELLEVUE            WA"/>
    <n v="-9"/>
    <x v="0"/>
    <s v="Robert"/>
    <m/>
    <x v="35"/>
    <x v="7"/>
    <x v="3"/>
  </r>
  <r>
    <s v="02/20/2024"/>
    <s v="LS THE DOLAR SHOP   BELLEVUE            WA"/>
    <n v="-236.37"/>
    <x v="0"/>
    <s v="Robert"/>
    <m/>
    <x v="35"/>
    <x v="7"/>
    <x v="3"/>
  </r>
  <r>
    <s v="02/20/2024"/>
    <s v="UBER ONE            help.uber.com       CA"/>
    <n v="-9.99"/>
    <x v="0"/>
    <s v="Robert"/>
    <m/>
    <x v="35"/>
    <x v="7"/>
    <x v="3"/>
  </r>
  <r>
    <s v="02/18/2024"/>
    <s v="THAI PEPPER TRUE THATACOMA              WA"/>
    <n v="-50.91"/>
    <x v="0"/>
    <s v="Robert"/>
    <m/>
    <x v="35"/>
    <x v="7"/>
    <x v="3"/>
  </r>
  <r>
    <s v="02/16/2024"/>
    <s v="GOOGLE *YOUTUBE TV   G.CO/HELPPAY#      CA"/>
    <n v="-5.49"/>
    <x v="0"/>
    <s v="Robert"/>
    <m/>
    <x v="35"/>
    <x v="7"/>
    <x v="3"/>
  </r>
  <r>
    <s v="02/13/2024"/>
    <s v="APPLE.COM/BILL      INTERNET CHARGE     CA"/>
    <n v="-4.4000000000000004"/>
    <x v="0"/>
    <s v="Robert"/>
    <m/>
    <x v="35"/>
    <x v="7"/>
    <x v="3"/>
  </r>
  <r>
    <s v="02/12/2024"/>
    <s v="AplPay APPLE.COM/BILINTERNET CHARGE     CA"/>
    <n v="-23.13"/>
    <x v="0"/>
    <s v="Robert"/>
    <m/>
    <x v="35"/>
    <x v="7"/>
    <x v="3"/>
  </r>
  <r>
    <s v="02/12/2024"/>
    <s v="GOOGLE *SPERLHEAVYIN G.CO/HELPPAY#      CA"/>
    <n v="-4.3899999999999997"/>
    <x v="0"/>
    <s v="Robert"/>
    <m/>
    <x v="35"/>
    <x v="7"/>
    <x v="3"/>
  </r>
  <r>
    <s v="02/12/2024"/>
    <s v="MSFT * E0300R03G1   MSBILL.INFO         WA"/>
    <n v="-5.52"/>
    <x v="0"/>
    <s v="Robert"/>
    <m/>
    <x v="35"/>
    <x v="7"/>
    <x v="3"/>
  </r>
  <r>
    <s v="02/10/2024"/>
    <s v="AplPay APPLE.COM/BILINTERNET CHARGE     CA"/>
    <n v="-14.51"/>
    <x v="0"/>
    <s v="Robert"/>
    <m/>
    <x v="35"/>
    <x v="7"/>
    <x v="3"/>
  </r>
  <r>
    <s v="02/10/2024"/>
    <s v="AplPay APPLE.COM/BILINTERNET CHARGE     CA"/>
    <n v="-22.03"/>
    <x v="0"/>
    <s v="Robert"/>
    <m/>
    <x v="35"/>
    <x v="7"/>
    <x v="3"/>
  </r>
  <r>
    <s v="02/10/2024"/>
    <s v="AplPay APPLE.COM/BILINTERNET CHARGE     CA"/>
    <n v="-41.24"/>
    <x v="0"/>
    <s v="Robert"/>
    <m/>
    <x v="35"/>
    <x v="7"/>
    <x v="3"/>
  </r>
  <r>
    <s v="02/10/2024"/>
    <s v="AplPay APPLE.COM/BILINTERNET CHARGE     CA"/>
    <n v="-44.07"/>
    <x v="0"/>
    <s v="Robert"/>
    <m/>
    <x v="35"/>
    <x v="7"/>
    <x v="3"/>
  </r>
  <r>
    <s v="02/09/2024"/>
    <s v="AplPay APPLE.COM/BILINTERNET CHARGE     CA"/>
    <n v="-20.9"/>
    <x v="0"/>
    <s v="Robert"/>
    <m/>
    <x v="35"/>
    <x v="7"/>
    <x v="3"/>
  </r>
  <r>
    <s v="02/08/2024"/>
    <s v="MERCY TRAUMA RECOVERBURIEN              WA"/>
    <n v="-150"/>
    <x v="0"/>
    <s v="Robert"/>
    <m/>
    <x v="35"/>
    <x v="7"/>
    <x v="3"/>
  </r>
  <r>
    <s v="02/06/2024"/>
    <s v="NORDSTROM           BELLEVUE            WA"/>
    <n v="-765.2"/>
    <x v="0"/>
    <s v="Robert"/>
    <m/>
    <x v="35"/>
    <x v="7"/>
    <x v="3"/>
  </r>
  <r>
    <s v="02/03/2024"/>
    <s v="APPLE.COM/BILL      INTERNET CHARGE     CA"/>
    <n v="-4.4000000000000004"/>
    <x v="0"/>
    <s v="Robert"/>
    <m/>
    <x v="35"/>
    <x v="7"/>
    <x v="3"/>
  </r>
  <r>
    <s v="02/02/2024"/>
    <s v="AplPay APPLE.COM/BILINTERNET CHARGE     CA"/>
    <n v="-30.83"/>
    <x v="0"/>
    <s v="Robert"/>
    <m/>
    <x v="35"/>
    <x v="7"/>
    <x v="3"/>
  </r>
  <r>
    <s v="02/02/2024"/>
    <s v="CHATGPT SUBSCRIPTIONSAN FRANCISCO       CA"/>
    <n v="-22.04"/>
    <x v="0"/>
    <s v="Robert"/>
    <m/>
    <x v="35"/>
    <x v="7"/>
    <x v="3"/>
  </r>
  <r>
    <s v="02/02/2024"/>
    <s v="SOBERLINK HEALTHCAREHUNTINGTON BE       CA"/>
    <n v="-204"/>
    <x v="0"/>
    <s v="Robert"/>
    <m/>
    <x v="35"/>
    <x v="7"/>
    <x v="3"/>
  </r>
  <r>
    <s v="02/01/2024"/>
    <s v="GOOGLE *YOUTUBE TV   G.CO/HELPPAY#      CA"/>
    <n v="-97.96"/>
    <x v="0"/>
    <s v="Robert"/>
    <m/>
    <x v="35"/>
    <x v="7"/>
    <x v="3"/>
  </r>
  <r>
    <s v="01/29/2024"/>
    <s v="Interest Charge on Pay Over Time Purchases"/>
    <n v="-118.85"/>
    <x v="5"/>
    <s v="Robert - Interest"/>
    <m/>
    <x v="36"/>
    <x v="10"/>
    <x v="3"/>
  </r>
  <r>
    <s v="01/29/2024"/>
    <s v="Redacted"/>
    <n v="-195"/>
    <x v="1"/>
    <s v="Christine"/>
    <m/>
    <x v="36"/>
    <x v="5"/>
    <x v="3"/>
  </r>
  <r>
    <s v="01/27/2024"/>
    <s v="SAFEWAY #1600 1600  BELLEVUE            WA"/>
    <n v="-149.38999999999999"/>
    <x v="0"/>
    <s v="Robert"/>
    <m/>
    <x v="36"/>
    <x v="7"/>
    <x v="3"/>
  </r>
  <r>
    <s v="01/27/2024"/>
    <s v="THE SHOP 1 0000     KIRKLAND            WA"/>
    <n v="-58"/>
    <x v="0"/>
    <s v="Robert"/>
    <m/>
    <x v="36"/>
    <x v="7"/>
    <x v="3"/>
  </r>
  <r>
    <s v="01/26/2024"/>
    <s v="ELEPHANT CAR WASH - BELLEVUE            WA"/>
    <n v="-50"/>
    <x v="0"/>
    <s v="Robert"/>
    <m/>
    <x v="36"/>
    <x v="7"/>
    <x v="3"/>
  </r>
  <r>
    <s v="01/26/2024"/>
    <s v="UBER EATS           HTTPS://HELP.UBER.COCA"/>
    <n v="-82.66"/>
    <x v="0"/>
    <s v="Robert"/>
    <m/>
    <x v="36"/>
    <x v="7"/>
    <x v="3"/>
  </r>
  <r>
    <s v="01/25/2024"/>
    <s v="MERCY TRAUMA RECOVERBURIEN              WA"/>
    <n v="-150"/>
    <x v="0"/>
    <s v="Robert"/>
    <m/>
    <x v="36"/>
    <x v="7"/>
    <x v="3"/>
  </r>
  <r>
    <s v="01/25/2024"/>
    <s v="MOBILE PAYMENT - THANK YOU"/>
    <n v="9360.5499999999993"/>
    <x v="3"/>
    <s v="BOFA x8654 CC Pay Amex x1001"/>
    <s v="BOFA x8654 CC Pay Amex x1001"/>
    <x v="36"/>
    <x v="4"/>
    <x v="3"/>
  </r>
  <r>
    <s v="01/23/2024"/>
    <s v="GOOGLE *TV           G.CO/HELPPAY#      CA"/>
    <n v="-4.3899999999999997"/>
    <x v="0"/>
    <s v="Robert"/>
    <m/>
    <x v="36"/>
    <x v="7"/>
    <x v="3"/>
  </r>
  <r>
    <s v="01/23/2024"/>
    <s v="LATE FEE"/>
    <n v="-29"/>
    <x v="5"/>
    <s v="Robert - Late Fee"/>
    <m/>
    <x v="36"/>
    <x v="5"/>
    <x v="3"/>
  </r>
  <r>
    <s v="01/23/2024"/>
    <s v="POPTOX.COM          ATLANTA             GA"/>
    <n v="-10"/>
    <x v="0"/>
    <s v="Robert"/>
    <m/>
    <x v="36"/>
    <x v="7"/>
    <x v="3"/>
  </r>
  <r>
    <s v="01/22/2024"/>
    <s v="AplPay APPLE.COM/BILINTERNET CHARGE     CA"/>
    <n v="-55.09"/>
    <x v="0"/>
    <s v="Robert"/>
    <m/>
    <x v="36"/>
    <x v="7"/>
    <x v="3"/>
  </r>
  <r>
    <s v="01/21/2024"/>
    <s v="SLEEP NUMBER DIRECT MINNEAPOLIS         MN"/>
    <n v="-188.79"/>
    <x v="0"/>
    <s v="Robert"/>
    <m/>
    <x v="36"/>
    <x v="7"/>
    <x v="3"/>
  </r>
  <r>
    <s v="01/17/2024"/>
    <s v="PLATINUM PARKING 101BELLEVUE            WA"/>
    <n v="-8"/>
    <x v="0"/>
    <s v="Robert"/>
    <m/>
    <x v="36"/>
    <x v="7"/>
    <x v="3"/>
  </r>
  <r>
    <s v="01/16/2024"/>
    <s v="GOOGLE *YOUTUBE TV   G.CO/HELPPAY#      CA"/>
    <n v="-5.49"/>
    <x v="0"/>
    <s v="Robert"/>
    <m/>
    <x v="36"/>
    <x v="7"/>
    <x v="3"/>
  </r>
  <r>
    <s v="01/16/2024"/>
    <s v="SHELL SERVICE STATIOKIRKLAND            WA"/>
    <n v="-9.33"/>
    <x v="0"/>
    <s v="Robert"/>
    <m/>
    <x v="36"/>
    <x v="7"/>
    <x v="3"/>
  </r>
  <r>
    <s v="01/15/2024"/>
    <s v="SAFEWAY.COM #1600   877-505-4040        WA"/>
    <n v="-269.27999999999997"/>
    <x v="0"/>
    <s v="Robert"/>
    <m/>
    <x v="36"/>
    <x v="7"/>
    <x v="3"/>
  </r>
  <r>
    <s v="01/13/2024"/>
    <s v="APPLE.COM/BILL      INTERNET CHARGE     CA"/>
    <n v="-4.4000000000000004"/>
    <x v="0"/>
    <s v="Robert"/>
    <m/>
    <x v="36"/>
    <x v="7"/>
    <x v="3"/>
  </r>
  <r>
    <s v="01/13/2024"/>
    <s v="MSFT+*%3CE0300QM0G5%REDMOND"/>
    <n v="-5.52"/>
    <x v="0"/>
    <s v="Robert"/>
    <m/>
    <x v="36"/>
    <x v="7"/>
    <x v="3"/>
  </r>
  <r>
    <s v="01/11/2024"/>
    <s v="MERCY TRAUMA RECOVERBURIEN              WA"/>
    <n v="-150"/>
    <x v="0"/>
    <s v="Robert"/>
    <m/>
    <x v="36"/>
    <x v="7"/>
    <x v="3"/>
  </r>
  <r>
    <s v="01/10/2024"/>
    <s v="AplPay APPLE.COM/BILINTERNET CHARGE     CA"/>
    <n v="-14.51"/>
    <x v="0"/>
    <s v="Robert"/>
    <m/>
    <x v="36"/>
    <x v="7"/>
    <x v="3"/>
  </r>
  <r>
    <s v="01/10/2024"/>
    <s v="AplPay APPLE.COM/BILINTERNET CHARGE     CA"/>
    <n v="-41.24"/>
    <x v="0"/>
    <s v="Robert"/>
    <m/>
    <x v="36"/>
    <x v="7"/>
    <x v="3"/>
  </r>
  <r>
    <s v="01/10/2024"/>
    <s v="AplPay VAPE SAVVY 2 REDMOND             WA"/>
    <n v="-116.58"/>
    <x v="0"/>
    <s v="Robert"/>
    <m/>
    <x v="36"/>
    <x v="7"/>
    <x v="3"/>
  </r>
  <r>
    <s v="01/09/2024"/>
    <s v="AplPay APPLE.COM/BILINTERNET CHARGE     CA"/>
    <n v="-7.7"/>
    <x v="0"/>
    <s v="Robert"/>
    <m/>
    <x v="36"/>
    <x v="7"/>
    <x v="3"/>
  </r>
  <r>
    <s v="01/09/2024"/>
    <s v="AplPay METROPOLITAN KIRKLAND            WA"/>
    <n v="-228.48"/>
    <x v="0"/>
    <s v="Robert"/>
    <m/>
    <x v="36"/>
    <x v="7"/>
    <x v="3"/>
  </r>
  <r>
    <s v="01/09/2024"/>
    <s v="AplPay SAFEWAY #1142KIRKLAND            WA"/>
    <n v="-9.8000000000000007"/>
    <x v="0"/>
    <s v="Robert"/>
    <m/>
    <x v="36"/>
    <x v="7"/>
    <x v="3"/>
  </r>
  <r>
    <s v="01/09/2024"/>
    <s v="DEBBIE BAYER LMFT   ISSAQUAH            WA"/>
    <n v="-175"/>
    <x v="0"/>
    <s v="Robert"/>
    <m/>
    <x v="36"/>
    <x v="7"/>
    <x v="3"/>
  </r>
  <r>
    <s v="01/09/2024"/>
    <s v="DEBBIE BAYER LMFT   ISSAQUAH            WA"/>
    <n v="-880"/>
    <x v="0"/>
    <s v="Robert"/>
    <m/>
    <x v="36"/>
    <x v="7"/>
    <x v="3"/>
  </r>
  <r>
    <s v="01/09/2024"/>
    <s v="EXPRESS SCRIPTS MAIL800-332-5455        MO"/>
    <n v="-10"/>
    <x v="0"/>
    <s v="Robert"/>
    <m/>
    <x v="36"/>
    <x v="7"/>
    <x v="3"/>
  </r>
  <r>
    <s v="01/08/2024"/>
    <s v="AplPay CHARGEPOINT, CAMPBELL            CA"/>
    <n v="-3"/>
    <x v="0"/>
    <s v="Robert"/>
    <m/>
    <x v="36"/>
    <x v="7"/>
    <x v="3"/>
  </r>
  <r>
    <s v="01/08/2024"/>
    <s v="AplPay SAFEWAY #1600BELLEVUE            WA"/>
    <n v="-37.44"/>
    <x v="0"/>
    <s v="Robert"/>
    <m/>
    <x v="36"/>
    <x v="7"/>
    <x v="3"/>
  </r>
  <r>
    <s v="01/08/2024"/>
    <s v="UBER EATS           help.uber.com       CA"/>
    <n v="-84.35"/>
    <x v="0"/>
    <s v="Robert"/>
    <m/>
    <x v="36"/>
    <x v="7"/>
    <x v="3"/>
  </r>
  <r>
    <s v="01/07/2024"/>
    <s v="AplPay CHARGEPOINT, CAMPBELL            CA"/>
    <n v="-5.38"/>
    <x v="0"/>
    <s v="Robert"/>
    <m/>
    <x v="36"/>
    <x v="7"/>
    <x v="3"/>
  </r>
  <r>
    <s v="01/07/2024"/>
    <s v="AplPay SAFEWAY #1600BELLEVUE            WA"/>
    <n v="-86.34"/>
    <x v="0"/>
    <s v="Robert"/>
    <m/>
    <x v="36"/>
    <x v="7"/>
    <x v="3"/>
  </r>
  <r>
    <s v="01/06/2024"/>
    <s v="AplPay CHARGEPOINT, CAMPBELL            CA"/>
    <n v="-9.43"/>
    <x v="0"/>
    <s v="Robert"/>
    <m/>
    <x v="36"/>
    <x v="7"/>
    <x v="3"/>
  </r>
  <r>
    <s v="01/06/2024"/>
    <s v="AplPay CHARGEPOINT, CAMPBELL            CA"/>
    <n v="-44.64"/>
    <x v="0"/>
    <s v="Robert"/>
    <m/>
    <x v="36"/>
    <x v="7"/>
    <x v="3"/>
  </r>
  <r>
    <s v="01/05/2024"/>
    <s v="AplPay CHIPOTLE 0469BELLEVUE            WA"/>
    <n v="-27.53"/>
    <x v="0"/>
    <s v="Robert"/>
    <m/>
    <x v="36"/>
    <x v="7"/>
    <x v="3"/>
  </r>
  <r>
    <s v="01/05/2024"/>
    <s v="AplPay SAFEWAY #1600BELLEVUE            WA"/>
    <n v="-119.65"/>
    <x v="0"/>
    <s v="Robert"/>
    <m/>
    <x v="36"/>
    <x v="7"/>
    <x v="3"/>
  </r>
  <r>
    <s v="01/05/2024"/>
    <s v="AplPay STARBUCKS STOSEATTLE             WA"/>
    <n v="-1.47"/>
    <x v="0"/>
    <s v="Robert"/>
    <m/>
    <x v="36"/>
    <x v="7"/>
    <x v="3"/>
  </r>
  <r>
    <s v="01/04/2024"/>
    <s v="AplPay CHARGEPOINT, CAMPBELL            CA"/>
    <n v="-3.42"/>
    <x v="0"/>
    <s v="Robert"/>
    <m/>
    <x v="36"/>
    <x v="7"/>
    <x v="3"/>
  </r>
  <r>
    <s v="01/04/2024"/>
    <s v="AplPay CHARGEPOINT, CAMPBELL            CA"/>
    <n v="-11.41"/>
    <x v="0"/>
    <s v="Robert"/>
    <m/>
    <x v="36"/>
    <x v="7"/>
    <x v="3"/>
  </r>
  <r>
    <s v="01/04/2024"/>
    <s v="NIKE E-COMMERCE"/>
    <n v="-142.12"/>
    <x v="0"/>
    <s v="Robert"/>
    <m/>
    <x v="36"/>
    <x v="7"/>
    <x v="3"/>
  </r>
  <r>
    <s v="01/04/2024"/>
    <s v="SEATOWN ELECTRIC CORMUKILTEO            WA"/>
    <n v="-318.48"/>
    <x v="0"/>
    <s v="Robert"/>
    <m/>
    <x v="36"/>
    <x v="7"/>
    <x v="3"/>
  </r>
  <r>
    <s v="01/03/2024"/>
    <s v="APPLE.COM/BILL      INTERNET CHARGE     CA"/>
    <n v="-4.4000000000000004"/>
    <x v="0"/>
    <s v="Robert"/>
    <m/>
    <x v="36"/>
    <x v="7"/>
    <x v="3"/>
  </r>
  <r>
    <s v="01/03/2024"/>
    <s v="AplPay SAFEWAY #1600BELLEVUE            WA"/>
    <n v="-110.77"/>
    <x v="0"/>
    <s v="Robert"/>
    <m/>
    <x v="36"/>
    <x v="7"/>
    <x v="3"/>
  </r>
  <r>
    <s v="01/03/2024"/>
    <s v="SOBERLINK HEALTHCAREHUNTINGTON BE       CA"/>
    <n v="-204"/>
    <x v="0"/>
    <s v="Robert"/>
    <m/>
    <x v="36"/>
    <x v="7"/>
    <x v="3"/>
  </r>
  <r>
    <s v="01/02/2024"/>
    <s v="AplPay CHARGEPOINT, CAMPBELL            CA"/>
    <n v="-8.8000000000000007"/>
    <x v="0"/>
    <s v="Robert"/>
    <m/>
    <x v="36"/>
    <x v="7"/>
    <x v="3"/>
  </r>
  <r>
    <s v="01/02/2024"/>
    <s v="AplPay CHARGEPOINT, CAMPBELL            CA"/>
    <n v="-13.27"/>
    <x v="0"/>
    <s v="Robert"/>
    <m/>
    <x v="36"/>
    <x v="7"/>
    <x v="3"/>
  </r>
  <r>
    <s v="01/02/2024"/>
    <s v="AplPay SAFEWAY #1600BELLEVUE            WA"/>
    <n v="-68.790000000000006"/>
    <x v="0"/>
    <s v="Robert"/>
    <m/>
    <x v="36"/>
    <x v="7"/>
    <x v="3"/>
  </r>
  <r>
    <s v="01/02/2024"/>
    <s v="CHATGPT SUBSCRIPTIONSAN FRANCISCO       CA"/>
    <n v="-22.04"/>
    <x v="0"/>
    <s v="Robert"/>
    <m/>
    <x v="36"/>
    <x v="7"/>
    <x v="3"/>
  </r>
  <r>
    <s v="01/01/2024"/>
    <s v="AplPay CONCESSIONS @SEATTLE             WA"/>
    <n v="-6.96"/>
    <x v="0"/>
    <s v="Robert"/>
    <m/>
    <x v="36"/>
    <x v="7"/>
    <x v="3"/>
  </r>
  <r>
    <s v="01/01/2024"/>
    <s v="AplPay SAFEWAY #1600BELLEVUE            WA"/>
    <n v="-62.26"/>
    <x v="0"/>
    <s v="Robert"/>
    <m/>
    <x v="36"/>
    <x v="7"/>
    <x v="3"/>
  </r>
  <r>
    <s v="01/01/2024"/>
    <s v="CONCESSIONS @LUMEN FSEATTLE             WA"/>
    <n v="-25.64"/>
    <x v="0"/>
    <s v="Robert"/>
    <m/>
    <x v="36"/>
    <x v="7"/>
    <x v="3"/>
  </r>
  <r>
    <s v="01/01/2024"/>
    <s v="GOOGLE *YOUTUBE TV   G.CO/HELPPAY#      CA"/>
    <n v="-97.96"/>
    <x v="0"/>
    <s v="Robert"/>
    <m/>
    <x v="36"/>
    <x v="7"/>
    <x v="3"/>
  </r>
  <r>
    <s v="12/31/2023"/>
    <s v="AplPay 9Levy @ LumenSeattle             WA"/>
    <n v="-18.72"/>
    <x v="0"/>
    <s v="Robert"/>
    <m/>
    <x v="36"/>
    <x v="7"/>
    <x v="3"/>
  </r>
  <r>
    <s v="12/30/2023"/>
    <s v="AplPay BELLEVUE SQUABellevue"/>
    <n v="77.02"/>
    <x v="0"/>
    <s v="Robert Credit X1001"/>
    <m/>
    <x v="36"/>
    <x v="4"/>
    <x v="3"/>
  </r>
  <r>
    <s v="12/30/2023"/>
    <s v="AplPay BELLEVUE SQUABellevue"/>
    <n v="-74.86"/>
    <x v="0"/>
    <s v="Robert"/>
    <m/>
    <x v="36"/>
    <x v="7"/>
    <x v="3"/>
  </r>
  <r>
    <s v="12/30/2023"/>
    <s v="AplPay CENTURY THEATBELLEVUE            WA"/>
    <n v="-26.92"/>
    <x v="0"/>
    <s v="Robert"/>
    <m/>
    <x v="36"/>
    <x v="7"/>
    <x v="3"/>
  </r>
  <r>
    <s v="12/30/2023"/>
    <s v="AplPay LEGO BRAND REENFIELD             CT"/>
    <n v="-132.11000000000001"/>
    <x v="0"/>
    <s v="Robert"/>
    <m/>
    <x v="36"/>
    <x v="7"/>
    <x v="3"/>
  </r>
  <r>
    <s v="12/30/2023"/>
    <s v="AplPay SWEET FACTORYBELLEVUE            WA"/>
    <n v="-16.03"/>
    <x v="0"/>
    <s v="Robert"/>
    <m/>
    <x v="36"/>
    <x v="7"/>
    <x v="3"/>
  </r>
  <r>
    <s v="12/29/2023"/>
    <s v="AplPay CHARGEPOINT, CAMPBELL            CA"/>
    <n v="-50.4"/>
    <x v="0"/>
    <s v="Robert"/>
    <m/>
    <x v="37"/>
    <x v="7"/>
    <x v="3"/>
  </r>
  <r>
    <s v="12/29/2023"/>
    <s v="Interest Charge on Pay Over Time Purchases"/>
    <n v="-366.82"/>
    <x v="5"/>
    <s v="Robert - Interest"/>
    <m/>
    <x v="37"/>
    <x v="10"/>
    <x v="3"/>
  </r>
  <r>
    <s v="12/29/2023"/>
    <s v="SAFEWAY #1600 1600  BELLEVUE            WA"/>
    <n v="-88.7"/>
    <x v="0"/>
    <s v="Robert"/>
    <m/>
    <x v="4"/>
    <x v="7"/>
    <x v="3"/>
  </r>
  <r>
    <s v="12/28/2023"/>
    <s v="AplPay CHARGEPOINT, CAMPBELL            CA"/>
    <n v="-4.29"/>
    <x v="0"/>
    <s v="Robert"/>
    <m/>
    <x v="37"/>
    <x v="7"/>
    <x v="3"/>
  </r>
  <r>
    <s v="12/28/2023"/>
    <s v="Landlord Protection Redmond             WA"/>
    <n v="-37"/>
    <x v="0"/>
    <s v="Robert"/>
    <m/>
    <x v="37"/>
    <x v="7"/>
    <x v="3"/>
  </r>
  <r>
    <s v="12/27/2023"/>
    <s v="AplPay CHARGEPOINT, CAMPBELL            CA"/>
    <n v="-2.72"/>
    <x v="0"/>
    <s v="Robert"/>
    <m/>
    <x v="37"/>
    <x v="7"/>
    <x v="3"/>
  </r>
  <r>
    <s v="12/27/2023"/>
    <s v="AplPay TST* THAI GRIBELLEVUE            WA"/>
    <n v="-51.21"/>
    <x v="0"/>
    <s v="Robert"/>
    <m/>
    <x v="37"/>
    <x v="7"/>
    <x v="3"/>
  </r>
  <r>
    <s v="12/26/2023"/>
    <s v="AplPay HUI LAU SHAN BELLEVUE            WA"/>
    <n v="-50.65"/>
    <x v="0"/>
    <s v="Robert"/>
    <m/>
    <x v="37"/>
    <x v="7"/>
    <x v="3"/>
  </r>
  <r>
    <s v="12/26/2023"/>
    <s v="AplPay SAFEWAY #1600BELLEVUE            WA"/>
    <n v="-63.41"/>
    <x v="0"/>
    <s v="Robert"/>
    <m/>
    <x v="37"/>
    <x v="7"/>
    <x v="3"/>
  </r>
  <r>
    <s v="12/25/2023"/>
    <s v="AplPay CHARGEPOINT, CAMPBELL            CA"/>
    <n v="-35.78"/>
    <x v="0"/>
    <s v="Robert"/>
    <m/>
    <x v="37"/>
    <x v="7"/>
    <x v="3"/>
  </r>
  <r>
    <s v="12/24/2023"/>
    <s v="AplPay CHARGEPOINT, CAMPBELL            CA"/>
    <n v="-3.59"/>
    <x v="0"/>
    <s v="Robert"/>
    <m/>
    <x v="37"/>
    <x v="7"/>
    <x v="3"/>
  </r>
  <r>
    <s v="12/24/2023"/>
    <s v="AplPay CHARGEPOINT, CAMPBELL            CA"/>
    <n v="-12.47"/>
    <x v="0"/>
    <s v="Robert"/>
    <m/>
    <x v="37"/>
    <x v="7"/>
    <x v="3"/>
  </r>
  <r>
    <s v="12/24/2023"/>
    <s v="AplPay SAFEWAY #1600BELLEVUE            WA"/>
    <n v="-188.08"/>
    <x v="0"/>
    <s v="Robert"/>
    <m/>
    <x v="37"/>
    <x v="7"/>
    <x v="3"/>
  </r>
  <r>
    <s v="12/24/2023"/>
    <s v="GOOGLE *YOUTUBE TV   G.CO/HELPPAY#      CA"/>
    <n v="-48.44"/>
    <x v="0"/>
    <s v="Robert"/>
    <m/>
    <x v="37"/>
    <x v="7"/>
    <x v="3"/>
  </r>
  <r>
    <s v="12/23/2023"/>
    <s v="AplPay KIRKLAND MAN KIRKLAND            WA"/>
    <n v="-126"/>
    <x v="0"/>
    <s v="Robert"/>
    <m/>
    <x v="37"/>
    <x v="7"/>
    <x v="3"/>
  </r>
  <r>
    <s v="12/23/2023"/>
    <s v="AplPay SAFEWAY #1600BELLEVUE            WA"/>
    <n v="-72.7"/>
    <x v="0"/>
    <s v="Robert"/>
    <m/>
    <x v="37"/>
    <x v="7"/>
    <x v="3"/>
  </r>
  <r>
    <s v="12/23/2023"/>
    <s v="AplPay STARBUCKS STOBELLEVUE            WA"/>
    <n v="-7.97"/>
    <x v="0"/>
    <s v="Robert"/>
    <m/>
    <x v="37"/>
    <x v="7"/>
    <x v="3"/>
  </r>
  <r>
    <s v="12/22/2023"/>
    <s v="AplPay QFC #5894 000KIRKLAND            WA"/>
    <n v="-29.69"/>
    <x v="0"/>
    <s v="Robert"/>
    <m/>
    <x v="37"/>
    <x v="7"/>
    <x v="3"/>
  </r>
  <r>
    <s v="12/21/2023"/>
    <s v="AplPay CHARGEPOINT, CAMPBELL            CA"/>
    <n v="-57.97"/>
    <x v="0"/>
    <s v="Robert"/>
    <m/>
    <x v="37"/>
    <x v="7"/>
    <x v="3"/>
  </r>
  <r>
    <s v="12/21/2023"/>
    <s v="AplPay PRESSED JUICEBELLEVUE            WA"/>
    <n v="-7.95"/>
    <x v="0"/>
    <s v="Robert"/>
    <m/>
    <x v="37"/>
    <x v="7"/>
    <x v="3"/>
  </r>
  <r>
    <s v="12/20/2023"/>
    <s v="AplPay CHARGEPOINT, CAMPBELL            CA"/>
    <n v="-59.18"/>
    <x v="0"/>
    <s v="Robert"/>
    <m/>
    <x v="37"/>
    <x v="7"/>
    <x v="3"/>
  </r>
  <r>
    <s v="12/20/2023"/>
    <s v="AplPay PRESSED JUICEBELLEVUE            WA"/>
    <n v="-7.65"/>
    <x v="0"/>
    <s v="Robert"/>
    <m/>
    <x v="37"/>
    <x v="7"/>
    <x v="3"/>
  </r>
  <r>
    <s v="12/20/2023"/>
    <s v="AplPay SAFEWAY #1600BELLEVUE            WA"/>
    <n v="-7.96"/>
    <x v="0"/>
    <s v="Robert"/>
    <m/>
    <x v="37"/>
    <x v="7"/>
    <x v="3"/>
  </r>
  <r>
    <s v="12/20/2023"/>
    <s v="AplPay SAFEWAY #1600BELLEVUE            WA"/>
    <n v="-59.47"/>
    <x v="0"/>
    <s v="Robert"/>
    <m/>
    <x v="37"/>
    <x v="7"/>
    <x v="3"/>
  </r>
  <r>
    <s v="12/19/2023"/>
    <s v="AplPay BELLEVUE WAY BELLEVUE            WA"/>
    <n v="-31.38"/>
    <x v="0"/>
    <s v="Robert"/>
    <m/>
    <x v="37"/>
    <x v="7"/>
    <x v="3"/>
  </r>
  <r>
    <s v="12/19/2023"/>
    <s v="AplPay CHARGEPOINT, CAMPBELL            CA"/>
    <n v="-2.14"/>
    <x v="0"/>
    <s v="Robert"/>
    <m/>
    <x v="37"/>
    <x v="7"/>
    <x v="3"/>
  </r>
  <r>
    <s v="12/19/2023"/>
    <s v="DEBBIE BAYER LMFT   ISSAQUAH            WA"/>
    <n v="-180"/>
    <x v="0"/>
    <s v="Robert"/>
    <m/>
    <x v="37"/>
    <x v="7"/>
    <x v="3"/>
  </r>
  <r>
    <s v="12/19/2023"/>
    <s v="EXPRESS SCRIPTS MAIL800-332-5455        MO"/>
    <n v="-0.09"/>
    <x v="0"/>
    <s v="Robert"/>
    <m/>
    <x v="37"/>
    <x v="7"/>
    <x v="3"/>
  </r>
  <r>
    <s v="12/18/2023"/>
    <s v="AplPay PRESSED JUICEBELLEVUE            WA"/>
    <n v="-11.5"/>
    <x v="0"/>
    <s v="Robert"/>
    <m/>
    <x v="37"/>
    <x v="7"/>
    <x v="3"/>
  </r>
  <r>
    <s v="12/18/2023"/>
    <s v="AplPay SAFEWAY #1600BELLEVUE            WA"/>
    <n v="-135.86000000000001"/>
    <x v="0"/>
    <s v="Robert"/>
    <m/>
    <x v="37"/>
    <x v="7"/>
    <x v="3"/>
  </r>
  <r>
    <s v="12/18/2023"/>
    <s v="EXPRESS SCRIPTS MAIL800-332-5455        MO"/>
    <n v="-4.67"/>
    <x v="0"/>
    <s v="Robert"/>
    <m/>
    <x v="37"/>
    <x v="7"/>
    <x v="3"/>
  </r>
  <r>
    <s v="12/17/2023"/>
    <s v="AplPay CHARGEPOINT, CAMPBELL            CA"/>
    <n v="-61.68"/>
    <x v="0"/>
    <s v="Robert"/>
    <m/>
    <x v="37"/>
    <x v="7"/>
    <x v="3"/>
  </r>
  <r>
    <s v="12/17/2023"/>
    <s v="AplPay CHIPOTLE ONLINEWPORT BEACH       CA"/>
    <n v="-29.23"/>
    <x v="0"/>
    <s v="Robert"/>
    <m/>
    <x v="37"/>
    <x v="7"/>
    <x v="3"/>
  </r>
  <r>
    <s v="12/17/2023"/>
    <s v="AplPay SAFEWAY #1600BELLEVUE            WA"/>
    <n v="-4.57"/>
    <x v="0"/>
    <s v="Robert"/>
    <m/>
    <x v="37"/>
    <x v="7"/>
    <x v="3"/>
  </r>
  <r>
    <s v="12/17/2023"/>
    <s v="AplPay SAFEWAY #1600BELLEVUE            WA"/>
    <n v="-89.85"/>
    <x v="0"/>
    <s v="Robert"/>
    <m/>
    <x v="37"/>
    <x v="7"/>
    <x v="3"/>
  </r>
  <r>
    <s v="12/16/2023"/>
    <s v="AplPay CHARGEPOINT, CAMPBELL            CA"/>
    <n v="-19.61"/>
    <x v="0"/>
    <s v="Robert"/>
    <m/>
    <x v="37"/>
    <x v="7"/>
    <x v="3"/>
  </r>
  <r>
    <s v="12/16/2023"/>
    <s v="AplPay CHARGEPOINT, CAMPBELL            CA"/>
    <n v="-36.04"/>
    <x v="0"/>
    <s v="Robert"/>
    <m/>
    <x v="37"/>
    <x v="7"/>
    <x v="3"/>
  </r>
  <r>
    <s v="12/16/2023"/>
    <s v="AplPay STARBUCKS STOBELLEVUE            WA"/>
    <n v="-4.8499999999999996"/>
    <x v="0"/>
    <s v="Robert"/>
    <m/>
    <x v="37"/>
    <x v="7"/>
    <x v="3"/>
  </r>
  <r>
    <s v="12/16/2023"/>
    <s v="GOOGLE *YOUTUBE TV   G.CO/HELPPAY#      CA"/>
    <n v="-5.49"/>
    <x v="0"/>
    <s v="Robert"/>
    <m/>
    <x v="37"/>
    <x v="7"/>
    <x v="3"/>
  </r>
  <r>
    <s v="12/15/2023"/>
    <s v="AplPay CHARGEPOINT, CAMPBELL            CA"/>
    <n v="-16.59"/>
    <x v="0"/>
    <s v="Robert"/>
    <m/>
    <x v="37"/>
    <x v="7"/>
    <x v="3"/>
  </r>
  <r>
    <s v="12/15/2023"/>
    <s v="AplPay WALGREENS    KIRKLAND            WA"/>
    <n v="-37.81"/>
    <x v="0"/>
    <s v="Robert"/>
    <m/>
    <x v="37"/>
    <x v="7"/>
    <x v="3"/>
  </r>
  <r>
    <s v="12/15/2023"/>
    <s v="VAPE SAVVY 2 0000000REDMOND             WA"/>
    <n v="-131.27000000000001"/>
    <x v="0"/>
    <s v="Robert"/>
    <m/>
    <x v="37"/>
    <x v="7"/>
    <x v="3"/>
  </r>
  <r>
    <s v="12/14/2023"/>
    <s v="AplPay CHARGEPOINT, CAMPBELL            CA"/>
    <n v="-62.57"/>
    <x v="0"/>
    <s v="Robert"/>
    <m/>
    <x v="37"/>
    <x v="7"/>
    <x v="3"/>
  </r>
  <r>
    <s v="12/14/2023"/>
    <s v="AplPay SAFEWAY #1600BELLEVUE            WA"/>
    <n v="-56.37"/>
    <x v="0"/>
    <s v="Robert"/>
    <m/>
    <x v="37"/>
    <x v="7"/>
    <x v="3"/>
  </r>
  <r>
    <s v="12/14/2023"/>
    <s v="DEBBIE BAYER LMFT   ISSAQUAH            WA"/>
    <n v="-180"/>
    <x v="0"/>
    <s v="Robert"/>
    <m/>
    <x v="37"/>
    <x v="7"/>
    <x v="3"/>
  </r>
  <r>
    <s v="12/14/2023"/>
    <s v="MERCY TRAUMA RECOVERBURIEN              WA"/>
    <n v="-150"/>
    <x v="0"/>
    <s v="Robert"/>
    <m/>
    <x v="37"/>
    <x v="7"/>
    <x v="3"/>
  </r>
  <r>
    <s v="12/13/2023"/>
    <s v="APPLE.COM/BILL      INTERNET CHARGE     CA"/>
    <n v="-4.4000000000000004"/>
    <x v="0"/>
    <s v="Robert"/>
    <m/>
    <x v="37"/>
    <x v="7"/>
    <x v="3"/>
  </r>
  <r>
    <s v="12/13/2023"/>
    <s v="AplPay CHARGEPOINT, CAMPBELL            CA"/>
    <n v="-12.01"/>
    <x v="0"/>
    <s v="Robert"/>
    <m/>
    <x v="37"/>
    <x v="7"/>
    <x v="3"/>
  </r>
  <r>
    <s v="12/13/2023"/>
    <s v="AplPay CHARGEPOINT, CAMPBELL            CA"/>
    <n v="-40.590000000000003"/>
    <x v="0"/>
    <s v="Robert"/>
    <m/>
    <x v="37"/>
    <x v="7"/>
    <x v="3"/>
  </r>
  <r>
    <s v="12/13/2023"/>
    <s v="AplPay SAFEWAY #1600BELLEVUE            WA"/>
    <n v="-6.29"/>
    <x v="0"/>
    <s v="Robert"/>
    <m/>
    <x v="37"/>
    <x v="7"/>
    <x v="3"/>
  </r>
  <r>
    <s v="12/13/2023"/>
    <s v="MSFT+*%3CE0300Q8EPA%REDMOND"/>
    <n v="-5.52"/>
    <x v="0"/>
    <s v="Robert"/>
    <m/>
    <x v="37"/>
    <x v="7"/>
    <x v="3"/>
  </r>
  <r>
    <s v="12/12/2023"/>
    <s v="DEBBIE BAYER LMFT   ISSAQUAH            WA"/>
    <n v="-440"/>
    <x v="0"/>
    <s v="Robert"/>
    <m/>
    <x v="37"/>
    <x v="7"/>
    <x v="3"/>
  </r>
  <r>
    <s v="12/11/2023"/>
    <s v="AplPay CHARGEPOINT, CAMPBELL            CA"/>
    <n v="-10.29"/>
    <x v="0"/>
    <s v="Robert"/>
    <m/>
    <x v="37"/>
    <x v="7"/>
    <x v="3"/>
  </r>
  <r>
    <s v="12/11/2023"/>
    <s v="AplPay SAFEWAY #1600BELLEVUE            WA"/>
    <n v="-52.07"/>
    <x v="0"/>
    <s v="Robert"/>
    <m/>
    <x v="37"/>
    <x v="7"/>
    <x v="3"/>
  </r>
  <r>
    <s v="12/10/2023"/>
    <s v="AplPay APPLE.COM/BILINTERNET CHARGE     CA"/>
    <n v="-14.51"/>
    <x v="0"/>
    <s v="Robert"/>
    <m/>
    <x v="37"/>
    <x v="7"/>
    <x v="3"/>
  </r>
  <r>
    <s v="12/10/2023"/>
    <s v="AplPay APPLE.COM/BILINTERNET CHARGE     CA"/>
    <n v="-41.24"/>
    <x v="0"/>
    <s v="Robert"/>
    <m/>
    <x v="37"/>
    <x v="7"/>
    <x v="3"/>
  </r>
  <r>
    <s v="12/10/2023"/>
    <s v="AplPay METROPOLITAN KIRKLAND            WA"/>
    <n v="-71.63"/>
    <x v="0"/>
    <s v="Robert"/>
    <m/>
    <x v="37"/>
    <x v="7"/>
    <x v="3"/>
  </r>
  <r>
    <s v="12/10/2023"/>
    <s v="AplPay SHELL SERVICEBELLEVUE            WA"/>
    <n v="-2.19"/>
    <x v="0"/>
    <s v="Robert"/>
    <m/>
    <x v="37"/>
    <x v="7"/>
    <x v="3"/>
  </r>
  <r>
    <s v="12/10/2023"/>
    <s v="AplPay TST* THAI GRIBELLEVUE            WA"/>
    <n v="-19.21"/>
    <x v="0"/>
    <s v="Robert"/>
    <m/>
    <x v="37"/>
    <x v="7"/>
    <x v="3"/>
  </r>
  <r>
    <s v="12/10/2023"/>
    <s v="AplPay WHOLEFDS BLV BELLEVUE            WA"/>
    <n v="-38.85"/>
    <x v="0"/>
    <s v="Robert"/>
    <m/>
    <x v="37"/>
    <x v="7"/>
    <x v="3"/>
  </r>
  <r>
    <s v="12/09/2023"/>
    <s v="AplPay APPLE.COM/BILINTERNET CHARGE     CA"/>
    <n v="-7.7"/>
    <x v="0"/>
    <s v="Robert"/>
    <m/>
    <x v="37"/>
    <x v="7"/>
    <x v="3"/>
  </r>
  <r>
    <s v="12/09/2023"/>
    <s v="ONLINE PAYMENT - THANK YOU"/>
    <n v="40000"/>
    <x v="3"/>
    <s v="BOFA x8654 CC Pay Amex x1001"/>
    <s v="BOFA x8654 CC Pay Amex x1001"/>
    <x v="37"/>
    <x v="4"/>
    <x v="3"/>
  </r>
  <r>
    <s v="12/08/2023"/>
    <s v="AplPay WALGREENS    KIRKLAND            WA"/>
    <n v="-34.58"/>
    <x v="0"/>
    <s v="Robert"/>
    <m/>
    <x v="37"/>
    <x v="7"/>
    <x v="3"/>
  </r>
  <r>
    <s v="12/07/2023"/>
    <s v="AplPay CHARGEPOINT, CAMPBELL            CA"/>
    <n v="-25.82"/>
    <x v="0"/>
    <s v="Robert"/>
    <m/>
    <x v="37"/>
    <x v="7"/>
    <x v="3"/>
  </r>
  <r>
    <s v="12/07/2023"/>
    <s v="AplPay CHARGEPOINT, CAMPBELL            CA"/>
    <n v="-52.4"/>
    <x v="0"/>
    <s v="Robert"/>
    <m/>
    <x v="37"/>
    <x v="7"/>
    <x v="3"/>
  </r>
  <r>
    <s v="12/07/2023"/>
    <s v="AplPay METROPOLITAN KIRKLAND            WA"/>
    <n v="-137.02000000000001"/>
    <x v="0"/>
    <s v="Robert"/>
    <m/>
    <x v="37"/>
    <x v="7"/>
    <x v="3"/>
  </r>
  <r>
    <s v="12/07/2023"/>
    <s v="EXPRESS SCRIPTS MAIL800-332-5455        MO"/>
    <n v="-5.04"/>
    <x v="0"/>
    <s v="Robert"/>
    <m/>
    <x v="37"/>
    <x v="7"/>
    <x v="3"/>
  </r>
  <r>
    <s v="12/06/2023"/>
    <s v="AplPay CHARGEPOINT, CAMPBELL            CA"/>
    <n v="-45.79"/>
    <x v="0"/>
    <s v="Robert"/>
    <m/>
    <x v="37"/>
    <x v="7"/>
    <x v="3"/>
  </r>
  <r>
    <s v="12/06/2023"/>
    <s v="SAFEWAY #1600 1600  BELLEVUE            WA"/>
    <n v="-133.91999999999999"/>
    <x v="0"/>
    <s v="Robert"/>
    <m/>
    <x v="37"/>
    <x v="7"/>
    <x v="3"/>
  </r>
  <r>
    <s v="12/05/2023"/>
    <s v="AplPay CHARGEPOINT, CAMPBELL            CA"/>
    <n v="-12.32"/>
    <x v="0"/>
    <s v="Robert"/>
    <m/>
    <x v="37"/>
    <x v="7"/>
    <x v="3"/>
  </r>
  <r>
    <s v="12/05/2023"/>
    <s v="AplPay CHARGEPOINT, CAMPBELL            CA"/>
    <n v="-49.23"/>
    <x v="0"/>
    <s v="Robert"/>
    <m/>
    <x v="37"/>
    <x v="7"/>
    <x v="3"/>
  </r>
  <r>
    <s v="12/04/2023"/>
    <s v="AplPay APPLE.COM/BILINTERNET CHARGE     CA"/>
    <n v="-35.25"/>
    <x v="0"/>
    <s v="Robert"/>
    <m/>
    <x v="37"/>
    <x v="7"/>
    <x v="3"/>
  </r>
  <r>
    <s v="12/04/2023"/>
    <s v="AplPay CHARGEPOINT, CAMPBELL            CA"/>
    <n v="-12.54"/>
    <x v="0"/>
    <s v="Robert"/>
    <m/>
    <x v="37"/>
    <x v="7"/>
    <x v="3"/>
  </r>
  <r>
    <s v="12/04/2023"/>
    <s v="AplPay CHARGEPOINT, CAMPBELL            CA"/>
    <n v="-31.12"/>
    <x v="0"/>
    <s v="Robert"/>
    <m/>
    <x v="37"/>
    <x v="7"/>
    <x v="3"/>
  </r>
  <r>
    <s v="12/04/2023"/>
    <s v="AplPay CHIPOTLE ONLINEWPORT BEACH       CA"/>
    <n v="-35"/>
    <x v="0"/>
    <s v="Robert"/>
    <m/>
    <x v="37"/>
    <x v="7"/>
    <x v="3"/>
  </r>
  <r>
    <s v="12/04/2023"/>
    <s v="AplPay TST* THAI GRIBELLEVUE            WA"/>
    <n v="-38.42"/>
    <x v="0"/>
    <s v="Robert"/>
    <m/>
    <x v="37"/>
    <x v="7"/>
    <x v="3"/>
  </r>
  <r>
    <s v="12/03/2023"/>
    <s v="APPLE.COM/BILL      INTERNET CHARGE     CA"/>
    <n v="-4.4000000000000004"/>
    <x v="0"/>
    <s v="Robert"/>
    <m/>
    <x v="37"/>
    <x v="7"/>
    <x v="3"/>
  </r>
  <r>
    <s v="12/03/2023"/>
    <s v="AplPay CHARGEPOINT, CAMPBELL            CA"/>
    <n v="-27.55"/>
    <x v="0"/>
    <s v="Robert"/>
    <m/>
    <x v="37"/>
    <x v="7"/>
    <x v="3"/>
  </r>
  <r>
    <s v="12/03/2023"/>
    <s v="AplPay CHARGEPOINT, CAMPBELL            CA"/>
    <n v="-38.1"/>
    <x v="0"/>
    <s v="Robert"/>
    <m/>
    <x v="37"/>
    <x v="7"/>
    <x v="3"/>
  </r>
  <r>
    <s v="12/03/2023"/>
    <s v="AplPay JOEY BELLEVUEBellevue            WA"/>
    <n v="-47.57"/>
    <x v="0"/>
    <s v="Robert"/>
    <m/>
    <x v="37"/>
    <x v="7"/>
    <x v="3"/>
  </r>
  <r>
    <s v="12/03/2023"/>
    <s v="AplPay SAFEWAY #1600BELLEVUE            WA"/>
    <n v="-121.37"/>
    <x v="0"/>
    <s v="Robert"/>
    <m/>
    <x v="37"/>
    <x v="7"/>
    <x v="3"/>
  </r>
  <r>
    <s v="12/03/2023"/>
    <s v="AplPay SP NOMAD GOODSAN FRANCISCO       CA"/>
    <n v="-73.78"/>
    <x v="0"/>
    <s v="Robert"/>
    <m/>
    <x v="37"/>
    <x v="7"/>
    <x v="3"/>
  </r>
  <r>
    <s v="12/02/2023"/>
    <s v="AplPay CHARGEPOINT, CAMPBELL            CA"/>
    <n v="-5.57"/>
    <x v="0"/>
    <s v="Robert"/>
    <m/>
    <x v="37"/>
    <x v="7"/>
    <x v="3"/>
  </r>
  <r>
    <s v="12/02/2023"/>
    <s v="AplPay TST* THAI GRIBELLEVUE            WA"/>
    <n v="-38.42"/>
    <x v="0"/>
    <s v="Robert"/>
    <m/>
    <x v="37"/>
    <x v="7"/>
    <x v="3"/>
  </r>
  <r>
    <s v="12/02/2023"/>
    <s v="CHATGPT SUBSCRIPTIONSAN FRANCISCO       CA"/>
    <n v="-22.04"/>
    <x v="0"/>
    <s v="Robert"/>
    <m/>
    <x v="37"/>
    <x v="7"/>
    <x v="3"/>
  </r>
  <r>
    <s v="12/02/2023"/>
    <s v="ONLINE PAYMENT - THANK YOU"/>
    <n v="1881.12"/>
    <x v="3"/>
    <s v="FID x5828 CC Pay Amex  x1001"/>
    <m/>
    <x v="37"/>
    <x v="4"/>
    <x v="3"/>
  </r>
  <r>
    <s v="12/02/2023"/>
    <s v="SOBERLINK HEALTHCAREHUNTINGTON BE       CA"/>
    <n v="-204"/>
    <x v="0"/>
    <s v="Robert"/>
    <m/>
    <x v="37"/>
    <x v="7"/>
    <x v="3"/>
  </r>
  <r>
    <s v="12/01/2023"/>
    <s v="AplPay 7-ELEVEN 2693SEATTLE             WA"/>
    <n v="-5.39"/>
    <x v="0"/>
    <s v="Robert"/>
    <m/>
    <x v="37"/>
    <x v="7"/>
    <x v="3"/>
  </r>
  <r>
    <s v="12/01/2023"/>
    <s v="AplPay SAFEWAY #1600BELLEVUE            WA"/>
    <n v="-220.65"/>
    <x v="0"/>
    <s v="Robert"/>
    <m/>
    <x v="37"/>
    <x v="7"/>
    <x v="3"/>
  </r>
  <r>
    <s v="12/01/2023"/>
    <s v="GOOGLE *YOUTUBE TV   G.CO/HELPPAY#      CA"/>
    <n v="-97.96"/>
    <x v="0"/>
    <s v="Robert"/>
    <m/>
    <x v="37"/>
    <x v="7"/>
    <x v="3"/>
  </r>
  <r>
    <s v="11/30/2023"/>
    <s v="MERCY TRAUMA RECOVERBURIEN              WA"/>
    <n v="-150"/>
    <x v="0"/>
    <s v="Robert"/>
    <m/>
    <x v="37"/>
    <x v="7"/>
    <x v="3"/>
  </r>
  <r>
    <s v="11/29/2023"/>
    <s v="AplPay APPLE.COM/BILINTERNET CHARGE     CA"/>
    <n v="-11.01"/>
    <x v="0"/>
    <s v="Robert"/>
    <m/>
    <x v="37"/>
    <x v="7"/>
    <x v="3"/>
  </r>
  <r>
    <s v="11/28/2023"/>
    <s v="AplPay CHARGEPOINT, CAMPBELL            CA"/>
    <n v="-59.17"/>
    <x v="0"/>
    <s v="Robert"/>
    <m/>
    <x v="38"/>
    <x v="7"/>
    <x v="3"/>
  </r>
  <r>
    <s v="11/28/2023"/>
    <s v="DEBBIE BAYER LMFT   ISSAQUAH            WA"/>
    <n v="-180"/>
    <x v="0"/>
    <s v="Robert"/>
    <m/>
    <x v="37"/>
    <x v="7"/>
    <x v="3"/>
  </r>
  <r>
    <s v="11/28/2023"/>
    <s v="Interest Charge on Pay Over Time Purchases"/>
    <n v="-873.63"/>
    <x v="5"/>
    <s v="Robert - Interest"/>
    <m/>
    <x v="38"/>
    <x v="10"/>
    <x v="3"/>
  </r>
  <r>
    <s v="11/27/2023"/>
    <s v="AplPay CHARGEPOINT, CAMPBELL            CA"/>
    <n v="-44.53"/>
    <x v="0"/>
    <s v="Robert"/>
    <m/>
    <x v="38"/>
    <x v="7"/>
    <x v="3"/>
  </r>
  <r>
    <s v="11/26/2023"/>
    <s v="AplPay CHIPOTLE ONLINEWPORT BEACH       CA"/>
    <n v="-33.21"/>
    <x v="0"/>
    <s v="Robert"/>
    <m/>
    <x v="38"/>
    <x v="7"/>
    <x v="3"/>
  </r>
  <r>
    <s v="11/26/2023"/>
    <s v="AplPay JOEY BELLEVUEBellevue            WA"/>
    <n v="-9.91"/>
    <x v="0"/>
    <s v="Robert"/>
    <m/>
    <x v="38"/>
    <x v="7"/>
    <x v="3"/>
  </r>
  <r>
    <s v="11/26/2023"/>
    <s v="AplPay TST* THAI GRIBELLEVUE            WA"/>
    <n v="-43.56"/>
    <x v="0"/>
    <s v="Robert"/>
    <m/>
    <x v="38"/>
    <x v="7"/>
    <x v="3"/>
  </r>
  <r>
    <s v="11/25/2023"/>
    <s v="AplPay CENTURY THEATBELLEVUE            WA"/>
    <n v="-32.369999999999997"/>
    <x v="0"/>
    <s v="Robert"/>
    <m/>
    <x v="38"/>
    <x v="7"/>
    <x v="3"/>
  </r>
  <r>
    <s v="11/25/2023"/>
    <s v="AplPay CHARGEPOINT, CAMPBELL            CA"/>
    <n v="-39.26"/>
    <x v="0"/>
    <s v="Robert"/>
    <m/>
    <x v="38"/>
    <x v="7"/>
    <x v="3"/>
  </r>
  <r>
    <s v="11/25/2023"/>
    <s v="AplPay FANDANGO.COM 866-857-5191        CA"/>
    <n v="-28.5"/>
    <x v="0"/>
    <s v="Robert"/>
    <m/>
    <x v="38"/>
    <x v="7"/>
    <x v="3"/>
  </r>
  <r>
    <s v="11/25/2023"/>
    <s v="AplPay HUI LAU SHAN BELLEVUE            WA"/>
    <n v="-42.28"/>
    <x v="0"/>
    <s v="Robert"/>
    <m/>
    <x v="38"/>
    <x v="7"/>
    <x v="3"/>
  </r>
  <r>
    <s v="11/25/2023"/>
    <s v="AplPay SAFEWAY #1600BELLEVUE            WA"/>
    <n v="-26.06"/>
    <x v="0"/>
    <s v="Robert"/>
    <m/>
    <x v="38"/>
    <x v="7"/>
    <x v="3"/>
  </r>
  <r>
    <s v="11/25/2023"/>
    <s v="AplPay TST* THAI GRIBELLEVUE            WA"/>
    <n v="-71.709999999999994"/>
    <x v="0"/>
    <s v="Robert"/>
    <m/>
    <x v="38"/>
    <x v="7"/>
    <x v="3"/>
  </r>
  <r>
    <s v="11/24/2023"/>
    <s v="AplPay TST* THAI GRIBELLEVUE            WA"/>
    <n v="-19.510000000000002"/>
    <x v="0"/>
    <s v="Robert"/>
    <m/>
    <x v="38"/>
    <x v="7"/>
    <x v="3"/>
  </r>
  <r>
    <s v="11/24/2023"/>
    <s v="CONCESSIONS @LUMEN FSEATTLE             WA"/>
    <n v="-9.91"/>
    <x v="0"/>
    <s v="Robert"/>
    <m/>
    <x v="38"/>
    <x v="7"/>
    <x v="3"/>
  </r>
  <r>
    <s v="11/24/2023"/>
    <s v="CONCESSIONS @LUMEN FSEATTLE             WA"/>
    <n v="-18.71"/>
    <x v="0"/>
    <s v="Robert"/>
    <m/>
    <x v="38"/>
    <x v="7"/>
    <x v="3"/>
  </r>
  <r>
    <s v="11/24/2023"/>
    <s v="WODIFY PAYMENTS* WP SEATTLE             WA"/>
    <n v="-172.46"/>
    <x v="0"/>
    <s v="Robert"/>
    <m/>
    <x v="38"/>
    <x v="7"/>
    <x v="3"/>
  </r>
  <r>
    <s v="11/23/2023"/>
    <s v="AplPay 9Levy @ LumenSeattle             WA"/>
    <n v="-64.97"/>
    <x v="0"/>
    <s v="Robert"/>
    <m/>
    <x v="38"/>
    <x v="7"/>
    <x v="3"/>
  </r>
  <r>
    <s v="11/23/2023"/>
    <s v="AplPay CHARGEPOINT, CAMPBELL            CA"/>
    <n v="-16"/>
    <x v="0"/>
    <s v="Robert"/>
    <m/>
    <x v="38"/>
    <x v="7"/>
    <x v="3"/>
  </r>
  <r>
    <s v="11/23/2023"/>
    <s v="AplPay CHARGEPOINT, CAMPBELL            CA"/>
    <n v="-31.86"/>
    <x v="0"/>
    <s v="Robert"/>
    <m/>
    <x v="38"/>
    <x v="7"/>
    <x v="3"/>
  </r>
  <r>
    <s v="11/23/2023"/>
    <s v="AplPay CHARGEPOINT, CAMPBELL            CA"/>
    <n v="-34.49"/>
    <x v="0"/>
    <s v="Robert"/>
    <m/>
    <x v="38"/>
    <x v="7"/>
    <x v="3"/>
  </r>
  <r>
    <s v="11/23/2023"/>
    <s v="AplPay STK Bellevue BELLEVUE            WA"/>
    <n v="-382.6"/>
    <x v="0"/>
    <s v="Robert"/>
    <m/>
    <x v="38"/>
    <x v="7"/>
    <x v="3"/>
  </r>
  <r>
    <s v="11/21/2023"/>
    <s v="AplPay BARTELL DRUGSKIRKLAND            WA"/>
    <n v="-12.65"/>
    <x v="0"/>
    <s v="Robert"/>
    <m/>
    <x v="38"/>
    <x v="7"/>
    <x v="3"/>
  </r>
  <r>
    <s v="11/21/2023"/>
    <s v="AplPay METROPOLITAN KIRKLAND            WA"/>
    <n v="-7.7"/>
    <x v="0"/>
    <s v="Robert"/>
    <m/>
    <x v="38"/>
    <x v="7"/>
    <x v="3"/>
  </r>
  <r>
    <s v="11/21/2023"/>
    <s v="DEBBIE BAYER LMFT   ISSAQUAH            WA"/>
    <n v="-180"/>
    <x v="0"/>
    <s v="Robert"/>
    <m/>
    <x v="38"/>
    <x v="7"/>
    <x v="3"/>
  </r>
  <r>
    <s v="11/21/2023"/>
    <s v="VAPE SAVVY 2 0000000REDMOND             WA"/>
    <n v="-145.63"/>
    <x v="0"/>
    <s v="Robert"/>
    <m/>
    <x v="38"/>
    <x v="7"/>
    <x v="3"/>
  </r>
  <r>
    <s v="11/20/2023"/>
    <s v="WESTIN              BELLEVUE            WA"/>
    <n v="-506.41"/>
    <x v="0"/>
    <s v="Robert"/>
    <m/>
    <x v="38"/>
    <x v="7"/>
    <x v="3"/>
  </r>
  <r>
    <s v="11/19/2023"/>
    <s v="AplPay METROPOLITAN SEATTLE             WA"/>
    <n v="-140.5"/>
    <x v="0"/>
    <s v="Robert"/>
    <m/>
    <x v="38"/>
    <x v="7"/>
    <x v="3"/>
  </r>
  <r>
    <s v="11/19/2023"/>
    <s v="JOEY BELLEVUE       Bellevue            WA"/>
    <n v="-57.47"/>
    <x v="0"/>
    <s v="Robert"/>
    <m/>
    <x v="38"/>
    <x v="7"/>
    <x v="3"/>
  </r>
  <r>
    <s v="11/19/2023"/>
    <s v="TST* WEST COAST TACOBELLEVUE            WA"/>
    <n v="-21.13"/>
    <x v="0"/>
    <s v="Robert"/>
    <m/>
    <x v="38"/>
    <x v="7"/>
    <x v="3"/>
  </r>
  <r>
    <s v="11/18/2023"/>
    <s v="AplPay CENTURY THEATBELLEVUE            WA"/>
    <n v="-38.65"/>
    <x v="0"/>
    <s v="Robert"/>
    <m/>
    <x v="38"/>
    <x v="7"/>
    <x v="3"/>
  </r>
  <r>
    <s v="11/18/2023"/>
    <s v="AplPay TST* WEST COABELLEVUE            WA"/>
    <n v="-19.86"/>
    <x v="0"/>
    <s v="Robert"/>
    <m/>
    <x v="38"/>
    <x v="7"/>
    <x v="3"/>
  </r>
  <r>
    <s v="11/18/2023"/>
    <s v="LUCKY STRIKE - 780 -BELLEVUE            WA"/>
    <n v="-22"/>
    <x v="0"/>
    <s v="Robert"/>
    <m/>
    <x v="38"/>
    <x v="7"/>
    <x v="3"/>
  </r>
  <r>
    <s v="11/18/2023"/>
    <s v="TST* BURBS BURGERS -BELLEVUE            WA"/>
    <n v="-31.23"/>
    <x v="0"/>
    <s v="Robert"/>
    <m/>
    <x v="38"/>
    <x v="7"/>
    <x v="3"/>
  </r>
  <r>
    <s v="11/17/2023"/>
    <s v="AplPay METROPOLITAN KIRKLAND            WA"/>
    <n v="-7.7"/>
    <x v="0"/>
    <s v="Robert"/>
    <m/>
    <x v="38"/>
    <x v="7"/>
    <x v="3"/>
  </r>
  <r>
    <s v="11/17/2023"/>
    <s v="MOBILE PAYMENT - THANK YOU"/>
    <n v="2000"/>
    <x v="3"/>
    <s v="FID x5828 CC Pay Amex  x1001"/>
    <m/>
    <x v="38"/>
    <x v="4"/>
    <x v="3"/>
  </r>
  <r>
    <s v="11/16/2023"/>
    <s v="DEBBIE BAYER LMFT   ISSAQUAH            WA"/>
    <n v="-270"/>
    <x v="0"/>
    <s v="Robert"/>
    <m/>
    <x v="38"/>
    <x v="7"/>
    <x v="3"/>
  </r>
  <r>
    <s v="11/16/2023"/>
    <s v="GOOGLE *YOUTUBE TV   G.CO/HELPPAY#      CA"/>
    <n v="-5.49"/>
    <x v="0"/>
    <s v="Robert"/>
    <m/>
    <x v="38"/>
    <x v="7"/>
    <x v="3"/>
  </r>
  <r>
    <s v="11/16/2023"/>
    <s v="MERCY TRAUMA RECOVERBURIEN              WA"/>
    <n v="-150"/>
    <x v="0"/>
    <s v="Robert"/>
    <m/>
    <x v="38"/>
    <x v="7"/>
    <x v="3"/>
  </r>
  <r>
    <s v="11/15/2023"/>
    <s v="DEBBIE BAYER LMFT   ISSAQUAH            WA"/>
    <n v="-440"/>
    <x v="0"/>
    <s v="Robert"/>
    <m/>
    <x v="38"/>
    <x v="7"/>
    <x v="3"/>
  </r>
  <r>
    <s v="11/15/2023"/>
    <s v="HUGO BOSS RETAIL, INNEW YORK            NY"/>
    <n v="-152.6"/>
    <x v="0"/>
    <s v="Robert"/>
    <m/>
    <x v="38"/>
    <x v="7"/>
    <x v="3"/>
  </r>
  <r>
    <s v="11/14/2023"/>
    <s v="NORDSTROM           BELLEVUE            WA"/>
    <n v="-11.45"/>
    <x v="0"/>
    <s v="Robert"/>
    <m/>
    <x v="38"/>
    <x v="7"/>
    <x v="3"/>
  </r>
  <r>
    <s v="11/13/2023"/>
    <s v="APPLE.COM/BILL      INTERNET CHARGE     CA"/>
    <n v="-4.4000000000000004"/>
    <x v="0"/>
    <s v="Robert"/>
    <m/>
    <x v="38"/>
    <x v="7"/>
    <x v="3"/>
  </r>
  <r>
    <s v="11/13/2023"/>
    <s v="CONCESSIONS @LUMEN FSEATTLE             WA"/>
    <n v="-28.62"/>
    <x v="0"/>
    <s v="Robert"/>
    <m/>
    <x v="38"/>
    <x v="7"/>
    <x v="3"/>
  </r>
  <r>
    <s v="11/13/2023"/>
    <s v="FREDERICKS APPLIANCEREDMOND             WA"/>
    <n v="-330.3"/>
    <x v="4"/>
    <s v="Robert - Joint"/>
    <m/>
    <x v="38"/>
    <x v="7"/>
    <x v="3"/>
  </r>
  <r>
    <s v="11/12/2023"/>
    <s v="AplPay 9Levy @ LumenSeattle             WA"/>
    <n v="-36.9"/>
    <x v="0"/>
    <s v="Robert"/>
    <m/>
    <x v="38"/>
    <x v="7"/>
    <x v="3"/>
  </r>
  <r>
    <s v="11/12/2023"/>
    <s v="AplPay APPLE.COM/BILINTERNET CHARGE     CA"/>
    <n v="-39.659999999999997"/>
    <x v="0"/>
    <s v="Robert"/>
    <m/>
    <x v="38"/>
    <x v="7"/>
    <x v="3"/>
  </r>
  <r>
    <s v="11/12/2023"/>
    <s v="AplPay SHELL SERVICEBELLEVUE            WA"/>
    <n v="-2.89"/>
    <x v="0"/>
    <s v="Robert"/>
    <m/>
    <x v="38"/>
    <x v="7"/>
    <x v="3"/>
  </r>
  <r>
    <s v="11/12/2023"/>
    <s v="MSFT * E0300PUFWP 00MSBILL.INFO         WA"/>
    <n v="-5.52"/>
    <x v="0"/>
    <s v="Robert"/>
    <m/>
    <x v="38"/>
    <x v="7"/>
    <x v="3"/>
  </r>
  <r>
    <s v="11/11/2023"/>
    <s v="AplPay BEN BRIDGE 01BELLEVUE            WA"/>
    <n v="4291.6899999999996"/>
    <x v="4"/>
    <s v="Robert  - Credit Watch"/>
    <m/>
    <x v="38"/>
    <x v="4"/>
    <x v="3"/>
  </r>
  <r>
    <s v="11/11/2023"/>
    <s v="WATER GRILL BELLEVUEBELLEVUE            WA"/>
    <n v="-395.26"/>
    <x v="0"/>
    <s v="Robert"/>
    <m/>
    <x v="38"/>
    <x v="7"/>
    <x v="3"/>
  </r>
  <r>
    <s v="11/10/2023"/>
    <s v="AplPay APPLE.COM/BILINTERNET CHARGE     CA"/>
    <n v="-35.81"/>
    <x v="0"/>
    <s v="Robert"/>
    <m/>
    <x v="38"/>
    <x v="7"/>
    <x v="3"/>
  </r>
  <r>
    <s v="11/10/2023"/>
    <s v="AplPay NORDSTROM    BELLEVUE            WA"/>
    <n v="-187.17"/>
    <x v="0"/>
    <s v="Robert"/>
    <m/>
    <x v="38"/>
    <x v="7"/>
    <x v="3"/>
  </r>
  <r>
    <s v="11/10/2023"/>
    <s v="AplPay NORDSTROM    BELLEVUE            WA"/>
    <n v="-612.16"/>
    <x v="0"/>
    <s v="Robert"/>
    <m/>
    <x v="38"/>
    <x v="7"/>
    <x v="3"/>
  </r>
  <r>
    <s v="11/10/2023"/>
    <s v="AplPay SAFEWAY #1600BELLEVUE            WA"/>
    <n v="-6.83"/>
    <x v="0"/>
    <s v="Robert"/>
    <m/>
    <x v="38"/>
    <x v="7"/>
    <x v="3"/>
  </r>
  <r>
    <s v="11/09/2023"/>
    <s v="AplPay APPLE.COM/BILINTERNET CHARGE     CA"/>
    <n v="-7.7"/>
    <x v="0"/>
    <s v="Robert"/>
    <m/>
    <x v="38"/>
    <x v="7"/>
    <x v="3"/>
  </r>
  <r>
    <s v="11/08/2023"/>
    <s v="AplPay METROPOLITAN KIRKLAND            WA"/>
    <n v="-10.7"/>
    <x v="0"/>
    <s v="Robert"/>
    <m/>
    <x v="38"/>
    <x v="7"/>
    <x v="3"/>
  </r>
  <r>
    <s v="11/07/2023"/>
    <s v="DEBBIE BAYER LMFT   ISSAQUAH            WA"/>
    <n v="-180"/>
    <x v="0"/>
    <s v="Robert"/>
    <m/>
    <x v="38"/>
    <x v="7"/>
    <x v="3"/>
  </r>
  <r>
    <s v="11/06/2023"/>
    <s v="AplPay BARTELL DRUGSSEATTLE             WA"/>
    <n v="-30.03"/>
    <x v="0"/>
    <s v="Robert"/>
    <m/>
    <x v="38"/>
    <x v="7"/>
    <x v="3"/>
  </r>
  <r>
    <s v="11/06/2023"/>
    <s v="AplPay STARBUCKS STOBELLEVUE            WA"/>
    <n v="-5.35"/>
    <x v="0"/>
    <s v="Robert"/>
    <m/>
    <x v="38"/>
    <x v="7"/>
    <x v="3"/>
  </r>
  <r>
    <s v="11/05/2023"/>
    <s v="AplPay HUI LAU SHAN BELLEVUE            WA"/>
    <n v="-30.21"/>
    <x v="0"/>
    <s v="Robert"/>
    <m/>
    <x v="38"/>
    <x v="7"/>
    <x v="3"/>
  </r>
  <r>
    <s v="11/05/2023"/>
    <s v="AplPay HUI LAU SHAN BELLEVUE            WA"/>
    <n v="-75.72"/>
    <x v="0"/>
    <s v="Robert"/>
    <m/>
    <x v="38"/>
    <x v="7"/>
    <x v="3"/>
  </r>
  <r>
    <s v="11/05/2023"/>
    <s v="AplPay JOEY BELLEVUEBellevue            WA"/>
    <n v="-9.91"/>
    <x v="0"/>
    <s v="Robert"/>
    <m/>
    <x v="38"/>
    <x v="7"/>
    <x v="3"/>
  </r>
  <r>
    <s v="11/04/2023"/>
    <s v="AplPay HUI LAU SHAN BELLEVUE            WA"/>
    <n v="-66.95"/>
    <x v="0"/>
    <s v="Robert"/>
    <m/>
    <x v="38"/>
    <x v="7"/>
    <x v="3"/>
  </r>
  <r>
    <s v="11/04/2023"/>
    <s v="AplPay JOEY BELLEVUEBellevue            WA"/>
    <n v="-9.91"/>
    <x v="0"/>
    <s v="Robert"/>
    <m/>
    <x v="38"/>
    <x v="7"/>
    <x v="3"/>
  </r>
  <r>
    <s v="11/04/2023"/>
    <s v="AplPay JOEY BELLEVUEBellevue            WA"/>
    <n v="-19.82"/>
    <x v="0"/>
    <s v="Robert"/>
    <m/>
    <x v="38"/>
    <x v="7"/>
    <x v="3"/>
  </r>
  <r>
    <s v="11/04/2023"/>
    <s v="AplPay WALGREENS    KIRKLAND            WA"/>
    <n v="-119.84"/>
    <x v="0"/>
    <s v="Robert"/>
    <m/>
    <x v="38"/>
    <x v="7"/>
    <x v="3"/>
  </r>
  <r>
    <s v="11/03/2023"/>
    <s v="APPLE.COM/BILL      INTERNET CHARGE     CA"/>
    <n v="-4.4000000000000004"/>
    <x v="0"/>
    <s v="Robert"/>
    <m/>
    <x v="38"/>
    <x v="7"/>
    <x v="3"/>
  </r>
  <r>
    <s v="11/03/2023"/>
    <s v="AplPay SHELL SERVICEKIRKLAND            WA"/>
    <n v="-10.56"/>
    <x v="0"/>
    <s v="Robert"/>
    <m/>
    <x v="38"/>
    <x v="7"/>
    <x v="3"/>
  </r>
  <r>
    <s v="11/02/2023"/>
    <s v="CHATGPT SUBSCRIPTIONSAN FRANCISCO       CA"/>
    <n v="-22.04"/>
    <x v="0"/>
    <s v="Robert"/>
    <m/>
    <x v="38"/>
    <x v="7"/>
    <x v="3"/>
  </r>
  <r>
    <s v="11/02/2023"/>
    <s v="MERCY TRAUMA RECOVERBURIEN              WA"/>
    <n v="-150"/>
    <x v="0"/>
    <s v="Robert"/>
    <m/>
    <x v="38"/>
    <x v="7"/>
    <x v="3"/>
  </r>
  <r>
    <s v="11/02/2023"/>
    <s v="SOBERLINK HEALTHCAREHUNTINGTON BE       CA"/>
    <n v="-73.3"/>
    <x v="0"/>
    <s v="Robert"/>
    <m/>
    <x v="38"/>
    <x v="7"/>
    <x v="3"/>
  </r>
  <r>
    <s v="11/01/2023"/>
    <s v="AplPay HUGO BOSS RETNEW YORK            NY"/>
    <n v="-543.9"/>
    <x v="0"/>
    <s v="Robert"/>
    <m/>
    <x v="38"/>
    <x v="7"/>
    <x v="3"/>
  </r>
  <r>
    <s v="11/01/2023"/>
    <s v="AplPay NORDSTROM    BELLEVUE            WA"/>
    <n v="-23.28"/>
    <x v="0"/>
    <s v="Robert"/>
    <m/>
    <x v="38"/>
    <x v="7"/>
    <x v="3"/>
  </r>
  <r>
    <s v="11/01/2023"/>
    <s v="AplPay NORDSTROM    BELLEVUE            WA"/>
    <n v="-699.14"/>
    <x v="0"/>
    <s v="Robert"/>
    <m/>
    <x v="38"/>
    <x v="7"/>
    <x v="3"/>
  </r>
  <r>
    <s v="11/01/2023"/>
    <s v="AplPay WHOLEFDS BLV BELLEVUE            WA"/>
    <n v="-14.18"/>
    <x v="0"/>
    <s v="Robert"/>
    <m/>
    <x v="38"/>
    <x v="7"/>
    <x v="3"/>
  </r>
  <r>
    <s v="11/01/2023"/>
    <s v="GOOGLE *YOUTUBE TV   G.CO/HELPPAY#      CA"/>
    <n v="-97.96"/>
    <x v="0"/>
    <s v="Robert"/>
    <m/>
    <x v="38"/>
    <x v="7"/>
    <x v="3"/>
  </r>
  <r>
    <s v="11/01/2023"/>
    <s v="NEW LIFE RECOVERY SOBELLEVUE            WA"/>
    <n v="-25"/>
    <x v="0"/>
    <s v="Robert"/>
    <m/>
    <x v="38"/>
    <x v="7"/>
    <x v="3"/>
  </r>
  <r>
    <s v="10/31/2023"/>
    <s v="EXPRESS SCRIPTS MAIL800-332-5455        MO"/>
    <n v="-8.08"/>
    <x v="0"/>
    <s v="Robert"/>
    <m/>
    <x v="38"/>
    <x v="7"/>
    <x v="3"/>
  </r>
  <r>
    <s v="10/30/2023"/>
    <s v="CONCESSIONS @LUMEN FSEATTLE             WA"/>
    <n v="-10.81"/>
    <x v="0"/>
    <s v="Robert"/>
    <m/>
    <x v="38"/>
    <x v="7"/>
    <x v="3"/>
  </r>
  <r>
    <s v="10/30/2023"/>
    <s v="CONCESSIONS @LUMEN FSEATTLE             WA"/>
    <n v="-24.62"/>
    <x v="0"/>
    <s v="Robert"/>
    <m/>
    <x v="38"/>
    <x v="7"/>
    <x v="3"/>
  </r>
  <r>
    <s v="10/30/2023"/>
    <s v="CONCESSIONS @LUMEN FSEATTLE             WA"/>
    <n v="-86.52"/>
    <x v="0"/>
    <s v="Robert"/>
    <m/>
    <x v="38"/>
    <x v="7"/>
    <x v="3"/>
  </r>
  <r>
    <s v="10/29/2023"/>
    <s v="AplPay JOEY BELLEVUEBellevue            WA"/>
    <n v="-33.700000000000003"/>
    <x v="0"/>
    <s v="Robert"/>
    <m/>
    <x v="39"/>
    <x v="7"/>
    <x v="3"/>
  </r>
  <r>
    <s v="10/29/2023"/>
    <s v="HOTEL RESERVATION LOORLANDO             FL"/>
    <n v="-326.69"/>
    <x v="0"/>
    <s v="Robert"/>
    <m/>
    <x v="38"/>
    <x v="7"/>
    <x v="3"/>
  </r>
  <r>
    <s v="10/29/2023"/>
    <s v="Interest Charge on Pay Over Time Purchases"/>
    <n v="-700.22"/>
    <x v="5"/>
    <s v="Robert - Interest"/>
    <m/>
    <x v="39"/>
    <x v="10"/>
    <x v="3"/>
  </r>
  <r>
    <s v="10/29/2023"/>
    <s v="Redacted"/>
    <n v="-195"/>
    <x v="1"/>
    <s v="Christine"/>
    <m/>
    <x v="39"/>
    <x v="5"/>
    <x v="3"/>
  </r>
  <r>
    <s v="10/29/2023"/>
    <s v="RENEWAL MEMBERSHIP FEE"/>
    <n v="-195"/>
    <x v="4"/>
    <s v="Robert - Joint"/>
    <m/>
    <x v="39"/>
    <x v="5"/>
    <x v="3"/>
  </r>
  <r>
    <s v="10/29/2023"/>
    <s v="RENEWAL MEMBERSHIP FEE"/>
    <n v="-695"/>
    <x v="0"/>
    <s v="Robert"/>
    <m/>
    <x v="39"/>
    <x v="5"/>
    <x v="3"/>
  </r>
  <r>
    <s v="10/28/2023"/>
    <s v="AplPay PY *TACO DEL BELLEVUE            WA"/>
    <n v="-29.38"/>
    <x v="0"/>
    <s v="Robert"/>
    <m/>
    <x v="39"/>
    <x v="7"/>
    <x v="3"/>
  </r>
  <r>
    <s v="10/28/2023"/>
    <s v="AplPay URBANITY CLOTBELLEVUE            WA"/>
    <n v="-143.13"/>
    <x v="0"/>
    <s v="Robert"/>
    <m/>
    <x v="39"/>
    <x v="7"/>
    <x v="3"/>
  </r>
  <r>
    <s v="10/28/2023"/>
    <s v="AplPay VAPE SAVVY 2 REDMOND             WA"/>
    <n v="-56.68"/>
    <x v="0"/>
    <s v="Robert"/>
    <m/>
    <x v="39"/>
    <x v="7"/>
    <x v="3"/>
  </r>
  <r>
    <s v="10/28/2023"/>
    <s v="BT*HOTELBOOKING*SERVLEHI                UT"/>
    <n v="-15.99"/>
    <x v="0"/>
    <s v="Robert"/>
    <m/>
    <x v="39"/>
    <x v="7"/>
    <x v="3"/>
  </r>
  <r>
    <s v="10/27/2023"/>
    <s v="STARBUCKS           800-782-7282        WA"/>
    <n v="-25"/>
    <x v="0"/>
    <s v="Robert"/>
    <m/>
    <x v="39"/>
    <x v="7"/>
    <x v="3"/>
  </r>
  <r>
    <s v="10/26/2023"/>
    <s v="AT&amp;T COR DF         ATLANTA             GA"/>
    <n v="-112.2"/>
    <x v="0"/>
    <s v="Robert"/>
    <m/>
    <x v="39"/>
    <x v="7"/>
    <x v="3"/>
  </r>
  <r>
    <s v="10/26/2023"/>
    <s v="AplPay CHARGEPOINT, CAMPBELL            CA"/>
    <n v="-38.29"/>
    <x v="0"/>
    <s v="Robert"/>
    <m/>
    <x v="39"/>
    <x v="7"/>
    <x v="3"/>
  </r>
  <r>
    <s v="10/25/2023"/>
    <s v="AplPay METROPOLITAN SEATTLE             WA"/>
    <n v="-50.64"/>
    <x v="0"/>
    <s v="Robert"/>
    <m/>
    <x v="39"/>
    <x v="7"/>
    <x v="3"/>
  </r>
  <r>
    <s v="10/24/2023"/>
    <s v="AplPay APPLE.COM/BILINTERNET CHARGE     CA"/>
    <n v="88.01"/>
    <x v="0"/>
    <s v="Robert"/>
    <m/>
    <x v="39"/>
    <x v="4"/>
    <x v="3"/>
  </r>
  <r>
    <s v="10/24/2023"/>
    <s v="AplPay OAKLEY B068 1BELLEVUE            WA"/>
    <n v="-274.70999999999998"/>
    <x v="0"/>
    <s v="Robert"/>
    <m/>
    <x v="39"/>
    <x v="7"/>
    <x v="3"/>
  </r>
  <r>
    <s v="10/24/2023"/>
    <s v="WODIFY PAYMENTS* WP SEATTLE             WA"/>
    <n v="-172.46"/>
    <x v="0"/>
    <s v="Robert"/>
    <m/>
    <x v="39"/>
    <x v="7"/>
    <x v="3"/>
  </r>
  <r>
    <s v="10/23/2023"/>
    <s v="AplPay APPLE.COM/BILINTERNET CHARGE     CA"/>
    <n v="-132.22999999999999"/>
    <x v="0"/>
    <s v="Robert"/>
    <m/>
    <x v="39"/>
    <x v="7"/>
    <x v="3"/>
  </r>
  <r>
    <s v="10/23/2023"/>
    <s v="CONCESSIONS @LUMEN FSEATTLE             WA"/>
    <n v="-34.119999999999997"/>
    <x v="0"/>
    <s v="Robert"/>
    <m/>
    <x v="39"/>
    <x v="7"/>
    <x v="3"/>
  </r>
  <r>
    <s v="10/23/2023"/>
    <s v="CONCESSIONS @LUMEN FSEATTLE             WA"/>
    <n v="-67.900000000000006"/>
    <x v="0"/>
    <s v="Robert"/>
    <m/>
    <x v="39"/>
    <x v="7"/>
    <x v="3"/>
  </r>
  <r>
    <s v="10/22/2023"/>
    <s v="AplPay PP*KETTLE KINSEATTLE             WA"/>
    <n v="-8.8699999999999992"/>
    <x v="0"/>
    <s v="Robert"/>
    <m/>
    <x v="39"/>
    <x v="7"/>
    <x v="3"/>
  </r>
  <r>
    <s v="10/22/2023"/>
    <s v="AplPay SEATTLE TEAM SEATTLE             WA"/>
    <n v="-237.05"/>
    <x v="0"/>
    <s v="Robert"/>
    <m/>
    <x v="39"/>
    <x v="7"/>
    <x v="3"/>
  </r>
  <r>
    <s v="10/20/2023"/>
    <s v="AplPay UNWIND CAFE  Seattle             WA"/>
    <n v="-7.62"/>
    <x v="0"/>
    <s v="Robert"/>
    <m/>
    <x v="39"/>
    <x v="7"/>
    <x v="3"/>
  </r>
  <r>
    <s v="10/19/2023"/>
    <s v="AplPay APPLE.COM/BILINTERNET CHARGE     CA"/>
    <n v="-39.659999999999997"/>
    <x v="0"/>
    <s v="Robert"/>
    <m/>
    <x v="39"/>
    <x v="7"/>
    <x v="3"/>
  </r>
  <r>
    <s v="10/19/2023"/>
    <s v="EXPRESS SCRIPTS MAIL800-332-5455        MO"/>
    <n v="-5.62"/>
    <x v="0"/>
    <s v="Robert"/>
    <m/>
    <x v="39"/>
    <x v="7"/>
    <x v="3"/>
  </r>
  <r>
    <s v="10/19/2023"/>
    <s v="MERCY TRAUMA RECOVERBURIEN              WA"/>
    <n v="-150"/>
    <x v="0"/>
    <s v="Robert"/>
    <m/>
    <x v="39"/>
    <x v="7"/>
    <x v="3"/>
  </r>
  <r>
    <s v="10/17/2023"/>
    <s v="AplPay TST* MARINATISEATTLE             WA"/>
    <n v="-2.5099999999999998"/>
    <x v="0"/>
    <s v="Robert"/>
    <m/>
    <x v="39"/>
    <x v="7"/>
    <x v="3"/>
  </r>
  <r>
    <s v="10/17/2023"/>
    <s v="DEBBIE BAYER LMFT   ISSAQUAH            WA"/>
    <n v="-360"/>
    <x v="0"/>
    <s v="Robert"/>
    <m/>
    <x v="39"/>
    <x v="7"/>
    <x v="3"/>
  </r>
  <r>
    <s v="10/17/2023"/>
    <s v="STARBUCKS           800-782-7282        WA"/>
    <n v="-25"/>
    <x v="0"/>
    <s v="Robert"/>
    <m/>
    <x v="39"/>
    <x v="7"/>
    <x v="3"/>
  </r>
  <r>
    <s v="10/16/2023"/>
    <s v="GOOGLE*YOUTUBE TV GO G.CO HELPPAY#"/>
    <n v="-5.49"/>
    <x v="0"/>
    <s v="Robert"/>
    <m/>
    <x v="39"/>
    <x v="7"/>
    <x v="3"/>
  </r>
  <r>
    <s v="10/15/2023"/>
    <s v="AplPay APPLE STORE RBELLEVUE            WA"/>
    <n v="-65.19"/>
    <x v="0"/>
    <s v="Robert"/>
    <m/>
    <x v="39"/>
    <x v="7"/>
    <x v="3"/>
  </r>
  <r>
    <s v="10/15/2023"/>
    <s v="AplPay METROPOLITAN KIRKLAND            WA"/>
    <n v="-42.48"/>
    <x v="0"/>
    <s v="Robert"/>
    <m/>
    <x v="39"/>
    <x v="7"/>
    <x v="3"/>
  </r>
  <r>
    <s v="10/14/2023"/>
    <s v="AplPay METROPOLITAN SEATTLE             WA"/>
    <n v="-69.72"/>
    <x v="0"/>
    <s v="Robert"/>
    <m/>
    <x v="39"/>
    <x v="7"/>
    <x v="3"/>
  </r>
  <r>
    <s v="10/14/2023"/>
    <s v="AplPay SAMBICA      Bellevue            WA"/>
    <n v="-15"/>
    <x v="2"/>
    <s v="Robert - Children"/>
    <m/>
    <x v="39"/>
    <x v="7"/>
    <x v="3"/>
  </r>
  <r>
    <s v="10/14/2023"/>
    <s v="BT*DD *DOORDASH EARLSAN FRANCISCO       CA"/>
    <n v="-80.94"/>
    <x v="0"/>
    <s v="Robert"/>
    <m/>
    <x v="39"/>
    <x v="7"/>
    <x v="3"/>
  </r>
  <r>
    <s v="10/13/2023"/>
    <s v="APPLE.COM/BILL      INTERNET CHARGE     CA"/>
    <n v="-4.4000000000000004"/>
    <x v="0"/>
    <s v="Robert"/>
    <m/>
    <x v="39"/>
    <x v="7"/>
    <x v="3"/>
  </r>
  <r>
    <s v="10/13/2023"/>
    <s v="MSFT+*%3CE0300PG1Z0%REDMOND"/>
    <n v="-5.52"/>
    <x v="0"/>
    <s v="Robert"/>
    <m/>
    <x v="39"/>
    <x v="7"/>
    <x v="3"/>
  </r>
  <r>
    <s v="10/13/2023"/>
    <s v="YURUSHKA MARTIN COUNMOUNTLAKE TERRACE   WA"/>
    <n v="-200"/>
    <x v="0"/>
    <s v="Robert"/>
    <m/>
    <x v="39"/>
    <x v="7"/>
    <x v="3"/>
  </r>
  <r>
    <s v="10/12/2023"/>
    <s v="AplPay CHARGEPOINT, CAMPBELL            CA"/>
    <n v="-2.5499999999999998"/>
    <x v="0"/>
    <s v="Robert"/>
    <m/>
    <x v="39"/>
    <x v="7"/>
    <x v="3"/>
  </r>
  <r>
    <s v="10/12/2023"/>
    <s v="EXPRESS SCRIPTS MAIL800-332-5455        MO"/>
    <n v="-0.09"/>
    <x v="0"/>
    <s v="Robert"/>
    <m/>
    <x v="39"/>
    <x v="7"/>
    <x v="3"/>
  </r>
  <r>
    <s v="10/12/2023"/>
    <s v="EXPRESS SCRIPTS MAIL800-332-5455        MO"/>
    <n v="-1.65"/>
    <x v="0"/>
    <s v="Robert"/>
    <m/>
    <x v="39"/>
    <x v="7"/>
    <x v="3"/>
  </r>
  <r>
    <s v="10/12/2023"/>
    <s v="MERCY TRAUMA RECOVERBURIEN              WA"/>
    <n v="-150"/>
    <x v="0"/>
    <s v="Robert"/>
    <m/>
    <x v="39"/>
    <x v="7"/>
    <x v="3"/>
  </r>
  <r>
    <s v="10/12/2023"/>
    <s v="YURUSHKA MARTIN COUNMOUNTLAKE TERRACE   WA"/>
    <n v="-200"/>
    <x v="0"/>
    <s v="Robert"/>
    <m/>
    <x v="39"/>
    <x v="7"/>
    <x v="3"/>
  </r>
  <r>
    <s v="10/11/2023"/>
    <s v="APPLE STORE R003 R00BELLEVUE            WA"/>
    <n v="-109"/>
    <x v="0"/>
    <s v="Robert"/>
    <m/>
    <x v="39"/>
    <x v="7"/>
    <x v="3"/>
  </r>
  <r>
    <s v="10/11/2023"/>
    <s v="APPLE STORE R003 R00BELLEVUE            WA"/>
    <n v="-879.7"/>
    <x v="0"/>
    <s v="Robert"/>
    <m/>
    <x v="39"/>
    <x v="7"/>
    <x v="3"/>
  </r>
  <r>
    <s v="10/11/2023"/>
    <s v="AplPay NORDSTROM    BELLEVUE            WA"/>
    <n v="-732.17"/>
    <x v="0"/>
    <s v="Robert"/>
    <m/>
    <x v="39"/>
    <x v="7"/>
    <x v="3"/>
  </r>
  <r>
    <s v="10/11/2023"/>
    <s v="LASHER HOLZAPFEL SPESEATTLE             WA"/>
    <n v="-10000"/>
    <x v="0"/>
    <s v="Robert"/>
    <s v="Robert"/>
    <x v="39"/>
    <x v="7"/>
    <x v="3"/>
  </r>
  <r>
    <s v="10/10/2023"/>
    <s v="AplPay APPLE.COM/BILINTERNET CHARGE     CA"/>
    <n v="-35.74"/>
    <x v="0"/>
    <s v="Robert"/>
    <m/>
    <x v="39"/>
    <x v="7"/>
    <x v="3"/>
  </r>
  <r>
    <s v="10/10/2023"/>
    <s v="LASHER HOLZAPFEL SPESEATTLE             WA"/>
    <n v="-650"/>
    <x v="0"/>
    <s v="Robert"/>
    <s v="Robert"/>
    <x v="39"/>
    <x v="7"/>
    <x v="3"/>
  </r>
  <r>
    <s v="10/09/2023"/>
    <s v="AplPay APPLE.COM/BILINTERNET CHARGE     CA"/>
    <n v="-7.7"/>
    <x v="0"/>
    <s v="Robert"/>
    <m/>
    <x v="39"/>
    <x v="7"/>
    <x v="3"/>
  </r>
  <r>
    <s v="10/09/2023"/>
    <s v="AplPay METROPOLITAN KIRKLAND            WA"/>
    <n v="-34.85"/>
    <x v="0"/>
    <s v="Robert"/>
    <m/>
    <x v="39"/>
    <x v="7"/>
    <x v="3"/>
  </r>
  <r>
    <s v="10/09/2023"/>
    <s v="STARBUCKS           800-782-7282        WA"/>
    <n v="-25"/>
    <x v="0"/>
    <s v="Robert"/>
    <m/>
    <x v="39"/>
    <x v="7"/>
    <x v="3"/>
  </r>
  <r>
    <s v="10/09/2023"/>
    <s v="www.REI.com         KENT                WA"/>
    <n v="-287.83999999999997"/>
    <x v="0"/>
    <s v="Robert"/>
    <m/>
    <x v="39"/>
    <x v="7"/>
    <x v="3"/>
  </r>
  <r>
    <s v="10/08/2023"/>
    <s v="AplPay KFC          BELLEVUE            WA"/>
    <n v="-33"/>
    <x v="0"/>
    <s v="Robert"/>
    <m/>
    <x v="39"/>
    <x v="7"/>
    <x v="3"/>
  </r>
  <r>
    <s v="10/08/2023"/>
    <s v="GEORGES 650000010033KIRKLAND            WA"/>
    <n v="-86.56"/>
    <x v="0"/>
    <s v="Robert"/>
    <m/>
    <x v="39"/>
    <x v="7"/>
    <x v="3"/>
  </r>
  <r>
    <s v="10/08/2023"/>
    <s v="SOBERLINK HEALTHCAREHUNTINGTON BE       CA"/>
    <n v="-410.64"/>
    <x v="0"/>
    <s v="Robert"/>
    <m/>
    <x v="39"/>
    <x v="7"/>
    <x v="3"/>
  </r>
  <r>
    <s v="10/08/2023"/>
    <s v="UBER EATS           HTTPS://HELP.UBER.COCA"/>
    <n v="-45.56"/>
    <x v="0"/>
    <s v="Robert"/>
    <m/>
    <x v="39"/>
    <x v="7"/>
    <x v="3"/>
  </r>
  <r>
    <s v="10/07/2023"/>
    <s v="CARR FAMILY LAW PLLCSEATTLE             WA"/>
    <n v="-630"/>
    <x v="0"/>
    <s v="Robert"/>
    <s v="Robert"/>
    <x v="39"/>
    <x v="7"/>
    <x v="3"/>
  </r>
  <r>
    <s v="10/07/2023"/>
    <s v="CINEMARK.COM 1118   800-246-3627        WA"/>
    <n v="-79.95"/>
    <x v="0"/>
    <s v="Robert"/>
    <m/>
    <x v="39"/>
    <x v="7"/>
    <x v="3"/>
  </r>
  <r>
    <s v="10/07/2023"/>
    <s v="GEORGES 650000010033KIRKLAND            WA"/>
    <n v="-53.63"/>
    <x v="0"/>
    <s v="Robert"/>
    <m/>
    <x v="39"/>
    <x v="7"/>
    <x v="3"/>
  </r>
  <r>
    <s v="10/06/2023"/>
    <s v="AplPay METROPOLITAN KIRKLAND            WA"/>
    <n v="-17.05"/>
    <x v="0"/>
    <s v="Robert"/>
    <m/>
    <x v="39"/>
    <x v="7"/>
    <x v="3"/>
  </r>
  <r>
    <s v="10/06/2023"/>
    <s v="AplPay WHOLEFDS BLV BELLEVUE            WA"/>
    <n v="-4.7"/>
    <x v="0"/>
    <s v="Robert"/>
    <m/>
    <x v="39"/>
    <x v="7"/>
    <x v="3"/>
  </r>
  <r>
    <s v="10/06/2023"/>
    <s v="AplPay WHOLEFDS BLV BELLEVUE            WA"/>
    <n v="-57.22"/>
    <x v="0"/>
    <s v="Robert"/>
    <m/>
    <x v="39"/>
    <x v="7"/>
    <x v="3"/>
  </r>
  <r>
    <s v="10/06/2023"/>
    <s v="BT*DD *DOORDASH SHAKSAN FRANCISCO       CA"/>
    <n v="-46.6"/>
    <x v="0"/>
    <s v="Robert"/>
    <m/>
    <x v="39"/>
    <x v="7"/>
    <x v="3"/>
  </r>
  <r>
    <s v="10/05/2023"/>
    <s v="AplPay APPLE.COM/BILINTERNET CHARGE     CA"/>
    <n v="-92.56"/>
    <x v="0"/>
    <s v="Robert"/>
    <m/>
    <x v="39"/>
    <x v="7"/>
    <x v="3"/>
  </r>
  <r>
    <s v="10/05/2023"/>
    <s v="MERCY TRAUMA RECOVERBURIEN              WA"/>
    <n v="-150"/>
    <x v="0"/>
    <s v="Robert"/>
    <m/>
    <x v="39"/>
    <x v="7"/>
    <x v="3"/>
  </r>
  <r>
    <s v="10/05/2023"/>
    <s v="STARBUCKS           800-782-7282        WA"/>
    <n v="-25"/>
    <x v="0"/>
    <s v="Robert"/>
    <m/>
    <x v="39"/>
    <x v="7"/>
    <x v="3"/>
  </r>
  <r>
    <s v="10/05/2023"/>
    <s v="YURUSHKA MARTIN COUNMOUNTLAKE TERRACE   WA"/>
    <n v="-200"/>
    <x v="0"/>
    <s v="Robert"/>
    <m/>
    <x v="39"/>
    <x v="7"/>
    <x v="3"/>
  </r>
  <r>
    <s v="10/04/2023"/>
    <s v="AplPay 10801 NE 68THKIRKLAND            WA"/>
    <n v="-2.4900000000000002"/>
    <x v="0"/>
    <s v="Robert"/>
    <m/>
    <x v="39"/>
    <x v="7"/>
    <x v="3"/>
  </r>
  <r>
    <s v="10/04/2023"/>
    <s v="AplPay APPLE.COM/BILINTERNET CHARGE     CA"/>
    <n v="-8.8000000000000007"/>
    <x v="0"/>
    <s v="Robert"/>
    <m/>
    <x v="39"/>
    <x v="7"/>
    <x v="3"/>
  </r>
  <r>
    <s v="10/04/2023"/>
    <s v="MOBILE PAYMENT - THANK YOU"/>
    <n v="1000"/>
    <x v="3"/>
    <s v="FID x5828 CC Pay Amex  x1001"/>
    <m/>
    <x v="39"/>
    <x v="4"/>
    <x v="3"/>
  </r>
  <r>
    <s v="10/03/2023"/>
    <s v="APPLE.COM/BILL      INTERNET CHARGE     CA"/>
    <n v="-4.4000000000000004"/>
    <x v="0"/>
    <s v="Robert"/>
    <m/>
    <x v="39"/>
    <x v="7"/>
    <x v="3"/>
  </r>
  <r>
    <s v="10/02/2023"/>
    <s v="AplPay BARTELL DRUGSSEATTLE             WA"/>
    <n v="-37.93"/>
    <x v="0"/>
    <s v="Robert"/>
    <m/>
    <x v="39"/>
    <x v="7"/>
    <x v="3"/>
  </r>
  <r>
    <s v="10/02/2023"/>
    <s v="CHATGPT SUBSCRIPTIONSAN FRANCISCO       CA"/>
    <n v="-22.04"/>
    <x v="0"/>
    <s v="Robert"/>
    <m/>
    <x v="39"/>
    <x v="7"/>
    <x v="3"/>
  </r>
  <r>
    <s v="10/02/2023"/>
    <s v="PLATINUM PARKING 101BELLEVUE            WA"/>
    <n v="-8"/>
    <x v="0"/>
    <s v="Robert"/>
    <m/>
    <x v="39"/>
    <x v="7"/>
    <x v="3"/>
  </r>
  <r>
    <s v="10/02/2023"/>
    <s v="SEA AIRPORT PARKING SEATTLE             WA"/>
    <n v="-329"/>
    <x v="0"/>
    <s v="Robert"/>
    <m/>
    <x v="39"/>
    <x v="7"/>
    <x v="3"/>
  </r>
  <r>
    <s v="10/02/2023"/>
    <s v="STARBUCKS           800-782-7282        WA"/>
    <n v="-25"/>
    <x v="0"/>
    <s v="Robert"/>
    <m/>
    <x v="39"/>
    <x v="7"/>
    <x v="3"/>
  </r>
  <r>
    <s v="10/02/2023"/>
    <s v="TST* SUSHI BY SCRATCSEATTLE             WA"/>
    <n v="-443.49"/>
    <x v="0"/>
    <s v="Robert"/>
    <m/>
    <x v="39"/>
    <x v="7"/>
    <x v="3"/>
  </r>
  <r>
    <s v="10/01/2023"/>
    <s v="AplPay METROPOLITAN SEATTLE             WA"/>
    <n v="-33.229999999999997"/>
    <x v="0"/>
    <s v="Robert"/>
    <m/>
    <x v="39"/>
    <x v="7"/>
    <x v="3"/>
  </r>
  <r>
    <s v="10/01/2023"/>
    <s v="DANCING RIVER CAFE 9REDMOND             OR"/>
    <n v="-14.94"/>
    <x v="0"/>
    <s v="Robert"/>
    <m/>
    <x v="39"/>
    <x v="7"/>
    <x v="3"/>
  </r>
  <r>
    <s v="10/01/2023"/>
    <s v="GOOGLE*YOUTUBE TV GO G.CO HELPPAY#"/>
    <n v="-97.96"/>
    <x v="0"/>
    <s v="Robert"/>
    <m/>
    <x v="39"/>
    <x v="7"/>
    <x v="3"/>
  </r>
  <r>
    <s v="10/01/2023"/>
    <s v="PY *AVALON AERO PUB REDMOND             OR"/>
    <n v="-45"/>
    <x v="0"/>
    <s v="Robert"/>
    <m/>
    <x v="39"/>
    <x v="7"/>
    <x v="3"/>
  </r>
  <r>
    <s v="09/30/2023"/>
    <s v="AplPay BIG ISLAND KOBEND                OR"/>
    <n v="-112"/>
    <x v="0"/>
    <s v="Robert"/>
    <m/>
    <x v="39"/>
    <x v="7"/>
    <x v="3"/>
  </r>
  <r>
    <s v="09/30/2023"/>
    <s v="AplPay DUTCH BROS ORBEND                OR"/>
    <n v="-4.25"/>
    <x v="0"/>
    <s v="Robert"/>
    <m/>
    <x v="39"/>
    <x v="7"/>
    <x v="3"/>
  </r>
  <r>
    <s v="09/30/2023"/>
    <s v="AplPay LOONEY BEAN BBEND                OR"/>
    <n v="-39.15"/>
    <x v="0"/>
    <s v="Robert"/>
    <m/>
    <x v="39"/>
    <x v="7"/>
    <x v="3"/>
  </r>
  <r>
    <s v="09/30/2023"/>
    <s v="AplPay LS REVOLVR MEBEND                OR"/>
    <n v="-45"/>
    <x v="0"/>
    <s v="Robert"/>
    <m/>
    <x v="39"/>
    <x v="7"/>
    <x v="3"/>
  </r>
  <r>
    <s v="09/29/2023"/>
    <s v="AplPay THE COMMONS CBend                OR"/>
    <n v="-4.25"/>
    <x v="0"/>
    <s v="Robert"/>
    <m/>
    <x v="39"/>
    <x v="7"/>
    <x v="3"/>
  </r>
  <r>
    <s v="09/29/2023"/>
    <s v="CABIN 22 65000001026BEND                OR"/>
    <n v="-41.18"/>
    <x v="0"/>
    <s v="Robert"/>
    <m/>
    <x v="39"/>
    <x v="7"/>
    <x v="3"/>
  </r>
  <r>
    <s v="09/29/2023"/>
    <s v="YURUSHKA MARTIN COUNMOUNTLAKE TERRACE   WA"/>
    <n v="-200"/>
    <x v="0"/>
    <s v="Robert"/>
    <m/>
    <x v="39"/>
    <x v="7"/>
    <x v="3"/>
  </r>
  <r>
    <s v="09/28/2023"/>
    <s v="AplPay BOSS COFFEE  BEND                OR"/>
    <n v="-5"/>
    <x v="0"/>
    <s v="Robert"/>
    <m/>
    <x v="40"/>
    <x v="7"/>
    <x v="3"/>
  </r>
  <r>
    <s v="09/28/2023"/>
    <s v="AplPay SAFEWAY #1888BEND                OR"/>
    <n v="-5.15"/>
    <x v="0"/>
    <s v="Robert"/>
    <m/>
    <x v="39"/>
    <x v="7"/>
    <x v="3"/>
  </r>
  <r>
    <s v="09/28/2023"/>
    <s v="AplPay SAFEWAY #1888BEND                OR"/>
    <n v="-121.79"/>
    <x v="0"/>
    <s v="Robert"/>
    <m/>
    <x v="39"/>
    <x v="7"/>
    <x v="3"/>
  </r>
  <r>
    <s v="09/28/2023"/>
    <s v="AplPay SEN 941129951BEND                OR"/>
    <n v="-26"/>
    <x v="0"/>
    <s v="Robert"/>
    <m/>
    <x v="39"/>
    <x v="7"/>
    <x v="3"/>
  </r>
  <r>
    <s v="09/28/2023"/>
    <s v="AplPay TST* BEND BREBEND                OR"/>
    <n v="-8"/>
    <x v="0"/>
    <s v="Robert"/>
    <m/>
    <x v="39"/>
    <x v="7"/>
    <x v="3"/>
  </r>
  <r>
    <s v="09/28/2023"/>
    <s v="Interest Charge on Pay Over Time Purchases"/>
    <n v="-340.76"/>
    <x v="5"/>
    <s v="Robert - Interest"/>
    <m/>
    <x v="40"/>
    <x v="10"/>
    <x v="3"/>
  </r>
  <r>
    <s v="09/27/2023"/>
    <s v="AplPay OGIA LLC     BEND                OR"/>
    <n v="-10"/>
    <x v="0"/>
    <s v="Robert"/>
    <m/>
    <x v="40"/>
    <x v="7"/>
    <x v="3"/>
  </r>
  <r>
    <s v="09/27/2023"/>
    <s v="AplPay THE COMMONS CBend                OR"/>
    <n v="-6.25"/>
    <x v="0"/>
    <s v="Robert"/>
    <m/>
    <x v="40"/>
    <x v="7"/>
    <x v="3"/>
  </r>
  <r>
    <s v="09/26/2023"/>
    <s v="900 WALL 000000001  BEND                OR"/>
    <n v="-143.5"/>
    <x v="0"/>
    <s v="Robert"/>
    <m/>
    <x v="40"/>
    <x v="7"/>
    <x v="3"/>
  </r>
  <r>
    <s v="09/26/2023"/>
    <s v="AplPay BIG ISLAND KOBEND                OR"/>
    <n v="-32"/>
    <x v="0"/>
    <s v="Robert"/>
    <m/>
    <x v="40"/>
    <x v="7"/>
    <x v="3"/>
  </r>
  <r>
    <s v="09/26/2023"/>
    <s v="WA VEHICLE LICENSINGOLYMPIA             WA"/>
    <n v="-13.65"/>
    <x v="0"/>
    <s v="Robert"/>
    <m/>
    <x v="40"/>
    <x v="7"/>
    <x v="3"/>
  </r>
  <r>
    <s v="09/25/2023"/>
    <s v="AplPay SAFEWAY #1888BEND                OR"/>
    <n v="-4.45"/>
    <x v="0"/>
    <s v="Robert"/>
    <m/>
    <x v="40"/>
    <x v="7"/>
    <x v="3"/>
  </r>
  <r>
    <s v="09/25/2023"/>
    <s v="AplPay SAFEWAY #1888BEND                OR"/>
    <n v="-106.04"/>
    <x v="0"/>
    <s v="Robert"/>
    <m/>
    <x v="40"/>
    <x v="7"/>
    <x v="3"/>
  </r>
  <r>
    <s v="09/25/2023"/>
    <s v="TST* BIGFOOT JAVA - AUBURN              WA"/>
    <n v="-9.92"/>
    <x v="0"/>
    <s v="Robert"/>
    <m/>
    <x v="40"/>
    <x v="7"/>
    <x v="3"/>
  </r>
  <r>
    <s v="09/25/2023"/>
    <s v="UBER"/>
    <n v="-44.28"/>
    <x v="0"/>
    <s v="Robert"/>
    <m/>
    <x v="40"/>
    <x v="7"/>
    <x v="3"/>
  </r>
  <r>
    <s v="09/24/2023"/>
    <s v="AplPay CMSVEND*AVIANALBANY              OR"/>
    <n v="-2"/>
    <x v="0"/>
    <s v="Robert"/>
    <m/>
    <x v="40"/>
    <x v="7"/>
    <x v="3"/>
  </r>
  <r>
    <s v="09/24/2023"/>
    <s v="AplPay CMSVEND*AVIANALBANY              OR"/>
    <n v="-6"/>
    <x v="0"/>
    <s v="Robert"/>
    <m/>
    <x v="40"/>
    <x v="7"/>
    <x v="3"/>
  </r>
  <r>
    <s v="09/24/2023"/>
    <s v="AplPay SP NFL FLAG FCHICAGO             IL"/>
    <n v="-5"/>
    <x v="0"/>
    <s v="Robert"/>
    <m/>
    <x v="40"/>
    <x v="7"/>
    <x v="3"/>
  </r>
  <r>
    <s v="09/24/2023"/>
    <s v="WODIFY PAYMENTS* WP SEATTLE             WA"/>
    <n v="-172.46"/>
    <x v="0"/>
    <s v="Robert"/>
    <m/>
    <x v="40"/>
    <x v="7"/>
    <x v="3"/>
  </r>
  <r>
    <s v="09/23/2023"/>
    <s v="AplPay METROPOLITAN KIRKLAND            WA"/>
    <n v="-30.82"/>
    <x v="0"/>
    <s v="Robert"/>
    <m/>
    <x v="40"/>
    <x v="7"/>
    <x v="3"/>
  </r>
  <r>
    <s v="09/23/2023"/>
    <s v="AplPay METROPOLITAN SEATTLE             WA"/>
    <n v="-37.97"/>
    <x v="0"/>
    <s v="Robert"/>
    <m/>
    <x v="40"/>
    <x v="7"/>
    <x v="3"/>
  </r>
  <r>
    <s v="09/23/2023"/>
    <s v="AplPay O'REILLY AUTOBELLEVUE            WA"/>
    <n v="-233.4"/>
    <x v="0"/>
    <s v="Robert"/>
    <m/>
    <x v="40"/>
    <x v="7"/>
    <x v="3"/>
  </r>
  <r>
    <s v="09/23/2023"/>
    <s v="AplPay STARBUCKS STOSEATTLE             WA"/>
    <n v="-4.08"/>
    <x v="0"/>
    <s v="Robert"/>
    <m/>
    <x v="40"/>
    <x v="7"/>
    <x v="3"/>
  </r>
  <r>
    <s v="09/22/2023"/>
    <s v="AplPay METROPOLITAN SEATTLE             WA"/>
    <n v="-51.04"/>
    <x v="0"/>
    <s v="Robert"/>
    <m/>
    <x v="40"/>
    <x v="7"/>
    <x v="3"/>
  </r>
  <r>
    <s v="09/22/2023"/>
    <s v="DELTA AIR LINES"/>
    <n v="-722.8"/>
    <x v="0"/>
    <s v="Robert"/>
    <m/>
    <x v="40"/>
    <x v="7"/>
    <x v="3"/>
  </r>
  <r>
    <s v="09/22/2023"/>
    <s v="YURUSHKA MARTIN COUNMOUNTLAKE TERRACE   WA"/>
    <n v="-400"/>
    <x v="0"/>
    <s v="Robert"/>
    <m/>
    <x v="40"/>
    <x v="7"/>
    <x v="3"/>
  </r>
  <r>
    <s v="09/21/2023"/>
    <s v="AIRBNB * HM9TWR94CW SAN FRANCISCO       CA"/>
    <n v="-2070.2199999999998"/>
    <x v="0"/>
    <s v="Robert"/>
    <m/>
    <x v="40"/>
    <x v="7"/>
    <x v="3"/>
  </r>
  <r>
    <s v="09/21/2023"/>
    <s v="ALLIANZ TRAVEL INS  866-884-3556        VA"/>
    <n v="-39.75"/>
    <x v="0"/>
    <s v="Robert"/>
    <m/>
    <x v="40"/>
    <x v="7"/>
    <x v="3"/>
  </r>
  <r>
    <s v="09/21/2023"/>
    <s v="AplPay APPLE.COM/BILINTERNET CHARGE     CA"/>
    <n v="-8.8000000000000007"/>
    <x v="0"/>
    <s v="Robert"/>
    <m/>
    <x v="40"/>
    <x v="7"/>
    <x v="3"/>
  </r>
  <r>
    <s v="09/21/2023"/>
    <s v="MERCY TRAUMA RECOVERBURIEN              WA"/>
    <n v="-150"/>
    <x v="0"/>
    <s v="Robert"/>
    <m/>
    <x v="40"/>
    <x v="7"/>
    <x v="3"/>
  </r>
  <r>
    <s v="09/21/2023"/>
    <s v="VAPE SAVVY 2 0000000REDMOND             WA"/>
    <n v="-122.43"/>
    <x v="0"/>
    <s v="Robert"/>
    <m/>
    <x v="40"/>
    <x v="7"/>
    <x v="3"/>
  </r>
  <r>
    <s v="09/20/2023"/>
    <s v="AplPay METROPOLITAN SEATTLE             WA"/>
    <n v="-8.7200000000000006"/>
    <x v="0"/>
    <s v="Robert"/>
    <m/>
    <x v="40"/>
    <x v="7"/>
    <x v="3"/>
  </r>
  <r>
    <s v="09/20/2023"/>
    <s v="AplPay UNWIND CAFE  Seattle             WA"/>
    <n v="-8.7200000000000006"/>
    <x v="0"/>
    <s v="Robert"/>
    <m/>
    <x v="40"/>
    <x v="7"/>
    <x v="3"/>
  </r>
  <r>
    <s v="09/20/2023"/>
    <s v="BLS*PIMEYES VIA TC  BARRINGTON          RI"/>
    <n v="-14.99"/>
    <x v="0"/>
    <s v="Robert"/>
    <m/>
    <x v="40"/>
    <x v="7"/>
    <x v="3"/>
  </r>
  <r>
    <s v="09/19/2023"/>
    <s v="AplPay CANTEEN VENDIEVERETT             WA"/>
    <n v="-2.85"/>
    <x v="0"/>
    <s v="Robert"/>
    <m/>
    <x v="40"/>
    <x v="7"/>
    <x v="3"/>
  </r>
  <r>
    <s v="09/19/2023"/>
    <s v="AplPay WHIDBEY COFFELYNNWOOD            WA"/>
    <n v="-0.98"/>
    <x v="0"/>
    <s v="Robert"/>
    <m/>
    <x v="40"/>
    <x v="7"/>
    <x v="3"/>
  </r>
  <r>
    <s v="09/18/2023"/>
    <s v="AplPay CIRCLE K # 09KIRKLAND            WA"/>
    <n v="-22.03"/>
    <x v="0"/>
    <s v="Robert"/>
    <m/>
    <x v="40"/>
    <x v="7"/>
    <x v="3"/>
  </r>
  <r>
    <s v="09/18/2023"/>
    <s v="AplPay METROPOLITAN SEATTLE             WA"/>
    <n v="-52.9"/>
    <x v="0"/>
    <s v="Robert"/>
    <m/>
    <x v="40"/>
    <x v="7"/>
    <x v="3"/>
  </r>
  <r>
    <s v="09/18/2023"/>
    <s v="AplPay SAFEWAY #1888BEND                OR"/>
    <n v="-43.96"/>
    <x v="0"/>
    <s v="Robert"/>
    <m/>
    <x v="40"/>
    <x v="7"/>
    <x v="3"/>
  </r>
  <r>
    <s v="09/18/2023"/>
    <s v="AplPay STARBUCKS STOBEND                OR"/>
    <n v="-5.95"/>
    <x v="0"/>
    <s v="Robert"/>
    <m/>
    <x v="40"/>
    <x v="7"/>
    <x v="3"/>
  </r>
  <r>
    <s v="09/18/2023"/>
    <s v="UBER"/>
    <n v="-6.58"/>
    <x v="0"/>
    <s v="Robert"/>
    <m/>
    <x v="40"/>
    <x v="7"/>
    <x v="3"/>
  </r>
  <r>
    <s v="09/18/2023"/>
    <s v="UBER"/>
    <n v="-56.26"/>
    <x v="0"/>
    <s v="Robert"/>
    <m/>
    <x v="40"/>
    <x v="7"/>
    <x v="3"/>
  </r>
  <r>
    <s v="09/17/2023"/>
    <s v="ARCO#83043ARCO GREENBEND                OR"/>
    <n v="-82.21"/>
    <x v="0"/>
    <s v="Robert"/>
    <m/>
    <x v="40"/>
    <x v="7"/>
    <x v="3"/>
  </r>
  <r>
    <s v="09/17/2023"/>
    <s v="AplPay BIG ISLAND KOBEND                OR"/>
    <n v="-36.75"/>
    <x v="0"/>
    <s v="Robert"/>
    <m/>
    <x v="40"/>
    <x v="7"/>
    <x v="3"/>
  </r>
  <r>
    <s v="09/16/2023"/>
    <s v="AplPay BIG ISLAND KOBEND                OR"/>
    <n v="-61.5"/>
    <x v="0"/>
    <s v="Robert"/>
    <m/>
    <x v="40"/>
    <x v="7"/>
    <x v="3"/>
  </r>
  <r>
    <s v="09/16/2023"/>
    <s v="AplPay SAFEWAY #1888BEND                OR"/>
    <n v="-5.15"/>
    <x v="0"/>
    <s v="Robert"/>
    <m/>
    <x v="40"/>
    <x v="7"/>
    <x v="3"/>
  </r>
  <r>
    <s v="09/16/2023"/>
    <s v="AplPay SAFEWAY #1888BEND                OR"/>
    <n v="-41.64"/>
    <x v="0"/>
    <s v="Robert"/>
    <m/>
    <x v="40"/>
    <x v="7"/>
    <x v="3"/>
  </r>
  <r>
    <s v="09/16/2023"/>
    <s v="AplPay THE COMMONS CBend                OR"/>
    <n v="-4.25"/>
    <x v="0"/>
    <s v="Robert"/>
    <m/>
    <x v="40"/>
    <x v="7"/>
    <x v="3"/>
  </r>
  <r>
    <s v="09/16/2023"/>
    <s v="GOOGLE*YOUTUBE TV GO G.CO HELPPAY#"/>
    <n v="-5.49"/>
    <x v="0"/>
    <s v="Robert"/>
    <m/>
    <x v="40"/>
    <x v="7"/>
    <x v="3"/>
  </r>
  <r>
    <s v="09/16/2023"/>
    <s v="SIXT USA MOTO       FORT LAUDERDALE     FL"/>
    <n v="-11.48"/>
    <x v="0"/>
    <s v="Robert"/>
    <m/>
    <x v="40"/>
    <x v="7"/>
    <x v="3"/>
  </r>
  <r>
    <s v="09/15/2023"/>
    <s v="AplPay BIG ISLAND KOBEND                OR"/>
    <n v="-41.75"/>
    <x v="0"/>
    <s v="Robert"/>
    <m/>
    <x v="40"/>
    <x v="7"/>
    <x v="3"/>
  </r>
  <r>
    <s v="09/15/2023"/>
    <s v="AplPay THE COMMONS CBend                OR"/>
    <n v="-4.25"/>
    <x v="0"/>
    <s v="Robert"/>
    <m/>
    <x v="40"/>
    <x v="7"/>
    <x v="3"/>
  </r>
  <r>
    <s v="09/15/2023"/>
    <s v="AplPay WALGREENS    BEND                OR"/>
    <n v="-131.25"/>
    <x v="0"/>
    <s v="Robert"/>
    <m/>
    <x v="40"/>
    <x v="7"/>
    <x v="3"/>
  </r>
  <r>
    <s v="09/15/2023"/>
    <s v="YURUSHKA MARTIN COUNMOUNTLAKE TERRACE   WA"/>
    <n v="-200"/>
    <x v="0"/>
    <s v="Robert"/>
    <m/>
    <x v="40"/>
    <x v="7"/>
    <x v="3"/>
  </r>
  <r>
    <d v="2023-09-14T00:00:00"/>
    <s v="ONLINE PAYMENT - THANK YOU"/>
    <n v="3000"/>
    <x v="3"/>
    <s v="FID x5828 CC Pay Amex  x1001"/>
    <m/>
    <x v="40"/>
    <x v="4"/>
    <x v="3"/>
  </r>
  <r>
    <d v="2023-09-14T00:00:00"/>
    <s v="HOTEL RESERVATION LOH"/>
    <n v="-1791.28"/>
    <x v="8"/>
    <s v="Pre 9.15 - Not Community"/>
    <s v="Pre 9.15 - Not Community"/>
    <x v="40"/>
    <x v="7"/>
    <x v="3"/>
  </r>
  <r>
    <d v="2023-09-14T00:00:00"/>
    <s v="900 WALL 000000001"/>
    <n v="-211"/>
    <x v="8"/>
    <s v="Pre 9.15 - Not Community"/>
    <s v="Pre 9.15 - Not Community"/>
    <x v="40"/>
    <x v="7"/>
    <x v="3"/>
  </r>
  <r>
    <d v="2023-09-14T00:00:00"/>
    <s v="HOLA 4 0000"/>
    <n v="-19.14"/>
    <x v="8"/>
    <s v="Pre 9.15 - Not Community"/>
    <s v="Pre 9.15 - Not Community"/>
    <x v="40"/>
    <x v="7"/>
    <x v="3"/>
  </r>
  <r>
    <d v="2023-09-14T00:00:00"/>
    <s v="AplPay LOONEY BEAN BEND"/>
    <n v="-7.3"/>
    <x v="8"/>
    <s v="Pre 9.15 - Not Community"/>
    <s v="Pre 9.15 - Not Community"/>
    <x v="40"/>
    <x v="7"/>
    <x v="3"/>
  </r>
  <r>
    <d v="2023-09-14T00:00:00"/>
    <s v="Uber Trip"/>
    <n v="-71.86"/>
    <x v="8"/>
    <s v="Pre 9.15 - Not Community"/>
    <s v="Pre 9.15 - Not Community"/>
    <x v="40"/>
    <x v="7"/>
    <x v="3"/>
  </r>
  <r>
    <d v="2023-09-14T00:00:00"/>
    <s v="Uber Trip"/>
    <n v="-44.05"/>
    <x v="8"/>
    <s v="Pre 9.15 - Not Community"/>
    <s v="Pre 9.15 - Not Community"/>
    <x v="40"/>
    <x v="7"/>
    <x v="3"/>
  </r>
  <r>
    <d v="2023-09-13T00:00:00"/>
    <s v="AplPay BARTELL DRUGS"/>
    <n v="-40.57"/>
    <x v="8"/>
    <s v="Pre 9.15 - Not Community"/>
    <s v="Pre 9.15 - Not Community"/>
    <x v="40"/>
    <x v="7"/>
    <x v="3"/>
  </r>
  <r>
    <d v="2023-09-13T00:00:00"/>
    <s v="AplPay T-MOBILE PARK"/>
    <n v="-7.49"/>
    <x v="8"/>
    <s v="Pre 9.15 - Not Community"/>
    <s v="Pre 9.15 - Not Community"/>
    <x v="40"/>
    <x v="7"/>
    <x v="3"/>
  </r>
  <r>
    <d v="2023-09-13T00:00:00"/>
    <s v="AplPay T-MOBILE PARK"/>
    <n v="-14.4"/>
    <x v="8"/>
    <s v="Pre 9.15 - Not Community"/>
    <s v="Pre 9.15 - Not Community"/>
    <x v="40"/>
    <x v="7"/>
    <x v="3"/>
  </r>
  <r>
    <d v="2023-09-13T00:00:00"/>
    <s v="7-ELEVEN 27233 00072723323"/>
    <n v="-40.520000000000003"/>
    <x v="8"/>
    <s v="Pre 9.15 - Not Community"/>
    <s v="Pre 9.15 - Not Community"/>
    <x v="40"/>
    <x v="7"/>
    <x v="3"/>
  </r>
  <r>
    <d v="2023-09-13T00:00:00"/>
    <s v="APPLE.COM/BILL"/>
    <n v="-4.4000000000000004"/>
    <x v="8"/>
    <s v="Pre 9.15 - Not Community"/>
    <s v="Pre 9.15 - Not Community"/>
    <x v="40"/>
    <x v="7"/>
    <x v="3"/>
  </r>
  <r>
    <d v="2023-09-13T00:00:00"/>
    <s v="AplPay APPLE.COM/BILL"/>
    <n v="-17.600000000000001"/>
    <x v="8"/>
    <s v="Pre 9.15 - Not Community"/>
    <s v="Pre 9.15 - Not Community"/>
    <x v="40"/>
    <x v="7"/>
    <x v="3"/>
  </r>
  <r>
    <d v="2023-09-13T00:00:00"/>
    <s v="PARKWHIZ INC"/>
    <n v="-34.9"/>
    <x v="8"/>
    <s v="Pre 9.15 - Not Community"/>
    <s v="Pre 9.15 - Not Community"/>
    <x v="40"/>
    <x v="7"/>
    <x v="3"/>
  </r>
  <r>
    <d v="2023-09-13T00:00:00"/>
    <s v="BT*HOTELBOOKING*SERVFEE"/>
    <n v="-15.99"/>
    <x v="8"/>
    <s v="Pre 9.15 - Not Community"/>
    <s v="Pre 9.15 - Not Community"/>
    <x v="40"/>
    <x v="7"/>
    <x v="3"/>
  </r>
  <r>
    <d v="2023-09-13T00:00:00"/>
    <s v="AMZ*LG8BMBIMC MARINERS LLD21767N"/>
    <n v="-14.88"/>
    <x v="8"/>
    <s v="Pre 9.15 - Not Community"/>
    <s v="Pre 9.15 - Not Community"/>
    <x v="40"/>
    <x v="7"/>
    <x v="3"/>
  </r>
  <r>
    <d v="2023-09-13T00:00:00"/>
    <s v="MSFT+*%3CE0300P1P2D%3E"/>
    <n v="-5.52"/>
    <x v="8"/>
    <s v="Pre 9.15 - Not Community"/>
    <s v="Pre 9.15 - Not Community"/>
    <x v="40"/>
    <x v="7"/>
    <x v="3"/>
  </r>
  <r>
    <d v="2023-09-12T00:00:00"/>
    <s v="AplPay METROPOLITAN MARKET"/>
    <n v="-26.92"/>
    <x v="8"/>
    <s v="Pre 9.15 - Not Community"/>
    <s v="Pre 9.15 - Not Community"/>
    <x v="40"/>
    <x v="7"/>
    <x v="3"/>
  </r>
  <r>
    <d v="2023-09-12T00:00:00"/>
    <s v="AplPay METROPOLITAN MARKET"/>
    <n v="-82.11"/>
    <x v="8"/>
    <s v="Pre 9.15 - Not Community"/>
    <s v="Pre 9.15 - Not Community"/>
    <x v="40"/>
    <x v="7"/>
    <x v="3"/>
  </r>
  <r>
    <d v="2023-09-11T00:00:00"/>
    <s v="AplPay 10801 NE 68TH ST 57444027106"/>
    <n v="-38.85"/>
    <x v="8"/>
    <s v="Pre 9.15 - Not Community"/>
    <s v="Pre 9.15 - Not Community"/>
    <x v="40"/>
    <x v="7"/>
    <x v="3"/>
  </r>
  <r>
    <d v="2023-09-11T00:00:00"/>
    <s v="AplPay CIRCLE K # 09654/CIRCLE K"/>
    <n v="-21.22"/>
    <x v="8"/>
    <s v="Pre 9.15 - Not Community"/>
    <s v="Pre 9.15 - Not Community"/>
    <x v="40"/>
    <x v="7"/>
    <x v="3"/>
  </r>
  <r>
    <d v="2023-09-11T00:00:00"/>
    <s v="AplPay 10801 NE 68TH ST 57444027106"/>
    <n v="-4.95"/>
    <x v="8"/>
    <s v="Pre 9.15 - Not Community"/>
    <s v="Pre 9.15 - Not Community"/>
    <x v="40"/>
    <x v="7"/>
    <x v="3"/>
  </r>
  <r>
    <d v="2023-09-11T00:00:00"/>
    <s v="AplPay BARTELL DRUGS"/>
    <n v="-104.11"/>
    <x v="8"/>
    <s v="Pre 9.15 - Not Community"/>
    <s v="Pre 9.15 - Not Community"/>
    <x v="40"/>
    <x v="7"/>
    <x v="3"/>
  </r>
  <r>
    <d v="2023-09-11T00:00:00"/>
    <s v="AplPay EARLY BIRD CAFE"/>
    <n v="-48.42"/>
    <x v="8"/>
    <s v="Pre 9.15 - Not Community"/>
    <s v="Pre 9.15 - Not Community"/>
    <x v="40"/>
    <x v="7"/>
    <x v="3"/>
  </r>
  <r>
    <d v="2023-09-11T00:00:00"/>
    <s v="AplPay CONCESSIONS @LUMEN FIELD 0000"/>
    <n v="-16.47"/>
    <x v="8"/>
    <s v="Pre 9.15 - Not Community"/>
    <s v="Pre 9.15 - Not Community"/>
    <x v="40"/>
    <x v="7"/>
    <x v="3"/>
  </r>
  <r>
    <d v="2023-09-11T00:00:00"/>
    <s v="AplPay CONCESSIONS @LUMEN FIELD 0000"/>
    <n v="-16.47"/>
    <x v="8"/>
    <s v="Pre 9.15 - Not Community"/>
    <s v="Pre 9.15 - Not Community"/>
    <x v="40"/>
    <x v="7"/>
    <x v="3"/>
  </r>
  <r>
    <d v="2023-09-11T00:00:00"/>
    <s v="AplPay CONCESSIONS @LUMEN FIELD 0000"/>
    <n v="-19.63"/>
    <x v="8"/>
    <s v="Pre 9.15 - Not Community"/>
    <s v="Pre 9.15 - Not Community"/>
    <x v="40"/>
    <x v="7"/>
    <x v="3"/>
  </r>
  <r>
    <d v="2023-09-11T00:00:00"/>
    <s v="YURUSHKA MARTIN COUNSE"/>
    <n v="-200"/>
    <x v="8"/>
    <s v="Pre 9.15 - Not Community"/>
    <s v="Pre 9.15 - Not Community"/>
    <x v="40"/>
    <x v="7"/>
    <x v="3"/>
  </r>
  <r>
    <d v="2023-09-10T00:00:00"/>
    <s v="LAKEVIEW HOTEL"/>
    <n v="-220.35"/>
    <x v="8"/>
    <s v="Pre 9.15 - Not Community"/>
    <s v="Pre 9.15 - Not Community"/>
    <x v="40"/>
    <x v="7"/>
    <x v="3"/>
  </r>
  <r>
    <d v="2023-09-10T00:00:00"/>
    <s v="AplPay APPLE.COM/BILL"/>
    <n v="-35.74"/>
    <x v="8"/>
    <s v="Pre 9.15 - Not Community"/>
    <s v="Pre 9.15 - Not Community"/>
    <x v="40"/>
    <x v="7"/>
    <x v="3"/>
  </r>
  <r>
    <d v="2023-09-09T00:00:00"/>
    <s v="AplPay APPLE.COM/BILL"/>
    <n v="-7.7"/>
    <x v="8"/>
    <s v="Pre 9.15 - Not Community"/>
    <s v="Pre 9.15 - Not Community"/>
    <x v="40"/>
    <x v="7"/>
    <x v="3"/>
  </r>
  <r>
    <d v="2023-09-08T00:00:00"/>
    <s v="STARBUCKS"/>
    <n v="-100"/>
    <x v="8"/>
    <s v="Pre 9.15 - Not Community"/>
    <s v="Pre 9.15 - Not Community"/>
    <x v="40"/>
    <x v="7"/>
    <x v="3"/>
  </r>
  <r>
    <d v="2023-09-08T00:00:00"/>
    <s v="AplPay TESLA_US_SERVICE"/>
    <n v="-317.52999999999997"/>
    <x v="8"/>
    <s v="Pre 9.15 - Not Community"/>
    <s v="Pre 9.15 - Not Community"/>
    <x v="40"/>
    <x v="7"/>
    <x v="3"/>
  </r>
  <r>
    <d v="2023-09-07T00:00:00"/>
    <s v="ROSE HILL CAR WASH 0000"/>
    <n v="-62.59"/>
    <x v="8"/>
    <s v="Pre 9.15 - Not Community"/>
    <s v="Pre 9.15 - Not Community"/>
    <x v="40"/>
    <x v="7"/>
    <x v="3"/>
  </r>
  <r>
    <d v="2023-09-07T00:00:00"/>
    <s v="MERCY TRAUMA RECOVERY"/>
    <n v="-150"/>
    <x v="8"/>
    <s v="Pre 9.15 - Not Community"/>
    <s v="Pre 9.15 - Not Community"/>
    <x v="40"/>
    <x v="7"/>
    <x v="3"/>
  </r>
  <r>
    <d v="2023-09-07T00:00:00"/>
    <s v="METROPOLITAN MARKET 159 00000000044907"/>
    <n v="-63.44"/>
    <x v="8"/>
    <s v="Pre 9.15 - Not Community"/>
    <s v="Pre 9.15 - Not Community"/>
    <x v="40"/>
    <x v="7"/>
    <x v="3"/>
  </r>
  <r>
    <d v="2023-09-06T00:00:00"/>
    <s v="AplPay PCC - KIRKLAND 000000000031102"/>
    <n v="-29.08"/>
    <x v="8"/>
    <s v="Pre 9.15 - Not Community"/>
    <s v="Pre 9.15 - Not Community"/>
    <x v="40"/>
    <x v="7"/>
    <x v="3"/>
  </r>
  <r>
    <d v="2023-09-06T00:00:00"/>
    <s v="YURUSHKA MARTIN COUNS"/>
    <n v="-400"/>
    <x v="8"/>
    <s v="Pre 9.15 - Not Community"/>
    <s v="Pre 9.15 - Not Community"/>
    <x v="40"/>
    <x v="7"/>
    <x v="3"/>
  </r>
  <r>
    <d v="2023-09-05T00:00:00"/>
    <s v="700 12TH AVE 5744404030"/>
    <n v="-11.01"/>
    <x v="8"/>
    <s v="Pre 9.15 - Not Community"/>
    <s v="Pre 9.15 - Not Community"/>
    <x v="40"/>
    <x v="7"/>
    <x v="3"/>
  </r>
  <r>
    <d v="2023-09-05T00:00:00"/>
    <s v="AplPay METROPOLITAN MARKET 159 00000000044"/>
    <n v="-23.68"/>
    <x v="8"/>
    <s v="Pre 9.15 - Not Community"/>
    <s v="Pre 9.15 - Not Community"/>
    <x v="40"/>
    <x v="7"/>
    <x v="3"/>
  </r>
  <r>
    <d v="2023-09-05T00:00:00"/>
    <s v="AplPay PARKWHIZ INC"/>
    <n v="-10.88"/>
    <x v="8"/>
    <s v="Pre 9.15 - Not Community"/>
    <s v="Pre 9.15 - Not Community"/>
    <x v="40"/>
    <x v="7"/>
    <x v="3"/>
  </r>
  <r>
    <d v="2023-09-05T00:00:00"/>
    <s v="EXPRESS SCRIPTS MAI"/>
    <n v="-3.87"/>
    <x v="8"/>
    <s v="Pre 9.15 - Not Community"/>
    <s v="Pre 9.15 - Not Community"/>
    <x v="40"/>
    <x v="7"/>
    <x v="3"/>
  </r>
  <r>
    <d v="2023-09-04T00:00:00"/>
    <s v="AplPay METROPOLITAN MARKE"/>
    <n v="-63.2"/>
    <x v="8"/>
    <s v="Pre 9.15 - Not Community"/>
    <s v="Pre 9.15 - Not Community"/>
    <x v="40"/>
    <x v="7"/>
    <x v="3"/>
  </r>
  <r>
    <d v="2023-09-04T00:00:00"/>
    <s v="SUMMIT AT SNOQUALMIE ECOM 650000012365"/>
    <n v="-65.95"/>
    <x v="8"/>
    <s v="Pre 9.15 - Not Community"/>
    <s v="Pre 9.15 - Not Community"/>
    <x v="40"/>
    <x v="7"/>
    <x v="3"/>
  </r>
  <r>
    <d v="2023-09-03T00:00:00"/>
    <s v="EARLY BIRD CAFE"/>
    <n v="-42.88"/>
    <x v="8"/>
    <s v="Pre 9.15 - Not Community"/>
    <s v="Pre 9.15 - Not Community"/>
    <x v="40"/>
    <x v="7"/>
    <x v="3"/>
  </r>
  <r>
    <d v="2023-09-03T00:00:00"/>
    <s v="AplPay METROPOLITAN MARKET 159 00000000044"/>
    <n v="-30.86"/>
    <x v="8"/>
    <s v="Pre 9.15 - Not Community"/>
    <s v="Pre 9.15 - Not Community"/>
    <x v="40"/>
    <x v="7"/>
    <x v="3"/>
  </r>
  <r>
    <d v="2023-09-03T00:00:00"/>
    <s v="DRIFTWOOD RESTAURANT, SEATTLE WA"/>
    <n v="-184.14"/>
    <x v="8"/>
    <s v="Pre 9.15 - Not Community"/>
    <s v="Pre 9.15 - Not Community"/>
    <x v="40"/>
    <x v="7"/>
    <x v="3"/>
  </r>
  <r>
    <d v="2023-09-03T00:00:00"/>
    <s v="APPLE.COM/BIL"/>
    <n v="-4.4000000000000004"/>
    <x v="8"/>
    <s v="Pre 9.15 - Not Community"/>
    <s v="Pre 9.15 - Not Community"/>
    <x v="40"/>
    <x v="7"/>
    <x v="3"/>
  </r>
  <r>
    <d v="2023-09-02T00:00:00"/>
    <s v="CHATGPT SUBSCRIPTION"/>
    <n v="-22.04"/>
    <x v="8"/>
    <s v="Pre 9.15 - Not Community"/>
    <s v="Pre 9.15 - Not Community"/>
    <x v="40"/>
    <x v="7"/>
    <x v="3"/>
  </r>
  <r>
    <d v="2023-09-02T00:00:00"/>
    <s v="PEPPERDOCK RESTAURANT 00-08031678827"/>
    <n v="-16.79"/>
    <x v="8"/>
    <s v="Pre 9.15 - Not Community"/>
    <s v="Pre 9.15 - Not Community"/>
    <x v="40"/>
    <x v="7"/>
    <x v="3"/>
  </r>
  <r>
    <d v="2023-09-02T00:00:00"/>
    <s v="AplPay METROPOLITAN MARKET"/>
    <n v="-204.65"/>
    <x v="8"/>
    <s v="Pre 9.15 - Not Community"/>
    <s v="Pre 9.15 - Not Community"/>
    <x v="40"/>
    <x v="7"/>
    <x v="3"/>
  </r>
  <r>
    <d v="2023-09-02T00:00:00"/>
    <s v="AplPay METROPOLITAN MARKET"/>
    <n v="-9.86"/>
    <x v="8"/>
    <s v="Pre 9.15 - Not Community"/>
    <s v="Pre 9.15 - Not Community"/>
    <x v="40"/>
    <x v="7"/>
    <x v="3"/>
  </r>
  <r>
    <d v="2023-09-01T00:00:00"/>
    <s v="GOOGLE*YOUTUBE TV GOOGLE PAYMENT"/>
    <n v="-97.96"/>
    <x v="8"/>
    <s v="Pre 9.15 - Not Community"/>
    <s v="Pre 9.15 - Not Community"/>
    <x v="40"/>
    <x v="7"/>
    <x v="3"/>
  </r>
  <r>
    <d v="2023-09-01T00:00:00"/>
    <s v="AplPay CANTEEN VENDING 0000"/>
    <n v="-2.35"/>
    <x v="8"/>
    <s v="Pre 9.15 - Not Community"/>
    <s v="Pre 9.15 - Not Community"/>
    <x v="40"/>
    <x v="7"/>
    <x v="3"/>
  </r>
  <r>
    <d v="2023-09-01T00:00:00"/>
    <s v="BEN BRIDGE 018 0000"/>
    <n v="-2036.69"/>
    <x v="8"/>
    <s v="Pre 9.15 - Not Community"/>
    <s v="Pre 9.15 - Not Community"/>
    <x v="40"/>
    <x v="7"/>
    <x v="3"/>
  </r>
  <r>
    <d v="2023-09-01T00:00:00"/>
    <s v="THE SHOP 1 0000"/>
    <n v="-48"/>
    <x v="8"/>
    <s v="Pre 9.15 - Not Community"/>
    <s v="Pre 9.15 - Not Community"/>
    <x v="40"/>
    <x v="7"/>
    <x v="3"/>
  </r>
  <r>
    <d v="2023-09-01T00:00:00"/>
    <s v="STARBUCKS"/>
    <n v="-100"/>
    <x v="8"/>
    <s v="Pre 9.15 - Not Community"/>
    <s v="Pre 9.15 - Not Community"/>
    <x v="40"/>
    <x v="7"/>
    <x v="3"/>
  </r>
  <r>
    <d v="2023-09-01T00:00:00"/>
    <s v="AplPay METROPOLITAN MARKET"/>
    <n v="-70.22"/>
    <x v="8"/>
    <s v="Pre 9.15 - Not Community"/>
    <s v="Pre 9.15 - Not Community"/>
    <x v="40"/>
    <x v="7"/>
    <x v="3"/>
  </r>
  <r>
    <d v="2023-08-31T00:00:00"/>
    <s v="AplPay Shake Shack - 1230A (App) 161646390"/>
    <n v="-53.14"/>
    <x v="8"/>
    <s v="Pre 9.15 - Not Community"/>
    <s v="Pre 9.15 - Not Community"/>
    <x v="40"/>
    <x v="7"/>
    <x v="3"/>
  </r>
  <r>
    <d v="2023-08-31T00:00:00"/>
    <s v="AplPay METROPOLITAN MARKET"/>
    <n v="-64.58"/>
    <x v="8"/>
    <s v="Pre 9.15 - Not Community"/>
    <s v="Pre 9.15 - Not Community"/>
    <x v="40"/>
    <x v="7"/>
    <x v="3"/>
  </r>
  <r>
    <d v="2023-08-31T00:00:00"/>
    <s v="METROPOLITAN MARKET 159 00000000044907"/>
    <n v="-19.77"/>
    <x v="8"/>
    <s v="Pre 9.15 - Not Community"/>
    <s v="Pre 9.15 - Not Community"/>
    <x v="40"/>
    <x v="7"/>
    <x v="3"/>
  </r>
  <r>
    <d v="2023-08-31T00:00:00"/>
    <s v="AplPay APPLE.COM/BILL"/>
    <n v="-33.049999999999997"/>
    <x v="8"/>
    <s v="Pre 9.15 - Not Community"/>
    <s v="Pre 9.15 - Not Community"/>
    <x v="40"/>
    <x v="7"/>
    <x v="3"/>
  </r>
  <r>
    <d v="2023-08-30T00:00:00"/>
    <s v="Factoria Security Self 436845559055248"/>
    <n v="-273"/>
    <x v="8"/>
    <s v="Pre 9.15 - Not Community"/>
    <s v="Pre 9.15 - Not Community"/>
    <x v="40"/>
    <x v="7"/>
    <x v="3"/>
  </r>
  <r>
    <d v="2023-08-30T00:00:00"/>
    <s v="AplPay METROPOLITAN MARKET 159 00000000044"/>
    <n v="-19.690000000000001"/>
    <x v="8"/>
    <s v="Pre 9.15 - Not Community"/>
    <s v="Pre 9.15 - Not Community"/>
    <x v="40"/>
    <x v="7"/>
    <x v="3"/>
  </r>
  <r>
    <d v="2023-08-30T00:00:00"/>
    <s v="AplPay METROPOLITAN MARKET"/>
    <n v="-19.07"/>
    <x v="8"/>
    <s v="Pre 9.15 - Not Community"/>
    <s v="Pre 9.15 - Not Community"/>
    <x v="40"/>
    <x v="7"/>
    <x v="3"/>
  </r>
  <r>
    <d v="2023-08-30T00:00:00"/>
    <s v="AplPay CHARGEPOINT, INC"/>
    <n v="-7.53"/>
    <x v="8"/>
    <s v="Pre 9.15 - Not Community"/>
    <s v="Pre 9.15 - Not Community"/>
    <x v="40"/>
    <x v="7"/>
    <x v="3"/>
  </r>
  <r>
    <d v="2023-08-29T00:00:00"/>
    <s v="AplPay VAPE SAVVY 2 000000002"/>
    <n v="-52.83"/>
    <x v="8"/>
    <s v="Pre 9.15 - Not Community"/>
    <s v="Pre 9.15 - Not Community"/>
    <x v="40"/>
    <x v="7"/>
    <x v="3"/>
  </r>
  <r>
    <d v="2023-08-29T00:00:00"/>
    <s v="AplPay METROPOLITAN MARKET"/>
    <n v="-48.95"/>
    <x v="8"/>
    <s v="Pre 9.15 - Not Community"/>
    <s v="Pre 9.15 - Not Community"/>
    <x v="40"/>
    <x v="7"/>
    <x v="3"/>
  </r>
  <r>
    <d v="2023-09-07T00:00:00"/>
    <s v="AplPay REI #20 BELLEVUE"/>
    <n v="198.35"/>
    <x v="8"/>
    <s v="Pre 9.15 - Not Community"/>
    <s v="Pre 9.15 - Not Community"/>
    <x v="40"/>
    <x v="4"/>
    <x v="3"/>
  </r>
  <r>
    <d v="2023-09-07T00:00:00"/>
    <s v="AplPay REI #20 BELLEVUE"/>
    <n v="125.18"/>
    <x v="8"/>
    <s v="Pre 9.15 - Not Community"/>
    <s v="Pre 9.15 - Not Community"/>
    <x v="40"/>
    <x v="4"/>
    <x v="3"/>
  </r>
  <r>
    <d v="2024-07-26T00:00:00"/>
    <s v="Interest Charge on Purchase"/>
    <n v="-210.13"/>
    <x v="6"/>
    <m/>
    <m/>
    <x v="10"/>
    <x v="2"/>
    <x v="4"/>
  </r>
  <r>
    <d v="2024-07-10T00:00:00"/>
    <s v="AUTOPAY PAYMENT - THANK YOU"/>
    <n v="1000"/>
    <x v="3"/>
    <s v="BOFA x8654 CC Pay Amex x3009"/>
    <s v="BOFA x8654 CC Pay Amex x3009"/>
    <x v="10"/>
    <x v="11"/>
    <x v="4"/>
  </r>
  <r>
    <d v="2024-07-16T00:00:00"/>
    <s v="HYDROW SUBSCRIPTION"/>
    <n v="-48.53"/>
    <x v="6"/>
    <m/>
    <m/>
    <x v="10"/>
    <x v="7"/>
    <x v="4"/>
  </r>
  <r>
    <d v="2024-07-26T00:00:00"/>
    <s v="NETFLIX.COM         866-579-7172        CA"/>
    <n v="-34.17"/>
    <x v="6"/>
    <m/>
    <m/>
    <x v="10"/>
    <x v="7"/>
    <x v="4"/>
  </r>
  <r>
    <d v="2024-07-02T00:00:00"/>
    <s v="MICROSOFT*ULTIMATE 1 MONT"/>
    <n v="-18.739999999999998"/>
    <x v="0"/>
    <m/>
    <m/>
    <x v="10"/>
    <x v="7"/>
    <x v="4"/>
  </r>
  <r>
    <d v="2024-07-04T00:00:00"/>
    <s v="SPOTIFY             STOCKHOLM           SE"/>
    <n v="-22.05"/>
    <x v="4"/>
    <s v="Joint"/>
    <m/>
    <x v="10"/>
    <x v="7"/>
    <x v="4"/>
  </r>
  <r>
    <d v="2024-06-26T00:00:00"/>
    <s v="NETFLIX.COM         866-579-7172        CA"/>
    <n v="-34.17"/>
    <x v="4"/>
    <s v="Joint"/>
    <m/>
    <x v="10"/>
    <x v="7"/>
    <x v="4"/>
  </r>
  <r>
    <d v="2024-06-25T00:00:00"/>
    <s v="Interest Charge on Purchases"/>
    <n v="-197.77"/>
    <x v="5"/>
    <m/>
    <m/>
    <x v="41"/>
    <x v="2"/>
    <x v="4"/>
  </r>
  <r>
    <d v="2024-06-18T00:00:00"/>
    <s v="WA VEHICLE LICENSING 0678"/>
    <n v="-1239.3499999999999"/>
    <x v="0"/>
    <m/>
    <m/>
    <x v="41"/>
    <x v="7"/>
    <x v="4"/>
  </r>
  <r>
    <d v="2024-06-16T00:00:00"/>
    <s v="HYDROW SUBSCRIPTION"/>
    <n v="-48.53"/>
    <x v="0"/>
    <m/>
    <m/>
    <x v="41"/>
    <x v="7"/>
    <x v="4"/>
  </r>
  <r>
    <s v="06/10/2024"/>
    <s v="AUTOPAY PAYMENT - THANK YOU"/>
    <n v="1000"/>
    <x v="3"/>
    <s v="BOFA x8654 CC Pay Amex x3009"/>
    <s v="BOFA x8654 CC Pay Amex x3009"/>
    <x v="41"/>
    <x v="11"/>
    <x v="4"/>
  </r>
  <r>
    <s v="06/04/2024"/>
    <s v="SPOTIFY             STOCKHOLM           SE"/>
    <n v="-18.739999999999998"/>
    <x v="4"/>
    <s v="Joint"/>
    <m/>
    <x v="41"/>
    <x v="7"/>
    <x v="4"/>
  </r>
  <r>
    <s v="06/02/2024"/>
    <s v="MICROSOFT*ULTIMATE 1MSBILL.INFO"/>
    <n v="-18.739999999999998"/>
    <x v="0"/>
    <m/>
    <m/>
    <x v="41"/>
    <x v="7"/>
    <x v="4"/>
  </r>
  <r>
    <s v="05/28/2024"/>
    <s v="NETFLIX.COM         866-579-7172        CA"/>
    <n v="-25.36"/>
    <x v="4"/>
    <s v="Joint"/>
    <m/>
    <x v="41"/>
    <x v="7"/>
    <x v="4"/>
  </r>
  <r>
    <s v="05/26/2024"/>
    <s v="Interest Charge on Purchases"/>
    <n v="-309.95"/>
    <x v="5"/>
    <m/>
    <m/>
    <x v="42"/>
    <x v="2"/>
    <x v="4"/>
  </r>
  <r>
    <s v="05/23/2024"/>
    <s v="ONLINE PAYMENT - THANK YOU"/>
    <n v="5000"/>
    <x v="3"/>
    <s v="FID x5828 CC Pay Amex  x3009"/>
    <m/>
    <x v="42"/>
    <x v="11"/>
    <x v="4"/>
  </r>
  <r>
    <s v="05/18/2024"/>
    <s v="FOUR SEASONS GOLDFINSEATTLE             WA"/>
    <n v="-77.83"/>
    <x v="0"/>
    <m/>
    <m/>
    <x v="42"/>
    <x v="7"/>
    <x v="4"/>
  </r>
  <r>
    <s v="05/16/2024"/>
    <s v="HYDROW SUBSCRIPTION BOSTON              MA"/>
    <n v="-48.53"/>
    <x v="0"/>
    <m/>
    <m/>
    <x v="42"/>
    <x v="7"/>
    <x v="4"/>
  </r>
  <r>
    <s v="05/10/2024"/>
    <s v="AUTOPAY PAYMENT - THANK YOU"/>
    <n v="1000"/>
    <x v="3"/>
    <s v="BOFA x8654 CC Pay Amex x3009"/>
    <s v="BOFA x8654 CC Pay Amex x3009"/>
    <x v="42"/>
    <x v="11"/>
    <x v="4"/>
  </r>
  <r>
    <s v="05/04/2024"/>
    <s v="SPOTIFY             STOCKHOLM           SE"/>
    <n v="-18.739999999999998"/>
    <x v="4"/>
    <s v="Joint"/>
    <m/>
    <x v="42"/>
    <x v="7"/>
    <x v="4"/>
  </r>
  <r>
    <s v="04/30/2024"/>
    <s v="MICROSOFT*ULTIMATE 1MSBILL.INFO         WA"/>
    <n v="-18.739999999999998"/>
    <x v="0"/>
    <m/>
    <m/>
    <x v="42"/>
    <x v="7"/>
    <x v="4"/>
  </r>
  <r>
    <s v="04/28/2024"/>
    <s v="NETFLIX.COM         866-579-7172        CA"/>
    <n v="-25.36"/>
    <x v="4"/>
    <s v="Joint"/>
    <m/>
    <x v="42"/>
    <x v="7"/>
    <x v="4"/>
  </r>
  <r>
    <s v="04/25/2024"/>
    <s v="Interest Charge on Purchases"/>
    <n v="-113.99"/>
    <x v="5"/>
    <m/>
    <m/>
    <x v="43"/>
    <x v="2"/>
    <x v="4"/>
  </r>
  <r>
    <s v="04/16/2024"/>
    <s v="HYDROW SUBSCRIPTION BOSTON              MA"/>
    <n v="-48.53"/>
    <x v="0"/>
    <m/>
    <m/>
    <x v="43"/>
    <x v="7"/>
    <x v="4"/>
  </r>
  <r>
    <s v="04/08/2024"/>
    <s v="ONLINE PAYMENT - THANK YOU"/>
    <n v="4643.5200000000004"/>
    <x v="3"/>
    <s v="BOFA x8654 CC Pay Amex x3009"/>
    <s v="BOFA x8654 CC Pay Amex x3009"/>
    <x v="43"/>
    <x v="11"/>
    <x v="4"/>
  </r>
  <r>
    <s v="04/04/2024"/>
    <s v="SPOTIFY             STOCKHOLM           SE"/>
    <n v="-18.739999999999998"/>
    <x v="4"/>
    <s v="Joint"/>
    <m/>
    <x v="43"/>
    <x v="7"/>
    <x v="4"/>
  </r>
  <r>
    <s v="04/01/2024"/>
    <s v="LASHER HOLZAPFEL SPESEATTLE             WA"/>
    <n v="-13312.14"/>
    <x v="0"/>
    <s v="Robert"/>
    <s v="Robert"/>
    <x v="43"/>
    <x v="7"/>
    <x v="4"/>
  </r>
  <r>
    <s v="03/28/2024"/>
    <s v="NETFLIX.COM         866-579-7172        CA"/>
    <n v="-25.33"/>
    <x v="4"/>
    <s v="Joint"/>
    <m/>
    <x v="43"/>
    <x v="7"/>
    <x v="4"/>
  </r>
  <r>
    <s v="03/26/2024"/>
    <s v="BELLEVUE WAY CLEANERBELLEVUE            WA"/>
    <n v="-40.18"/>
    <x v="0"/>
    <m/>
    <m/>
    <x v="43"/>
    <x v="7"/>
    <x v="4"/>
  </r>
  <r>
    <s v="03/26/2024"/>
    <s v="Interest Charge on Purchases"/>
    <n v="-87.13"/>
    <x v="5"/>
    <m/>
    <m/>
    <x v="44"/>
    <x v="2"/>
    <x v="4"/>
  </r>
  <r>
    <s v="03/23/2024"/>
    <s v="51796 - BRAVERN GARABELLEVUE            WA"/>
    <n v="-15"/>
    <x v="0"/>
    <m/>
    <m/>
    <x v="44"/>
    <x v="7"/>
    <x v="4"/>
  </r>
  <r>
    <s v="03/16/2024"/>
    <s v="HYDROW SUBSCRIPTION BOSTON              MA"/>
    <n v="-48.49"/>
    <x v="0"/>
    <m/>
    <m/>
    <x v="44"/>
    <x v="7"/>
    <x v="4"/>
  </r>
  <r>
    <s v="03/09/2024"/>
    <s v="AUTOPAY PAYMENT - THANK YOU"/>
    <n v="1000"/>
    <x v="3"/>
    <s v="BOFA x8654 CC Pay Amex x3009"/>
    <s v="BOFA x8654 CC Pay Amex x3009"/>
    <x v="44"/>
    <x v="11"/>
    <x v="4"/>
  </r>
  <r>
    <s v="03/04/2024"/>
    <s v="SPOTIFY             STOCKHOLM           SE"/>
    <n v="-18.72"/>
    <x v="4"/>
    <s v="Joint"/>
    <m/>
    <x v="44"/>
    <x v="7"/>
    <x v="4"/>
  </r>
  <r>
    <s v="02/28/2024"/>
    <s v="NETFLIX.COM         866-579-7172        CA"/>
    <n v="-25.33"/>
    <x v="4"/>
    <s v="Joint"/>
    <m/>
    <x v="44"/>
    <x v="7"/>
    <x v="4"/>
  </r>
  <r>
    <s v="02/26/2024"/>
    <s v="AplPay METROPOLITAN KIRKLAND            WA"/>
    <n v="-137.97"/>
    <x v="0"/>
    <m/>
    <m/>
    <x v="44"/>
    <x v="7"/>
    <x v="4"/>
  </r>
  <r>
    <s v="02/26/2024"/>
    <s v="AplPay SAFEWAY #1600BELLEVUE            WA"/>
    <n v="-94.74"/>
    <x v="0"/>
    <m/>
    <m/>
    <x v="44"/>
    <x v="7"/>
    <x v="4"/>
  </r>
  <r>
    <s v="02/25/2024"/>
    <s v="MOBILE PAYMENT - THANK YOU"/>
    <n v="1000"/>
    <x v="3"/>
    <s v="FID x5828 CC Pay Amex  x3009"/>
    <m/>
    <x v="44"/>
    <x v="11"/>
    <x v="4"/>
  </r>
  <r>
    <s v="02/25/2024"/>
    <s v="ONLINE PAYMENT - THANK YOU"/>
    <n v="1000"/>
    <x v="3"/>
    <s v="FID x5828 CC Pay Amex  x3009"/>
    <m/>
    <x v="44"/>
    <x v="11"/>
    <x v="4"/>
  </r>
  <r>
    <s v="02/23/2024"/>
    <s v="Interest Charge on Purchases"/>
    <n v="-87.25"/>
    <x v="5"/>
    <m/>
    <m/>
    <x v="45"/>
    <x v="2"/>
    <x v="4"/>
  </r>
  <r>
    <s v="02/20/2024"/>
    <s v="AplPay ROSE HILL CARKIRKLAND            WA"/>
    <n v="-60.68"/>
    <x v="0"/>
    <m/>
    <m/>
    <x v="45"/>
    <x v="7"/>
    <x v="4"/>
  </r>
  <r>
    <s v="02/20/2024"/>
    <s v="AplPay THE SHOP 1 00KIRKLAND            WA"/>
    <n v="-53"/>
    <x v="0"/>
    <m/>
    <m/>
    <x v="45"/>
    <x v="7"/>
    <x v="4"/>
  </r>
  <r>
    <s v="02/20/2024"/>
    <s v="AplPay VAPE SAVVY 2 REDMOND             WA"/>
    <n v="-62.36"/>
    <x v="0"/>
    <m/>
    <m/>
    <x v="45"/>
    <x v="7"/>
    <x v="4"/>
  </r>
  <r>
    <s v="02/20/2024"/>
    <s v="LATE FEE"/>
    <n v="-40"/>
    <x v="5"/>
    <m/>
    <m/>
    <x v="45"/>
    <x v="12"/>
    <x v="4"/>
  </r>
  <r>
    <s v="02/19/2024"/>
    <s v="AplPay SAFEWAY #1600BELLEVUE            WA"/>
    <n v="-134.68"/>
    <x v="0"/>
    <m/>
    <m/>
    <x v="45"/>
    <x v="7"/>
    <x v="4"/>
  </r>
  <r>
    <s v="02/18/2024"/>
    <s v="AplPay DHABERDASHERYTACOMA              WA"/>
    <n v="-137.63"/>
    <x v="0"/>
    <m/>
    <m/>
    <x v="45"/>
    <x v="7"/>
    <x v="4"/>
  </r>
  <r>
    <s v="02/18/2024"/>
    <s v="AplPay MECCA MERCANTTACOMA              WA"/>
    <n v="-60.66"/>
    <x v="0"/>
    <m/>
    <m/>
    <x v="45"/>
    <x v="7"/>
    <x v="4"/>
  </r>
  <r>
    <s v="02/18/2024"/>
    <s v="AplPay SAFEWAY #1600BELLEVUE            WA"/>
    <n v="-90.2"/>
    <x v="0"/>
    <m/>
    <m/>
    <x v="45"/>
    <x v="7"/>
    <x v="4"/>
  </r>
  <r>
    <s v="02/18/2024"/>
    <s v="AplPay TST* CREMELLOTACOMA              WA"/>
    <n v="-14.92"/>
    <x v="0"/>
    <m/>
    <m/>
    <x v="45"/>
    <x v="7"/>
    <x v="4"/>
  </r>
  <r>
    <s v="02/17/2024"/>
    <s v="AplPay TST* THRULINEKIRKLAND            WA"/>
    <n v="-12.2"/>
    <x v="0"/>
    <m/>
    <m/>
    <x v="45"/>
    <x v="7"/>
    <x v="4"/>
  </r>
  <r>
    <s v="02/16/2024"/>
    <s v="HYDROW SUBSCRIPTION BOSTON              MA"/>
    <n v="-48.49"/>
    <x v="0"/>
    <m/>
    <m/>
    <x v="45"/>
    <x v="7"/>
    <x v="4"/>
  </r>
  <r>
    <s v="02/15/2024"/>
    <s v="AplPay BELLEVUE WAY BELLEVUE            WA"/>
    <n v="-31.38"/>
    <x v="0"/>
    <m/>
    <m/>
    <x v="45"/>
    <x v="7"/>
    <x v="4"/>
  </r>
  <r>
    <s v="02/15/2024"/>
    <s v="AplPay FEDEX OFFICE BELLEVUE            WA"/>
    <n v="-18.690000000000001"/>
    <x v="0"/>
    <m/>
    <m/>
    <x v="45"/>
    <x v="7"/>
    <x v="4"/>
  </r>
  <r>
    <s v="02/15/2024"/>
    <s v="MICROSOFT*STORE     MSBILL.INFO"/>
    <n v="-1.08"/>
    <x v="0"/>
    <m/>
    <m/>
    <x v="45"/>
    <x v="7"/>
    <x v="4"/>
  </r>
  <r>
    <s v="02/15/2024"/>
    <s v="MICROSOFT*STORE     MSBILL.INFO"/>
    <n v="-1.08"/>
    <x v="0"/>
    <m/>
    <m/>
    <x v="45"/>
    <x v="7"/>
    <x v="4"/>
  </r>
  <r>
    <s v="02/15/2024"/>
    <s v="MICROSOFT*STORE     MSBILL.INFO"/>
    <n v="-1.08"/>
    <x v="0"/>
    <m/>
    <m/>
    <x v="45"/>
    <x v="7"/>
    <x v="4"/>
  </r>
  <r>
    <s v="02/15/2024"/>
    <s v="MICROSOFT*STORE     MSBILL.INFO"/>
    <n v="-9.91"/>
    <x v="0"/>
    <m/>
    <m/>
    <x v="45"/>
    <x v="7"/>
    <x v="4"/>
  </r>
  <r>
    <s v="02/15/2024"/>
    <s v="MICROSOFT*STORE     MSBILL.INFO"/>
    <n v="-11.01"/>
    <x v="0"/>
    <m/>
    <m/>
    <x v="45"/>
    <x v="7"/>
    <x v="4"/>
  </r>
  <r>
    <s v="02/15/2024"/>
    <s v="MICROSOFT*STORE     MSBILL.INFO"/>
    <n v="-44.07"/>
    <x v="0"/>
    <m/>
    <m/>
    <x v="45"/>
    <x v="7"/>
    <x v="4"/>
  </r>
  <r>
    <s v="02/15/2024"/>
    <s v="MICROSOFT*STORE     MSBILL.INFO"/>
    <n v="-46.28"/>
    <x v="0"/>
    <m/>
    <m/>
    <x v="45"/>
    <x v="7"/>
    <x v="4"/>
  </r>
  <r>
    <s v="02/15/2024"/>
    <s v="MICROSOFT*STORE     MSBILL.INFO"/>
    <n v="-53.99"/>
    <x v="0"/>
    <m/>
    <m/>
    <x v="45"/>
    <x v="7"/>
    <x v="4"/>
  </r>
  <r>
    <s v="02/15/2024"/>
    <s v="MICROSOFT*STORE     MSBILL.INFO"/>
    <n v="-66.11"/>
    <x v="0"/>
    <m/>
    <m/>
    <x v="45"/>
    <x v="7"/>
    <x v="4"/>
  </r>
  <r>
    <s v="02/15/2024"/>
    <s v="MICROSOFT*STORE     MSBILL.INFO"/>
    <n v="-99.17"/>
    <x v="0"/>
    <m/>
    <m/>
    <x v="45"/>
    <x v="7"/>
    <x v="4"/>
  </r>
  <r>
    <s v="02/15/2024"/>
    <s v="MICROSOFT*STORE     MSBILL.INFO"/>
    <n v="-99.17"/>
    <x v="0"/>
    <m/>
    <m/>
    <x v="45"/>
    <x v="7"/>
    <x v="4"/>
  </r>
  <r>
    <s v="02/15/2024"/>
    <s v="MICROSOFT*STORE     MSBILL.INFO         WA"/>
    <n v="-33.049999999999997"/>
    <x v="0"/>
    <m/>
    <m/>
    <x v="45"/>
    <x v="7"/>
    <x v="4"/>
  </r>
  <r>
    <s v="02/15/2024"/>
    <s v="MICROSOFT*STORE 0000MSBILL.INFO         WA"/>
    <n v="-44.07"/>
    <x v="0"/>
    <m/>
    <m/>
    <x v="45"/>
    <x v="7"/>
    <x v="4"/>
  </r>
  <r>
    <s v="02/14/2024"/>
    <s v="AplPay SAFEWAY #1600BELLEVUE            WA"/>
    <n v="-124.94"/>
    <x v="0"/>
    <m/>
    <m/>
    <x v="45"/>
    <x v="7"/>
    <x v="4"/>
  </r>
  <r>
    <s v="02/14/2024"/>
    <s v="MICROSOFT*STORE     MSBILL.INFO"/>
    <n v="-38.549999999999997"/>
    <x v="0"/>
    <m/>
    <m/>
    <x v="45"/>
    <x v="7"/>
    <x v="4"/>
  </r>
  <r>
    <s v="02/14/2024"/>
    <s v="MICROSOFT*STORE 0000MSBILL.INFO         WA"/>
    <n v="-11.01"/>
    <x v="0"/>
    <m/>
    <m/>
    <x v="45"/>
    <x v="7"/>
    <x v="4"/>
  </r>
  <r>
    <s v="02/14/2024"/>
    <s v="MICROSOFT*XBOX      MSBILL.INFO"/>
    <n v="-22.03"/>
    <x v="0"/>
    <m/>
    <m/>
    <x v="45"/>
    <x v="7"/>
    <x v="4"/>
  </r>
  <r>
    <s v="02/11/2024"/>
    <s v="AplPay SAFEWAY #1600BELLEVUE            WA"/>
    <n v="-162.55000000000001"/>
    <x v="0"/>
    <m/>
    <m/>
    <x v="45"/>
    <x v="7"/>
    <x v="4"/>
  </r>
  <r>
    <s v="02/08/2024"/>
    <s v="AplPay SAFEWAY #1600BELLEVUE            WA"/>
    <n v="-130.09"/>
    <x v="0"/>
    <m/>
    <m/>
    <x v="45"/>
    <x v="7"/>
    <x v="4"/>
  </r>
  <r>
    <s v="02/07/2024"/>
    <s v="AplPay APPLE ONLINE CUPERTINO           CA"/>
    <n v="-165.24"/>
    <x v="0"/>
    <m/>
    <m/>
    <x v="45"/>
    <x v="7"/>
    <x v="4"/>
  </r>
  <r>
    <s v="02/07/2024"/>
    <s v="AplPay FEDEX OFFICE BELLEVUE            WA"/>
    <n v="-11"/>
    <x v="0"/>
    <m/>
    <m/>
    <x v="45"/>
    <x v="7"/>
    <x v="4"/>
  </r>
  <r>
    <s v="02/06/2024"/>
    <s v="AplPay NORDSTROM    BELLEVUE            WA"/>
    <n v="-11.95"/>
    <x v="0"/>
    <m/>
    <m/>
    <x v="45"/>
    <x v="7"/>
    <x v="4"/>
  </r>
  <r>
    <s v="02/06/2024"/>
    <s v="AplPay SAFEWAY #1600BELLEVUE            WA"/>
    <n v="-114.97"/>
    <x v="0"/>
    <m/>
    <m/>
    <x v="45"/>
    <x v="7"/>
    <x v="4"/>
  </r>
  <r>
    <s v="02/06/2024"/>
    <s v="AplPay VAPE SAVVY 2 REDMOND             WA"/>
    <n v="-33.74"/>
    <x v="0"/>
    <m/>
    <m/>
    <x v="45"/>
    <x v="7"/>
    <x v="4"/>
  </r>
  <r>
    <s v="02/04/2024"/>
    <s v="SPOTIFY             STOCKHOLM           SE"/>
    <n v="-18.72"/>
    <x v="4"/>
    <s v="Joint"/>
    <m/>
    <x v="45"/>
    <x v="7"/>
    <x v="4"/>
  </r>
  <r>
    <s v="02/03/2024"/>
    <s v="AplPay SAFEWAY #1600BELLEVUE            WA"/>
    <n v="-115.4"/>
    <x v="0"/>
    <m/>
    <m/>
    <x v="45"/>
    <x v="7"/>
    <x v="4"/>
  </r>
  <r>
    <s v="01/30/2024"/>
    <s v="AplPay METROPOLITAN KIRKLAND            WA"/>
    <n v="-24.89"/>
    <x v="0"/>
    <m/>
    <m/>
    <x v="45"/>
    <x v="7"/>
    <x v="4"/>
  </r>
  <r>
    <s v="01/30/2024"/>
    <s v="AplPay SAFEWAY #1600BELLEVUE            WA"/>
    <n v="-95.89"/>
    <x v="0"/>
    <m/>
    <m/>
    <x v="45"/>
    <x v="7"/>
    <x v="4"/>
  </r>
  <r>
    <s v="01/28/2024"/>
    <s v="AplPay SAFEWAY #1600BELLEVUE            WA"/>
    <n v="-111.3"/>
    <x v="0"/>
    <m/>
    <m/>
    <x v="45"/>
    <x v="7"/>
    <x v="4"/>
  </r>
  <r>
    <s v="01/28/2024"/>
    <s v="NETFLIX.COM         866-579-7172        CA"/>
    <n v="-25.33"/>
    <x v="4"/>
    <s v="Joint"/>
    <m/>
    <x v="45"/>
    <x v="7"/>
    <x v="4"/>
  </r>
  <r>
    <s v="01/26/2024"/>
    <s v="AplPay COCA COLA BELBELLEVUE            WA"/>
    <n v="-1.85"/>
    <x v="0"/>
    <m/>
    <m/>
    <x v="45"/>
    <x v="7"/>
    <x v="4"/>
  </r>
  <r>
    <s v="01/26/2024"/>
    <s v="Interest Charge on Purchases"/>
    <n v="-33.18"/>
    <x v="5"/>
    <m/>
    <m/>
    <x v="46"/>
    <x v="2"/>
    <x v="4"/>
  </r>
  <r>
    <s v="01/25/2024"/>
    <s v="AplPay SAFEWAY #1600BELLEVUE            WA"/>
    <n v="-71.27"/>
    <x v="0"/>
    <m/>
    <m/>
    <x v="46"/>
    <x v="7"/>
    <x v="4"/>
  </r>
  <r>
    <s v="01/25/2024"/>
    <s v="PLATINUM PARKING 101BELLEVUE            WA"/>
    <n v="-8"/>
    <x v="0"/>
    <m/>
    <m/>
    <x v="46"/>
    <x v="7"/>
    <x v="4"/>
  </r>
  <r>
    <s v="01/24/2024"/>
    <s v="AplPay DISCOUNT TIREBELLEVUE            WA"/>
    <n v="-367.21"/>
    <x v="0"/>
    <m/>
    <m/>
    <x v="46"/>
    <x v="7"/>
    <x v="4"/>
  </r>
  <r>
    <s v="01/23/2024"/>
    <s v="AplPay 7-ELEVEN 2693SEATTLE             WA"/>
    <n v="-6.27"/>
    <x v="0"/>
    <m/>
    <m/>
    <x v="46"/>
    <x v="7"/>
    <x v="4"/>
  </r>
  <r>
    <s v="01/23/2024"/>
    <s v="AplPay HERTZ CAR RENBELLEVUE            WA"/>
    <n v="-218.48"/>
    <x v="0"/>
    <m/>
    <m/>
    <x v="46"/>
    <x v="7"/>
    <x v="4"/>
  </r>
  <r>
    <s v="01/23/2024"/>
    <s v="AplPay METROPOLITAN KIRKLAND            WA"/>
    <n v="-33.4"/>
    <x v="0"/>
    <m/>
    <m/>
    <x v="46"/>
    <x v="7"/>
    <x v="4"/>
  </r>
  <r>
    <s v="01/22/2024"/>
    <s v="AplPay OVERLAKEFAMILBELLEVUE            WA"/>
    <n v="-523.6"/>
    <x v="0"/>
    <m/>
    <m/>
    <x v="46"/>
    <x v="7"/>
    <x v="4"/>
  </r>
  <r>
    <s v="01/22/2024"/>
    <s v="AplPay SAFEWAY #1600BELLEVUE            WA"/>
    <n v="-74.03"/>
    <x v="0"/>
    <m/>
    <m/>
    <x v="46"/>
    <x v="7"/>
    <x v="4"/>
  </r>
  <r>
    <s v="01/20/2024"/>
    <s v="AplPay REI #20 BELLEBELLEVUE            WA"/>
    <n v="-66.930000000000007"/>
    <x v="0"/>
    <m/>
    <m/>
    <x v="46"/>
    <x v="7"/>
    <x v="4"/>
  </r>
  <r>
    <s v="01/20/2024"/>
    <s v="AplPay SAFEWAY #1600BELLEVUE            WA"/>
    <n v="-139.43"/>
    <x v="0"/>
    <m/>
    <m/>
    <x v="46"/>
    <x v="7"/>
    <x v="4"/>
  </r>
  <r>
    <s v="01/20/2024"/>
    <s v="AplPay TRADER JOE S BELLEVUE            WA"/>
    <n v="-185.99"/>
    <x v="0"/>
    <m/>
    <m/>
    <x v="46"/>
    <x v="7"/>
    <x v="4"/>
  </r>
  <r>
    <s v="01/20/2024"/>
    <s v="LATE FEE"/>
    <n v="-29"/>
    <x v="5"/>
    <m/>
    <m/>
    <x v="46"/>
    <x v="5"/>
    <x v="4"/>
  </r>
  <r>
    <s v="01/19/2024"/>
    <s v="AplPay CIRCLE K # 09KIRKLAND            WA"/>
    <n v="-4.0599999999999996"/>
    <x v="0"/>
    <m/>
    <m/>
    <x v="46"/>
    <x v="7"/>
    <x v="4"/>
  </r>
  <r>
    <s v="01/17/2024"/>
    <s v="AplPay METROPOLITAN SEATTLE             WA"/>
    <n v="-62.21"/>
    <x v="0"/>
    <m/>
    <m/>
    <x v="46"/>
    <x v="7"/>
    <x v="4"/>
  </r>
  <r>
    <s v="01/15/2024"/>
    <s v="LUGG.COM            SAN FRANCISCO       CA"/>
    <n v="-200"/>
    <x v="4"/>
    <m/>
    <m/>
    <x v="46"/>
    <x v="7"/>
    <x v="4"/>
  </r>
  <r>
    <s v="01/15/2024"/>
    <s v="LUGG.COM            SAN FRANCISCO       CA"/>
    <n v="-250"/>
    <x v="4"/>
    <m/>
    <m/>
    <x v="46"/>
    <x v="7"/>
    <x v="4"/>
  </r>
  <r>
    <s v="01/14/2024"/>
    <s v="AplPay SAFEWAY #1600BELLEVUE            WA"/>
    <n v="-104.37"/>
    <x v="0"/>
    <m/>
    <m/>
    <x v="46"/>
    <x v="7"/>
    <x v="4"/>
  </r>
  <r>
    <s v="01/09/2024"/>
    <s v="LUGG                SAN FRANCISCO       CA"/>
    <n v="-805"/>
    <x v="4"/>
    <m/>
    <m/>
    <x v="46"/>
    <x v="7"/>
    <x v="4"/>
  </r>
  <r>
    <s v="01/08/2024"/>
    <s v="LUGG                SAN FRANCISCO       CA"/>
    <n v="-1158"/>
    <x v="4"/>
    <m/>
    <m/>
    <x v="46"/>
    <x v="7"/>
    <x v="4"/>
  </r>
  <r>
    <s v="01/04/2024"/>
    <s v="SPOTIFY             STOCKHOLM           SE"/>
    <n v="-18.72"/>
    <x v="4"/>
    <s v="Joint"/>
    <m/>
    <x v="46"/>
    <x v="7"/>
    <x v="4"/>
  </r>
  <r>
    <s v="12/28/2023"/>
    <s v="NETFLIX.COM         866-579-7172        CA"/>
    <n v="-25.33"/>
    <x v="4"/>
    <s v="Joint"/>
    <m/>
    <x v="46"/>
    <x v="7"/>
    <x v="4"/>
  </r>
  <r>
    <s v="12/26/2023"/>
    <s v="RENEWAL MEMBERSHIP FEE"/>
    <n v="-250"/>
    <x v="0"/>
    <s v="Robert"/>
    <m/>
    <x v="47"/>
    <x v="5"/>
    <x v="4"/>
  </r>
  <r>
    <s v="12/09/2023"/>
    <s v="ONLINE PAYMENT - THANK YOU"/>
    <n v="44.05"/>
    <x v="3"/>
    <s v="BOFA x8654 CC Pay Amex x3009"/>
    <s v="BOFA x8654 CC Pay Amex x3009"/>
    <x v="47"/>
    <x v="11"/>
    <x v="4"/>
  </r>
  <r>
    <s v="12/04/2023"/>
    <s v="SPOTIFY             STOCKHOLM           SE"/>
    <n v="-18.72"/>
    <x v="4"/>
    <s v="Joint"/>
    <m/>
    <x v="47"/>
    <x v="7"/>
    <x v="4"/>
  </r>
  <r>
    <s v="12/02/2023"/>
    <s v="ONLINE PAYMENT - THANK YOU"/>
    <n v="744.72"/>
    <x v="3"/>
    <s v="FID x5828 CC Pay Amex  x3009"/>
    <s v="FID x5828 CC Pay Amex  x3009"/>
    <x v="47"/>
    <x v="11"/>
    <x v="4"/>
  </r>
  <r>
    <s v="11/28/2023"/>
    <s v="NETFLIX.COM         866-579-7172        CA"/>
    <n v="-25.33"/>
    <x v="4"/>
    <s v="Joint"/>
    <m/>
    <x v="47"/>
    <x v="7"/>
    <x v="4"/>
  </r>
  <r>
    <s v="11/17/2023"/>
    <s v="MOBILE PAYMENT - THANK YOU"/>
    <n v="962.51"/>
    <x v="3"/>
    <s v="FID x5828 CC Pay Amex  x3009"/>
    <s v="FID x5828 CC Pay Amex  x3009"/>
    <x v="48"/>
    <x v="11"/>
    <x v="4"/>
  </r>
  <r>
    <s v="11/08/2023"/>
    <s v="OFFICETIMELINEG3VEPCBELLEVUE            WA"/>
    <n v="-109"/>
    <x v="0"/>
    <m/>
    <m/>
    <x v="48"/>
    <x v="7"/>
    <x v="4"/>
  </r>
  <r>
    <s v="11/07/2023"/>
    <s v="ONLINE PAYMENT - THANK YOU"/>
    <n v="40"/>
    <x v="3"/>
    <s v="FID x5828 CC Pay Amex  x3009"/>
    <s v="FID x5828 CC Pay Amex  x3009"/>
    <x v="48"/>
    <x v="11"/>
    <x v="4"/>
  </r>
  <r>
    <s v="11/06/2023"/>
    <s v="Pandora Radio       (510)451-4100       CA"/>
    <n v="-60.49"/>
    <x v="0"/>
    <m/>
    <m/>
    <x v="48"/>
    <x v="7"/>
    <x v="4"/>
  </r>
  <r>
    <s v="11/04/2023"/>
    <s v="SPOTIFY             STOCKHOLM           SE"/>
    <n v="-18.72"/>
    <x v="4"/>
    <s v="Joint"/>
    <m/>
    <x v="48"/>
    <x v="7"/>
    <x v="4"/>
  </r>
  <r>
    <s v="10/30/2023"/>
    <s v="VAPE SAVVY 2 0000000REDMOND             WA"/>
    <n v="-98.24"/>
    <x v="0"/>
    <m/>
    <m/>
    <x v="48"/>
    <x v="7"/>
    <x v="4"/>
  </r>
  <r>
    <s v="10/29/2023"/>
    <s v="PAYPAL *APPLE.COM/BI8002752273          CA"/>
    <n v="-5.99"/>
    <x v="0"/>
    <m/>
    <m/>
    <x v="48"/>
    <x v="7"/>
    <x v="4"/>
  </r>
  <r>
    <s v="10/28/2023"/>
    <s v="AplPay HUGO BOSS RETNEW YORK            NY"/>
    <n v="-162.94999999999999"/>
    <x v="0"/>
    <m/>
    <m/>
    <x v="48"/>
    <x v="7"/>
    <x v="4"/>
  </r>
  <r>
    <s v="10/28/2023"/>
    <s v="AplPay LUCKY STRIKE BELLEVUE            WA"/>
    <n v="-60"/>
    <x v="0"/>
    <m/>
    <m/>
    <x v="48"/>
    <x v="7"/>
    <x v="4"/>
  </r>
  <r>
    <s v="10/28/2023"/>
    <s v="NETFLIX.COM         866-579-7172        CA"/>
    <n v="-22.03"/>
    <x v="4"/>
    <s v="Joint"/>
    <m/>
    <x v="48"/>
    <x v="7"/>
    <x v="4"/>
  </r>
  <r>
    <s v="10/28/2023"/>
    <s v="PAYPAL *JUSTANSWER  8009640961          CA"/>
    <n v="-60"/>
    <x v="0"/>
    <m/>
    <m/>
    <x v="48"/>
    <x v="7"/>
    <x v="4"/>
  </r>
  <r>
    <s v="10/27/2023"/>
    <s v="AplPay METROPOLITAN KIRKLAND            WA"/>
    <n v="-8.98"/>
    <x v="0"/>
    <m/>
    <m/>
    <x v="48"/>
    <x v="7"/>
    <x v="4"/>
  </r>
  <r>
    <s v="10/27/2023"/>
    <s v="PAYPAL *12STEPONLIN 4029357733          MI"/>
    <n v="-18"/>
    <x v="0"/>
    <m/>
    <m/>
    <x v="48"/>
    <x v="7"/>
    <x v="4"/>
  </r>
  <r>
    <s v="10/26/2023"/>
    <s v="PAYPAL *EBAY US     4029357733          CA"/>
    <n v="-27.76"/>
    <x v="0"/>
    <m/>
    <m/>
    <x v="48"/>
    <x v="7"/>
    <x v="4"/>
  </r>
  <r>
    <s v="10/26/2023"/>
    <s v="PAYPAL *EBAY US     4029357733          CA"/>
    <n v="-92.56"/>
    <x v="0"/>
    <m/>
    <m/>
    <x v="48"/>
    <x v="7"/>
    <x v="4"/>
  </r>
  <r>
    <s v="10/24/2023"/>
    <s v="PAYPAL *LINKEDIN    6506873555          CA"/>
    <n v="-19.29"/>
    <x v="0"/>
    <m/>
    <m/>
    <x v="49"/>
    <x v="7"/>
    <x v="4"/>
  </r>
  <r>
    <s v="10/24/2023"/>
    <s v="PAYPAL *OAKLEY.COM  9498296328          GA"/>
    <n v="268.89"/>
    <x v="0"/>
    <s v="Robert"/>
    <m/>
    <x v="49"/>
    <x v="9"/>
    <x v="4"/>
  </r>
  <r>
    <s v="10/23/2023"/>
    <s v="OSPA                KIRKLAND            WA"/>
    <n v="-69"/>
    <x v="0"/>
    <m/>
    <m/>
    <x v="49"/>
    <x v="7"/>
    <x v="4"/>
  </r>
  <r>
    <s v="10/23/2023"/>
    <s v="PAYPAL *APPLE.COM/BI8002752273          CA"/>
    <n v="-47.36"/>
    <x v="0"/>
    <m/>
    <m/>
    <x v="49"/>
    <x v="7"/>
    <x v="4"/>
  </r>
  <r>
    <s v="10/22/2023"/>
    <s v="PAYPAL *APPLE.COM/BI8002752273          CA"/>
    <n v="-5.5"/>
    <x v="0"/>
    <m/>
    <m/>
    <x v="49"/>
    <x v="7"/>
    <x v="4"/>
  </r>
  <r>
    <s v="10/21/2023"/>
    <s v="PAYPAL *APPLE.COM/BI8002752273          CA"/>
    <n v="-5.5"/>
    <x v="0"/>
    <m/>
    <m/>
    <x v="49"/>
    <x v="7"/>
    <x v="4"/>
  </r>
  <r>
    <s v="10/21/2023"/>
    <s v="PAYPAL *FLAUNT      8559040976          NY"/>
    <n v="-44.23"/>
    <x v="0"/>
    <m/>
    <m/>
    <x v="49"/>
    <x v="7"/>
    <x v="4"/>
  </r>
  <r>
    <s v="10/21/2023"/>
    <s v="PAYPAL *IPVANISH    8005915241          CA"/>
    <n v="-11.99"/>
    <x v="0"/>
    <m/>
    <m/>
    <x v="49"/>
    <x v="7"/>
    <x v="4"/>
  </r>
  <r>
    <s v="10/18/2023"/>
    <s v="PAYPAL *MICROSOFT   8006427676          WA"/>
    <n v="-18.72"/>
    <x v="0"/>
    <m/>
    <m/>
    <x v="49"/>
    <x v="7"/>
    <x v="4"/>
  </r>
  <r>
    <s v="10/17/2023"/>
    <s v="PAYPAL *APPLE.COM/BI8002752273          CA"/>
    <n v="-6.59"/>
    <x v="0"/>
    <m/>
    <m/>
    <x v="49"/>
    <x v="7"/>
    <x v="4"/>
  </r>
  <r>
    <s v="10/17/2023"/>
    <s v="PAYPAL *NY TIMES NYT8006984637          NY"/>
    <n v="-4"/>
    <x v="0"/>
    <m/>
    <m/>
    <x v="49"/>
    <x v="7"/>
    <x v="4"/>
  </r>
  <r>
    <s v="10/14/2023"/>
    <s v="PAYPAL *OAKLEY.COM  9498296328          GA"/>
    <n v="-268.89"/>
    <x v="0"/>
    <m/>
    <m/>
    <x v="49"/>
    <x v="7"/>
    <x v="4"/>
  </r>
  <r>
    <s v="10/13/2023"/>
    <s v="PAYPAL *APPLE.COM/BI8002752273          CA"/>
    <n v="-4.4000000000000004"/>
    <x v="0"/>
    <m/>
    <m/>
    <x v="49"/>
    <x v="7"/>
    <x v="4"/>
  </r>
  <r>
    <s v="10/13/2023"/>
    <s v="PAYPAL *APPLE.COM/BI8002752273          CA"/>
    <n v="-17.600000000000001"/>
    <x v="0"/>
    <m/>
    <m/>
    <x v="49"/>
    <x v="7"/>
    <x v="4"/>
  </r>
  <r>
    <s v="10/12/2023"/>
    <s v="PAYPAL *WALMART COM 8009666546          CA"/>
    <n v="-236.9"/>
    <x v="0"/>
    <m/>
    <m/>
    <x v="49"/>
    <x v="7"/>
    <x v="4"/>
  </r>
  <r>
    <s v="10/11/2023"/>
    <s v="PAYPAL *APPLE.COM/BI8002752273          CA"/>
    <n v="-5.5"/>
    <x v="0"/>
    <m/>
    <m/>
    <x v="49"/>
    <x v="7"/>
    <x v="4"/>
  </r>
  <r>
    <s v="10/08/2023"/>
    <s v="PAYPAL *APPLE.COM/BI8002752273          CA"/>
    <n v="-12.11"/>
    <x v="0"/>
    <m/>
    <m/>
    <x v="49"/>
    <x v="7"/>
    <x v="4"/>
  </r>
  <r>
    <s v="10/06/2023"/>
    <s v="PAYPAL *APPLE.COM/BI8002752273          CA"/>
    <n v="-2.99"/>
    <x v="0"/>
    <m/>
    <m/>
    <x v="49"/>
    <x v="7"/>
    <x v="4"/>
  </r>
  <r>
    <s v="10/04/2023"/>
    <s v="MOBILE PAYMENT - THANK YOU"/>
    <n v="264.35000000000002"/>
    <x v="3"/>
    <s v="FID x5828 CC Pay Amex  x3009"/>
    <s v="FID x5828 CC Pay Amex  x3009"/>
    <x v="49"/>
    <x v="11"/>
    <x v="4"/>
  </r>
  <r>
    <s v="10/04/2023"/>
    <s v="SPOTIFY             STOCKHOLM           SE"/>
    <n v="-18.72"/>
    <x v="4"/>
    <s v="Joint"/>
    <m/>
    <x v="49"/>
    <x v="7"/>
    <x v="4"/>
  </r>
  <r>
    <s v="10/01/2023"/>
    <s v="PAYPAL *SAMSUNGELEC 8007267864          TX"/>
    <n v="-5.5"/>
    <x v="0"/>
    <m/>
    <m/>
    <x v="49"/>
    <x v="7"/>
    <x v="4"/>
  </r>
  <r>
    <s v="09/30/2023"/>
    <s v="PAYPAL *INTELIUS    8884452727          WA"/>
    <n v="-4.4000000000000004"/>
    <x v="0"/>
    <m/>
    <m/>
    <x v="49"/>
    <x v="7"/>
    <x v="4"/>
  </r>
  <r>
    <s v="09/30/2023"/>
    <s v="PAYPAL *INTELIUS    8884452727          WA"/>
    <n v="-27.4"/>
    <x v="0"/>
    <m/>
    <m/>
    <x v="49"/>
    <x v="7"/>
    <x v="4"/>
  </r>
  <r>
    <s v="09/29/2023"/>
    <s v="PAYPAL *APPLE.COM/BI8002752273          CA"/>
    <n v="-5.99"/>
    <x v="0"/>
    <m/>
    <m/>
    <x v="49"/>
    <x v="7"/>
    <x v="4"/>
  </r>
  <r>
    <s v="09/28/2023"/>
    <s v="NETFLIX.COM         866-579-7172        CA"/>
    <n v="-22.03"/>
    <x v="4"/>
    <s v="Joint"/>
    <m/>
    <x v="49"/>
    <x v="7"/>
    <x v="4"/>
  </r>
  <r>
    <s v="09/28/2023"/>
    <s v="PAYPAL *JUSTANSWER  4029357733          CA"/>
    <n v="-4"/>
    <x v="0"/>
    <m/>
    <m/>
    <x v="49"/>
    <x v="7"/>
    <x v="4"/>
  </r>
  <r>
    <s v="09/28/2023"/>
    <s v="PAYPAL *JUSTANSWER  4029357733          CA"/>
    <n v="-59"/>
    <x v="0"/>
    <m/>
    <m/>
    <x v="49"/>
    <x v="7"/>
    <x v="4"/>
  </r>
  <r>
    <s v="09/28/2023"/>
    <s v="PAYPAL *JUSTANSWER  8009640961          CA"/>
    <n v="-65"/>
    <x v="0"/>
    <m/>
    <m/>
    <x v="49"/>
    <x v="7"/>
    <x v="4"/>
  </r>
  <r>
    <s v="09/27/2023"/>
    <s v="PAYPAL *EBAY US     0789372482          CA"/>
    <n v="-275.5"/>
    <x v="0"/>
    <m/>
    <m/>
    <x v="49"/>
    <x v="7"/>
    <x v="4"/>
  </r>
  <r>
    <s v="09/25/2023"/>
    <s v="PAYPAL *APPLE.COM/BI8002752273          CA"/>
    <n v="-3.29"/>
    <x v="0"/>
    <m/>
    <m/>
    <x v="49"/>
    <x v="7"/>
    <x v="4"/>
  </r>
  <r>
    <s v="09/24/2023"/>
    <s v="PAYPAL *LINKEDIN    6506873555          CA"/>
    <n v="-19.29"/>
    <x v="0"/>
    <m/>
    <m/>
    <x v="50"/>
    <x v="7"/>
    <x v="4"/>
  </r>
  <r>
    <s v="09/21/2023"/>
    <s v="PAYPAL *IPVANISH    8005915241          CA"/>
    <n v="-11.99"/>
    <x v="0"/>
    <m/>
    <m/>
    <x v="50"/>
    <x v="7"/>
    <x v="4"/>
  </r>
  <r>
    <s v="09/19/2023"/>
    <s v="PAYPAL *NY TIMES NYT8006984637          NY"/>
    <n v="-4"/>
    <x v="0"/>
    <m/>
    <m/>
    <x v="50"/>
    <x v="7"/>
    <x v="4"/>
  </r>
  <r>
    <s v="09/18/2023"/>
    <s v="PAYPAL *MICROSOFT   8006427676          WA"/>
    <n v="-5.49"/>
    <x v="0"/>
    <m/>
    <m/>
    <x v="50"/>
    <x v="7"/>
    <x v="4"/>
  </r>
  <r>
    <s v="09/18/2023"/>
    <s v="PAYPAL *MICROSOFT   8006427676          WA"/>
    <n v="-18.72"/>
    <x v="0"/>
    <m/>
    <m/>
    <x v="50"/>
    <x v="7"/>
    <x v="4"/>
  </r>
  <r>
    <s v="09/17/2023"/>
    <s v="PAYPAL *MCAFEE      8666223911          TX"/>
    <n v="-88.07"/>
    <x v="0"/>
    <m/>
    <m/>
    <x v="50"/>
    <x v="7"/>
    <x v="4"/>
  </r>
  <r>
    <s v="09/16/2023"/>
    <s v="PAYPAL *MOUNTAINHAR 8779275649          CA"/>
    <n v="-94.77"/>
    <x v="0"/>
    <m/>
    <m/>
    <x v="50"/>
    <x v="7"/>
    <x v="4"/>
  </r>
  <r>
    <d v="2023-09-14T00:00:00"/>
    <s v="ONLINE PAYMENT - THANK YOU"/>
    <n v="346.37"/>
    <x v="3"/>
    <s v="BOFA x8654 CC Pay Amex x3009"/>
    <s v="BOFA x8654 CC Pay Amex x3009"/>
    <x v="50"/>
    <x v="11"/>
    <x v="4"/>
  </r>
  <r>
    <d v="2023-09-14T00:00:00"/>
    <s v="PAYPAL *APPLE.COM/BILL"/>
    <n v="-22.02"/>
    <x v="0"/>
    <m/>
    <m/>
    <x v="50"/>
    <x v="7"/>
    <x v="4"/>
  </r>
  <r>
    <d v="2023-09-10T00:00:00"/>
    <s v="PAYPAL *APPLE.COM/BILL"/>
    <n v="-5.5"/>
    <x v="0"/>
    <m/>
    <m/>
    <x v="50"/>
    <x v="7"/>
    <x v="4"/>
  </r>
  <r>
    <d v="2023-09-08T00:00:00"/>
    <s v="PAYPAL *APPLE.COM/BILL"/>
    <n v="-11.01"/>
    <x v="0"/>
    <m/>
    <m/>
    <x v="50"/>
    <x v="7"/>
    <x v="4"/>
  </r>
  <r>
    <d v="2023-09-08T00:00:00"/>
    <s v="PAYPAL *APPLE.COM/BILL"/>
    <n v="-12.11"/>
    <x v="0"/>
    <m/>
    <m/>
    <x v="50"/>
    <x v="7"/>
    <x v="4"/>
  </r>
  <r>
    <d v="2023-09-06T00:00:00"/>
    <s v="PAYPAL *APPLE.COM/BILL"/>
    <n v="-2.99"/>
    <x v="0"/>
    <m/>
    <m/>
    <x v="50"/>
    <x v="7"/>
    <x v="4"/>
  </r>
  <r>
    <d v="2023-09-04T00:00:00"/>
    <s v="SPOTIFY"/>
    <n v="-18.72"/>
    <x v="4"/>
    <s v="Joint"/>
    <m/>
    <x v="50"/>
    <x v="7"/>
    <x v="4"/>
  </r>
  <r>
    <d v="2023-09-04T00:00:00"/>
    <s v="PAYPAL *APPLE.COM/BILL"/>
    <n v="-1.0900000000000001"/>
    <x v="0"/>
    <m/>
    <m/>
    <x v="50"/>
    <x v="7"/>
    <x v="4"/>
  </r>
  <r>
    <d v="2023-09-01T00:00:00"/>
    <s v="PAYPAL *APPLE.COM/BILL"/>
    <n v="-5.5"/>
    <x v="0"/>
    <m/>
    <m/>
    <x v="50"/>
    <x v="7"/>
    <x v="4"/>
  </r>
  <r>
    <d v="2023-08-29T00:00:00"/>
    <s v="PAYPAL *APPLE.COM/BILL"/>
    <n v="-5.99"/>
    <x v="0"/>
    <m/>
    <m/>
    <x v="50"/>
    <x v="7"/>
    <x v="4"/>
  </r>
  <r>
    <d v="2023-08-28T00:00:00"/>
    <s v="NETFLIX.COM"/>
    <n v="-22.03"/>
    <x v="4"/>
    <s v="Joint"/>
    <m/>
    <x v="50"/>
    <x v="7"/>
    <x v="4"/>
  </r>
  <r>
    <d v="2023-08-27T00:00:00"/>
    <s v="PAYPAL *APPLE.COM/BILL"/>
    <n v="-28.6"/>
    <x v="0"/>
    <m/>
    <m/>
    <x v="50"/>
    <x v="7"/>
    <x v="4"/>
  </r>
  <r>
    <d v="2023-08-27T00:00:00"/>
    <s v="PAYPAL *APPLE.COM/BILL"/>
    <n v="-28.6"/>
    <x v="0"/>
    <m/>
    <m/>
    <x v="50"/>
    <x v="7"/>
    <x v="4"/>
  </r>
  <r>
    <d v="2023-08-25T00:00:00"/>
    <s v="PAYPAL *APPLE.COM/BILL"/>
    <n v="-11.01"/>
    <x v="0"/>
    <m/>
    <m/>
    <x v="50"/>
    <x v="7"/>
    <x v="4"/>
  </r>
  <r>
    <d v="2023-08-25T00:00:00"/>
    <s v="PAYPAL *APPLE.COM/BILL"/>
    <n v="-8.7899999999999991"/>
    <x v="0"/>
    <m/>
    <m/>
    <x v="50"/>
    <x v="7"/>
    <x v="4"/>
  </r>
  <r>
    <s v=" 06/28/2024"/>
    <s v=" DIVIDEND RECEIVED FIDELITY GOVERNMENT MONEY MARKET (SPAXX) (Cash)"/>
    <n v="213.05"/>
    <x v="9"/>
    <s v=" FIDELITY GOVERNMENT MONEY MARKET"/>
    <s v="Cash"/>
    <x v="51"/>
    <x v="13"/>
    <x v="5"/>
  </r>
  <r>
    <s v=" 06/21/2024"/>
    <s v=" MARGIN INTEREST as of Jun-20-2024 (Margin)"/>
    <n v="-156"/>
    <x v="5"/>
    <s v=" No Description"/>
    <s v="Margin"/>
    <x v="51"/>
    <x v="13"/>
    <x v="5"/>
  </r>
  <r>
    <s v=" 06/20/2024"/>
    <s v=" YOU SOLD ADVANCED MICRO DEVICES INC (AMD) (Margin)"/>
    <n v="9728.7199999999993"/>
    <x v="10"/>
    <s v=" ADVANCED MICRO DEVICES INC"/>
    <s v="Margin"/>
    <x v="51"/>
    <x v="13"/>
    <x v="5"/>
  </r>
  <r>
    <s v=" 06/17/2024"/>
    <s v=" DIVIDEND RECEIVED ALPHABET INC CAP STK CL C (GOOG) (Margin)"/>
    <n v="280"/>
    <x v="9"/>
    <s v=" ALPHABET INC CAP STK CL C"/>
    <s v="Margin"/>
    <x v="51"/>
    <x v="13"/>
    <x v="5"/>
  </r>
  <r>
    <s v=" 06/11/2024"/>
    <s v=" YOU BOUGHT NVIDIA CORPORATION COM (NVDA) (Margin)"/>
    <n v="-115700.5"/>
    <x v="10"/>
    <s v=" NVIDIA CORPORATION COM"/>
    <s v="Margin"/>
    <x v="51"/>
    <x v="13"/>
    <x v="5"/>
  </r>
  <r>
    <s v=" 06/11/2024"/>
    <s v=" Electronic Funds Transfer Paid (Cash)"/>
    <n v="-16000"/>
    <x v="11"/>
    <s v=" No Description"/>
    <s v="Cash"/>
    <x v="51"/>
    <x v="13"/>
    <x v="5"/>
  </r>
  <r>
    <s v=" 06/11/2024"/>
    <s v=" DIRECT DEBIT CHASE CREDIT CEPAY (Cash)"/>
    <n v="-21622.77"/>
    <x v="3"/>
    <s v=" No Description"/>
    <s v="Cash"/>
    <x v="51"/>
    <x v="13"/>
    <x v="5"/>
  </r>
  <r>
    <s v=" 06/10/2024"/>
    <s v=" DIRECT DEBIT AMEX EPAYMENT ACH PMT (Cash)"/>
    <n v="-14912.74"/>
    <x v="3"/>
    <s v=" No Description"/>
    <s v="Cash"/>
    <x v="51"/>
    <x v="13"/>
    <x v="5"/>
  </r>
  <r>
    <s v=" 06/10/2024"/>
    <s v=" DIRECT DEBIT AMEX EPAYMENT ACH PMT (Cash)"/>
    <n v="-32450.54"/>
    <x v="3"/>
    <s v=" No Description"/>
    <s v="Cash"/>
    <x v="51"/>
    <x v="13"/>
    <x v="5"/>
  </r>
  <r>
    <s v=" 06/03/2024"/>
    <s v=" Electronic Funds Transfer Paid (Cash)"/>
    <n v="-10000"/>
    <x v="11"/>
    <s v=" No Description"/>
    <s v="Cash"/>
    <x v="51"/>
    <x v="13"/>
    <x v="5"/>
  </r>
  <r>
    <s v=" 05/31/2024"/>
    <s v=" REINVESTMENT FIDELITY GOVERNMENT MONEY MARKET (SPAXX) (Cash)"/>
    <n v="-240.93"/>
    <x v="10"/>
    <s v=" FIDELITY GOVERNMENT MONEY MARKET"/>
    <s v="Cash"/>
    <x v="51"/>
    <x v="13"/>
    <x v="5"/>
  </r>
  <r>
    <s v=" 05/31/2024"/>
    <s v=" DIVIDEND RECEIVED FIDELITY GOVERNMENT MONEY MARKET (SPAXX) (Cash)"/>
    <n v="240.93"/>
    <x v="9"/>
    <s v=" FIDELITY GOVERNMENT MONEY MARKET"/>
    <s v="Cash"/>
    <x v="51"/>
    <x v="13"/>
    <x v="5"/>
  </r>
  <r>
    <s v=" 05/28/2024"/>
    <s v=" DIRECT DEBIT CHASE CREDIT CEPAY (Cash)"/>
    <n v="-5130.7"/>
    <x v="3"/>
    <s v=" No Description"/>
    <s v="Cash"/>
    <x v="51"/>
    <x v="13"/>
    <x v="5"/>
  </r>
  <r>
    <s v=" 05/24/2024"/>
    <s v=" DIRECT DEBIT AMEX EPAYMENT ACH PMT (Cash)"/>
    <n v="-5000"/>
    <x v="3"/>
    <s v=" No Description"/>
    <s v="Cash"/>
    <x v="51"/>
    <x v="13"/>
    <x v="5"/>
  </r>
  <r>
    <s v=" 05/24/2024"/>
    <s v=" DIRECT DEBIT AMEX EPAYMENT ACH PMT (Cash)"/>
    <n v="-5000"/>
    <x v="3"/>
    <s v=" No Description"/>
    <s v="Cash"/>
    <x v="51"/>
    <x v="13"/>
    <x v="5"/>
  </r>
  <r>
    <s v=" 05/24/2024"/>
    <s v=" DIRECT DEBIT AMEX EPAYMENT ACH PMT (Cash)"/>
    <n v="-5000"/>
    <x v="3"/>
    <s v=" No Description"/>
    <s v="Cash"/>
    <x v="51"/>
    <x v="13"/>
    <x v="5"/>
  </r>
  <r>
    <s v=" 05/20/2024"/>
    <s v=" YOU SOLD TESLA INC COM (TSLA) (Margin)"/>
    <n v="62162.99"/>
    <x v="10"/>
    <s v=" TESLA INC COM"/>
    <s v="Margin"/>
    <x v="51"/>
    <x v="13"/>
    <x v="5"/>
  </r>
  <r>
    <s v=" 05/20/2024"/>
    <s v=" YOU SOLD TESLA INC COM (TSLA) (Margin)"/>
    <n v="110699.66"/>
    <x v="10"/>
    <s v=" TESLA INC COM"/>
    <s v="Margin"/>
    <x v="51"/>
    <x v="13"/>
    <x v="5"/>
  </r>
  <r>
    <s v=" 05/16/2024"/>
    <s v=" DIVIDEND RECEIVED APPLE INC (AAPL) (Margin)"/>
    <n v="400"/>
    <x v="9"/>
    <s v=" APPLE INC"/>
    <s v="Margin"/>
    <x v="51"/>
    <x v="13"/>
    <x v="5"/>
  </r>
  <r>
    <s v=" 04/30/2024"/>
    <s v=" REINVESTMENT FIDELITY GOVERNMENT MONEY MARKET (SPAXX) (Cash)"/>
    <n v="-46.16"/>
    <x v="10"/>
    <s v=" FIDELITY GOVERNMENT MONEY MARKET"/>
    <s v="Cash"/>
    <x v="51"/>
    <x v="13"/>
    <x v="5"/>
  </r>
  <r>
    <s v=" 04/30/2024"/>
    <s v=" DIVIDEND RECEIVED FIDELITY GOVERNMENT MONEY MARKET (SPAXX) (Cash)"/>
    <n v="46.16"/>
    <x v="9"/>
    <s v=" FIDELITY GOVERNMENT MONEY MARKET"/>
    <s v="Cash"/>
    <x v="51"/>
    <x v="13"/>
    <x v="5"/>
  </r>
  <r>
    <s v=" 04/17/2024"/>
    <s v=" Electronic Funds Transfer Paid (Cash)"/>
    <n v="-10000"/>
    <x v="11"/>
    <s v=" No Description"/>
    <s v="Cash"/>
    <x v="51"/>
    <x v="13"/>
    <x v="5"/>
  </r>
  <r>
    <s v=" 03/28/2024"/>
    <s v=" REINVESTMENT FIDELITY GOVERNMENT MONEY MARKET (SPAXX) (Cash)"/>
    <n v="-65.86"/>
    <x v="10"/>
    <s v=" FIDELITY GOVERNMENT MONEY MARKET"/>
    <s v="Cash"/>
    <x v="51"/>
    <x v="13"/>
    <x v="5"/>
  </r>
  <r>
    <s v=" 03/28/2024"/>
    <s v=" DIVIDEND RECEIVED FIDELITY GOVERNMENT MONEY MARKET (SPAXX) (Cash)"/>
    <n v="65.86"/>
    <x v="9"/>
    <s v=" FIDELITY GOVERNMENT MONEY MARKET"/>
    <s v="Cash"/>
    <x v="51"/>
    <x v="13"/>
    <x v="5"/>
  </r>
  <r>
    <s v=" 02/29/2024"/>
    <s v=" REINVESTMENT FIDELITY GOVERNMENT MONEY MARKET (SPAXX) (Cash)"/>
    <n v="-67.650000000000006"/>
    <x v="10"/>
    <s v=" FIDELITY GOVERNMENT MONEY MARKET"/>
    <s v="Cash"/>
    <x v="51"/>
    <x v="13"/>
    <x v="5"/>
  </r>
  <r>
    <s v=" 02/29/2024"/>
    <s v=" DIVIDEND RECEIVED FIDELITY GOVERNMENT MONEY MARKET (SPAXX) (Cash)"/>
    <n v="67.650000000000006"/>
    <x v="9"/>
    <s v=" FIDELITY GOVERNMENT MONEY MARKET"/>
    <s v="Cash"/>
    <x v="51"/>
    <x v="13"/>
    <x v="5"/>
  </r>
  <r>
    <s v=" 02/27/2024"/>
    <s v=" DIRECT DEBIT AMEX EPAYMENT ACH PMT (Cash)"/>
    <n v="-1000"/>
    <x v="3"/>
    <s v=" No Description"/>
    <s v="Cash"/>
    <x v="51"/>
    <x v="13"/>
    <x v="5"/>
  </r>
  <r>
    <s v=" 02/27/2024"/>
    <s v=" DIRECT DEBIT AMEX EPAYMENT ACH PMT (Cash)"/>
    <n v="-1000"/>
    <x v="3"/>
    <s v=" No Description"/>
    <s v="Cash"/>
    <x v="51"/>
    <x v="13"/>
    <x v="5"/>
  </r>
  <r>
    <s v=" 02/15/2024"/>
    <s v=" DIVIDEND RECEIVED APPLE INC (AAPL) (Margin)"/>
    <n v="384"/>
    <x v="9"/>
    <s v=" APPLE INC"/>
    <s v="Margin"/>
    <x v="51"/>
    <x v="13"/>
    <x v="5"/>
  </r>
  <r>
    <s v=" 01/31/2024"/>
    <s v=" REINVESTMENT FIDELITY GOVERNMENT MONEY MARKET (SPAXX) (Cash)"/>
    <n v="-38.32"/>
    <x v="10"/>
    <s v=" FIDELITY GOVERNMENT MONEY MARKET"/>
    <s v="Cash"/>
    <x v="51"/>
    <x v="13"/>
    <x v="5"/>
  </r>
  <r>
    <s v=" 01/31/2024"/>
    <s v=" DIVIDEND RECEIVED FIDELITY GOVERNMENT MONEY MARKET (SPAXX) (Cash)"/>
    <n v="38.32"/>
    <x v="9"/>
    <s v=" FIDELITY GOVERNMENT MONEY MARKET"/>
    <s v="Cash"/>
    <x v="51"/>
    <x v="13"/>
    <x v="5"/>
  </r>
  <r>
    <s v=" 01/25/2024"/>
    <s v=" TRANSFERRED FROM VS X05-342840-1 (Cash)"/>
    <n v="10000"/>
    <x v="11"/>
    <s v=" No Description"/>
    <s v="Cash"/>
    <x v="51"/>
    <x v="13"/>
    <x v="5"/>
  </r>
  <r>
    <s v=" 12/29/2023"/>
    <s v=" REINVESTMENT FIDELITY GOVERNMENT MONEY MARKET (SPAXX) (Cash)"/>
    <n v="-73.209999999999994"/>
    <x v="10"/>
    <s v=" FIDELITY GOVERNMENT MONEY MARKET"/>
    <s v="Cash"/>
    <x v="51"/>
    <x v="13"/>
    <x v="5"/>
  </r>
  <r>
    <s v=" 12/29/2023"/>
    <s v=" DIVIDEND RECEIVED FIDELITY GOVERNMENT MONEY MARKET (SPAXX) (Cash)"/>
    <n v="73.209999999999994"/>
    <x v="9"/>
    <s v=" FIDELITY GOVERNMENT MONEY MARKET"/>
    <s v="Cash"/>
    <x v="51"/>
    <x v="13"/>
    <x v="5"/>
  </r>
  <r>
    <s v=" 12/20/2023"/>
    <s v=" YOU SOLD ADVANCED MICRO DEVICES INC (AMD) (Margin)"/>
    <n v="6959.45"/>
    <x v="10"/>
    <s v=" ADVANCED MICRO DEVICES INC"/>
    <s v="Margin"/>
    <x v="51"/>
    <x v="13"/>
    <x v="5"/>
  </r>
  <r>
    <s v=" 12/20/2023"/>
    <s v=" Electronic Funds Transfer Paid (Cash)"/>
    <n v="-8000"/>
    <x v="11"/>
    <s v=" No Description"/>
    <s v="Cash"/>
    <x v="51"/>
    <x v="13"/>
    <x v="5"/>
  </r>
  <r>
    <s v=" 12/08/2023"/>
    <s v=" Electronic Funds Transfer Paid (Cash)"/>
    <n v="-40000"/>
    <x v="11"/>
    <s v=" No Description"/>
    <s v="Cash"/>
    <x v="51"/>
    <x v="13"/>
    <x v="5"/>
  </r>
  <r>
    <s v=" 12/04/2023"/>
    <s v=" DIRECT DEBIT AMEX EPAYMENT ACH PMT (Cash)"/>
    <n v="-744.72"/>
    <x v="3"/>
    <s v=" No Description"/>
    <s v="Cash"/>
    <x v="51"/>
    <x v="13"/>
    <x v="5"/>
  </r>
  <r>
    <s v=" 12/04/2023"/>
    <s v=" DIRECT DEBIT AMEX EPAYMENT ACH PMT (Cash)"/>
    <n v="-1881.12"/>
    <x v="3"/>
    <s v=" No Description"/>
    <s v="Cash"/>
    <x v="51"/>
    <x v="13"/>
    <x v="5"/>
  </r>
  <r>
    <s v=" 12/04/2023"/>
    <s v=" DIRECT DEBIT CHASE CREDIT CEPAY (Cash)"/>
    <n v="-2000"/>
    <x v="3"/>
    <s v=" No Description"/>
    <s v="Cash"/>
    <x v="51"/>
    <x v="13"/>
    <x v="5"/>
  </r>
  <r>
    <s v=" 12/04/2023"/>
    <s v=" DIRECT DEBIT AMEX EPAYMENT ACH PMT (Cash)"/>
    <n v="-3000"/>
    <x v="3"/>
    <s v=" No Description"/>
    <s v="Cash"/>
    <x v="51"/>
    <x v="13"/>
    <x v="5"/>
  </r>
  <r>
    <s v=" 11/30/2023"/>
    <s v=" REINVESTMENT FIDELITY GOVERNMENT MONEY MARKET (SPAXX) (Cash)"/>
    <n v="-115.23"/>
    <x v="10"/>
    <s v=" FIDELITY GOVERNMENT MONEY MARKET"/>
    <s v="Cash"/>
    <x v="51"/>
    <x v="13"/>
    <x v="5"/>
  </r>
  <r>
    <s v=" 11/30/2023"/>
    <s v=" DIVIDEND RECEIVED FIDELITY GOVERNMENT MONEY MARKET (SPAXX) (Cash)"/>
    <n v="115.23"/>
    <x v="9"/>
    <s v=" FIDELITY GOVERNMENT MONEY MARKET"/>
    <s v="Cash"/>
    <x v="51"/>
    <x v="13"/>
    <x v="5"/>
  </r>
  <r>
    <s v=" 11/28/2023"/>
    <s v=" YOU SOLD UNITED STS BRENT OIL FD LP UNIT (BNO) (Margin)"/>
    <n v="30766.36"/>
    <x v="10"/>
    <s v=" UNITED STS BRENT OIL FD LP UNIT"/>
    <s v="Margin"/>
    <x v="51"/>
    <x v="13"/>
    <x v="5"/>
  </r>
  <r>
    <s v=" 11/20/2023"/>
    <s v=" DIRECT DEBIT AMEX EPAYMENT ACH PMT (Cash)"/>
    <n v="-962.51"/>
    <x v="3"/>
    <s v=" No Description"/>
    <s v="Cash"/>
    <x v="51"/>
    <x v="13"/>
    <x v="5"/>
  </r>
  <r>
    <s v=" 11/20/2023"/>
    <s v=" DIRECT DEBIT AMEX EPAYMENT ACH PMT (Cash)"/>
    <n v="-2000"/>
    <x v="3"/>
    <s v=" No Description"/>
    <s v="Cash"/>
    <x v="51"/>
    <x v="13"/>
    <x v="5"/>
  </r>
  <r>
    <s v=" 11/20/2023"/>
    <s v=" DIRECT DEBIT AMEX EPAYMENT ACH PMT (Cash)"/>
    <n v="-2000"/>
    <x v="3"/>
    <s v=" No Description"/>
    <s v="Cash"/>
    <x v="51"/>
    <x v="13"/>
    <x v="5"/>
  </r>
  <r>
    <s v=" 11/20/2023"/>
    <s v=" DIRECT DEBIT CHASE CREDIT CEPAY (Cash)"/>
    <n v="-3000"/>
    <x v="3"/>
    <s v=" No Description"/>
    <s v="Cash"/>
    <x v="51"/>
    <x v="13"/>
    <x v="5"/>
  </r>
  <r>
    <s v=" 11/16/2023"/>
    <s v=" DIVIDEND RECEIVED APPLE INC (AAPL) (Margin)"/>
    <n v="384"/>
    <x v="9"/>
    <s v=" APPLE INC"/>
    <s v="Margin"/>
    <x v="51"/>
    <x v="13"/>
    <x v="5"/>
  </r>
  <r>
    <s v=" 11/14/2023"/>
    <s v=" YOU SOLD ARK ETF TRUST INNOVATION ETF (ARKK) (Margin)"/>
    <n v="10473.06"/>
    <x v="10"/>
    <s v=" ARK ETF TRUST INNOVATION ETF"/>
    <s v="Margin"/>
    <x v="51"/>
    <x v="13"/>
    <x v="5"/>
  </r>
  <r>
    <s v=" 11/14/2023"/>
    <s v=" Electronic Funds Transfer Paid (Cash)"/>
    <n v="-10000"/>
    <x v="11"/>
    <s v=" No Description"/>
    <s v="Cash"/>
    <x v="51"/>
    <x v="13"/>
    <x v="5"/>
  </r>
  <r>
    <s v=" 11/09/2023"/>
    <s v=" DIRECT DEBIT AMEX EPAYMENT ACH PMT (Cash)"/>
    <n v="-40"/>
    <x v="3"/>
    <s v=" No Description"/>
    <s v="Cash"/>
    <x v="51"/>
    <x v="13"/>
    <x v="5"/>
  </r>
  <r>
    <s v=" 11/09/2023"/>
    <s v=" DIRECT DEBIT AMEX EPAYMENT ACH PMT (Cash)"/>
    <n v="-2000"/>
    <x v="3"/>
    <s v=" No Description"/>
    <s v="Cash"/>
    <x v="51"/>
    <x v="13"/>
    <x v="5"/>
  </r>
  <r>
    <s v=" 11/08/2023"/>
    <s v=" Electronic Funds Transfer Paid (Cash)"/>
    <n v="-2700"/>
    <x v="11"/>
    <s v=" No Description"/>
    <s v="Cash"/>
    <x v="51"/>
    <x v="13"/>
    <x v="5"/>
  </r>
  <r>
    <s v=" 11/06/2023"/>
    <s v=" TRANSFERRED FROM VS X05-342840-1 (Cash)"/>
    <n v="20000"/>
    <x v="11"/>
    <s v=" No Description"/>
    <s v="Cash"/>
    <x v="51"/>
    <x v="13"/>
    <x v="5"/>
  </r>
  <r>
    <s v=" 11/02/2023"/>
    <s v=" Electronic Funds Transfer Paid (Cash)"/>
    <n v="-10000"/>
    <x v="11"/>
    <s v=" No Description"/>
    <s v="Cash"/>
    <x v="51"/>
    <x v="13"/>
    <x v="5"/>
  </r>
  <r>
    <s v=" 10/31/2023"/>
    <s v=" REINVESTMENT FIDELITY GOVERNMENT MONEY MARKET (SPAXX) (Cash)"/>
    <n v="-113.7"/>
    <x v="10"/>
    <s v=" FIDELITY GOVERNMENT MONEY MARKET"/>
    <s v="Cash"/>
    <x v="51"/>
    <x v="13"/>
    <x v="5"/>
  </r>
  <r>
    <s v=" 10/31/2023"/>
    <s v=" DIVIDEND RECEIVED FIDELITY GOVERNMENT MONEY MARKET (SPAXX) (Cash)"/>
    <n v="113.7"/>
    <x v="9"/>
    <s v=" FIDELITY GOVERNMENT MONEY MARKET"/>
    <s v="Cash"/>
    <x v="51"/>
    <x v="13"/>
    <x v="5"/>
  </r>
  <r>
    <s v=" 10/05/2023"/>
    <s v=" DIRECT DEBIT AMEX EPAYMENT ACH PMT (Cash)"/>
    <n v="-264.35000000000002"/>
    <x v="3"/>
    <s v=" No Description"/>
    <s v="Cash"/>
    <x v="51"/>
    <x v="13"/>
    <x v="5"/>
  </r>
  <r>
    <s v=" 10/05/2023"/>
    <s v=" DIRECT DEBIT AMEX EPAYMENT ACH PMT (Cash)"/>
    <n v="-1000"/>
    <x v="3"/>
    <s v=" No Description"/>
    <s v="Cash"/>
    <x v="51"/>
    <x v="13"/>
    <x v="5"/>
  </r>
  <r>
    <s v=" 10/05/2023"/>
    <s v=" DIRECT DEBIT AMEX EPAYMENT ACH PMT (Cash)"/>
    <n v="-1000"/>
    <x v="3"/>
    <s v=" No Description"/>
    <s v="Cash"/>
    <x v="51"/>
    <x v="13"/>
    <x v="5"/>
  </r>
  <r>
    <s v=" 09/29/2023"/>
    <s v=" REINVESTMENT FIDELITY GOVERNMENT MONEY MARKET (SPAXX) (Cash)"/>
    <n v="-73.03"/>
    <x v="10"/>
    <s v=" FIDELITY GOVERNMENT MONEY MARKET"/>
    <s v="Cash"/>
    <x v="51"/>
    <x v="13"/>
    <x v="5"/>
  </r>
  <r>
    <s v=" 09/29/2023"/>
    <s v=" DIVIDEND RECEIVED FIDELITY GOVERNMENT MONEY MARKET (SPAXX) (Cash)"/>
    <n v="73.03"/>
    <x v="9"/>
    <s v=" FIDELITY GOVERNMENT MONEY MARKET"/>
    <s v="Cash"/>
    <x v="51"/>
    <x v="13"/>
    <x v="5"/>
  </r>
  <r>
    <s v=" 09/19/2023"/>
    <s v=" TRANSFERRED FROM VS X05-342840-1 (Cash)"/>
    <n v="20000"/>
    <x v="11"/>
    <s v=" No Description"/>
    <s v="Cash"/>
    <x v="51"/>
    <x v="13"/>
    <x v="5"/>
  </r>
  <r>
    <s v=" 09/15/2023"/>
    <s v=" DIRECT DEBIT AMEX EPAYMENT ACH PMT (Cash)"/>
    <n v="-3000"/>
    <x v="3"/>
    <s v=" No Description"/>
    <s v="Cash"/>
    <x v="51"/>
    <x v="13"/>
    <x v="5"/>
  </r>
  <r>
    <d v="2023-09-10T00:00:00"/>
    <s v="Nordstrom Direct #0808 Cedar Rapids IA"/>
    <n v="-22.98"/>
    <x v="8"/>
    <s v="Pre 9.15 - Not Community"/>
    <s v="Pre 9.15 - Not Community"/>
    <x v="52"/>
    <x v="0"/>
    <x v="6"/>
  </r>
  <r>
    <d v="2023-09-11T00:00:00"/>
    <s v="Nordstrom Direct #0808 Cedar Rapids IA"/>
    <n v="-198.36"/>
    <x v="8"/>
    <s v="Pre 9.15 - Not Community"/>
    <s v="Pre 9.15 - Not Community"/>
    <x v="52"/>
    <x v="0"/>
    <x v="6"/>
  </r>
  <r>
    <d v="2023-09-12T00:00:00"/>
    <s v="Nordstrom Direct #0808 Cedar Rapids IA"/>
    <n v="-99.18"/>
    <x v="8"/>
    <s v="Pre 9.15 - Not Community"/>
    <s v="Pre 9.15 - Not Community"/>
    <x v="52"/>
    <x v="0"/>
    <x v="6"/>
  </r>
  <r>
    <d v="2023-09-12T00:00:00"/>
    <s v="Nordstrom #0004 Bellevue WA"/>
    <n v="-339.11"/>
    <x v="8"/>
    <s v="Pre 9.15 - Not Community"/>
    <s v="Pre 9.15 - Not Community"/>
    <x v="52"/>
    <x v="0"/>
    <x v="6"/>
  </r>
  <r>
    <d v="2023-09-12T00:00:00"/>
    <s v="Nordstrom #0004 Bellevue WA"/>
    <n v="1018.42"/>
    <x v="8"/>
    <s v="Pre 9.15 - Not Community"/>
    <s v="Pre 9.15 - Not Community"/>
    <x v="52"/>
    <x v="14"/>
    <x v="6"/>
  </r>
  <r>
    <d v="2023-09-25T00:00:00"/>
    <s v="Redacted"/>
    <n v="-103.49"/>
    <x v="1"/>
    <s v="Christine"/>
    <m/>
    <x v="52"/>
    <x v="0"/>
    <x v="6"/>
  </r>
  <r>
    <d v="2023-09-30T00:00:00"/>
    <s v="Redacted"/>
    <n v="-147.66999999999999"/>
    <x v="1"/>
    <s v="Christine"/>
    <m/>
    <x v="52"/>
    <x v="0"/>
    <x v="6"/>
  </r>
  <r>
    <d v="2023-09-30T00:00:00"/>
    <s v="Redacted"/>
    <n v="-74.94"/>
    <x v="1"/>
    <s v="Christine"/>
    <m/>
    <x v="52"/>
    <x v="0"/>
    <x v="6"/>
  </r>
  <r>
    <d v="2023-10-02T00:00:00"/>
    <s v="Redacted"/>
    <n v="-70.53"/>
    <x v="1"/>
    <s v="Christine"/>
    <m/>
    <x v="52"/>
    <x v="0"/>
    <x v="6"/>
  </r>
  <r>
    <d v="2023-10-09T00:00:00"/>
    <s v="Redacted"/>
    <n v="-83.75"/>
    <x v="1"/>
    <s v="Christine"/>
    <m/>
    <x v="53"/>
    <x v="0"/>
    <x v="6"/>
  </r>
  <r>
    <d v="2023-10-09T00:00:00"/>
    <s v="Redacted"/>
    <n v="-116.81"/>
    <x v="1"/>
    <s v="Christine"/>
    <m/>
    <x v="53"/>
    <x v="0"/>
    <x v="6"/>
  </r>
  <r>
    <d v="2023-10-15T00:00:00"/>
    <s v="ONLINE PAYMENTTHANK YOU"/>
    <n v="500"/>
    <x v="3"/>
    <s v="BOFA x8654 CC Pay Nordstrom"/>
    <m/>
    <x v="53"/>
    <x v="11"/>
    <x v="6"/>
  </r>
  <r>
    <d v="2023-11-08T00:00:00"/>
    <s v="INTEREST CHARGE ON PURCHASES"/>
    <n v="-16.55"/>
    <x v="5"/>
    <m/>
    <m/>
    <x v="53"/>
    <x v="2"/>
    <x v="6"/>
  </r>
  <r>
    <d v="2023-11-14T00:00:00"/>
    <s v="Redacted"/>
    <n v="-45.14"/>
    <x v="1"/>
    <s v="Christine"/>
    <m/>
    <x v="54"/>
    <x v="0"/>
    <x v="6"/>
  </r>
  <r>
    <d v="2023-11-21T00:00:00"/>
    <s v="Redacted"/>
    <n v="-37.47"/>
    <x v="1"/>
    <s v="Christine"/>
    <m/>
    <x v="54"/>
    <x v="0"/>
    <x v="6"/>
  </r>
  <r>
    <d v="2023-11-29T00:00:00"/>
    <s v="Redacted"/>
    <n v="-272.75"/>
    <x v="1"/>
    <s v="Christine"/>
    <m/>
    <x v="54"/>
    <x v="0"/>
    <x v="6"/>
  </r>
  <r>
    <d v="2023-12-02T00:00:00"/>
    <s v="ONLINE PAYMENTTHANK YOU"/>
    <n v="500"/>
    <x v="3"/>
    <s v="BOFA x8654 CC Pay Nordstrom"/>
    <m/>
    <x v="54"/>
    <x v="11"/>
    <x v="6"/>
  </r>
  <r>
    <d v="2023-12-08T00:00:00"/>
    <s v="INTEREST CHARGE ON PURCHASES"/>
    <n v="-17.87"/>
    <x v="5"/>
    <m/>
    <m/>
    <x v="54"/>
    <x v="2"/>
    <x v="6"/>
  </r>
  <r>
    <d v="2023-12-09T00:00:00"/>
    <s v="ONLINE PAYMENTTHANK YOU"/>
    <n v="200"/>
    <x v="3"/>
    <s v="BOFA x8654 CC Pay Nordstrom"/>
    <m/>
    <x v="55"/>
    <x v="11"/>
    <x v="6"/>
  </r>
  <r>
    <d v="2023-12-23T00:00:00"/>
    <s v="Redacted"/>
    <n v="-416.56"/>
    <x v="1"/>
    <s v="Christine"/>
    <m/>
    <x v="55"/>
    <x v="0"/>
    <x v="6"/>
  </r>
  <r>
    <d v="2023-12-24T00:00:00"/>
    <s v="Redacted"/>
    <n v="-61.71"/>
    <x v="1"/>
    <s v="Christine"/>
    <m/>
    <x v="55"/>
    <x v="0"/>
    <x v="6"/>
  </r>
  <r>
    <d v="2023-12-31T00:00:00"/>
    <s v="Redacted"/>
    <n v="272.75"/>
    <x v="1"/>
    <s v="Christine"/>
    <m/>
    <x v="55"/>
    <x v="14"/>
    <x v="6"/>
  </r>
  <r>
    <d v="2024-01-02T00:00:00"/>
    <s v="Redacted"/>
    <n v="-393.41"/>
    <x v="1"/>
    <s v="Christine"/>
    <m/>
    <x v="55"/>
    <x v="0"/>
    <x v="6"/>
  </r>
  <r>
    <d v="2024-01-06T00:00:00"/>
    <s v="Redacted"/>
    <n v="-70.53"/>
    <x v="1"/>
    <s v="Christine"/>
    <m/>
    <x v="55"/>
    <x v="0"/>
    <x v="6"/>
  </r>
  <r>
    <d v="2024-01-08T00:00:00"/>
    <s v="ONLINE PAYMENTTHANK YOU"/>
    <n v="500"/>
    <x v="3"/>
    <s v="BOFA x8654 CC Pay Nordstrom"/>
    <m/>
    <x v="55"/>
    <x v="11"/>
    <x v="6"/>
  </r>
  <r>
    <d v="2024-01-08T00:00:00"/>
    <s v="Redacted"/>
    <n v="-12.56"/>
    <x v="1"/>
    <s v="Christine"/>
    <m/>
    <x v="55"/>
    <x v="0"/>
    <x v="6"/>
  </r>
  <r>
    <d v="2024-01-09T00:00:00"/>
    <s v="Redacted"/>
    <n v="-241.23"/>
    <x v="1"/>
    <s v="Christine"/>
    <m/>
    <x v="56"/>
    <x v="0"/>
    <x v="6"/>
  </r>
  <r>
    <d v="2024-01-15T00:00:00"/>
    <s v="Redacted"/>
    <n v="962.01"/>
    <x v="1"/>
    <s v="Christine"/>
    <m/>
    <x v="56"/>
    <x v="14"/>
    <x v="6"/>
  </r>
  <r>
    <d v="2024-02-07T00:00:00"/>
    <s v="Redacted"/>
    <n v="-193.3"/>
    <x v="1"/>
    <s v="Christine"/>
    <m/>
    <x v="57"/>
    <x v="0"/>
    <x v="6"/>
  </r>
  <r>
    <d v="2024-02-16T00:00:00"/>
    <s v="Redacted"/>
    <n v="-175.88"/>
    <x v="1"/>
    <s v="Christine"/>
    <m/>
    <x v="57"/>
    <x v="0"/>
    <x v="6"/>
  </r>
  <r>
    <d v="2024-04-08T00:00:00"/>
    <s v="INTEREST CHARGE ON PURCHASES"/>
    <n v="-4.25"/>
    <x v="5"/>
    <m/>
    <m/>
    <x v="58"/>
    <x v="2"/>
    <x v="6"/>
  </r>
  <r>
    <d v="2024-04-27T00:00:00"/>
    <s v="ONLINE PAYMENTTHANK YOU"/>
    <n v="162.94"/>
    <x v="3"/>
    <m/>
    <m/>
    <x v="59"/>
    <x v="14"/>
    <x v="6"/>
  </r>
  <r>
    <d v="2024-06-02T00:00:00"/>
    <s v="Redacted"/>
    <n v="-262.27999999999997"/>
    <x v="1"/>
    <s v="Christine"/>
    <m/>
    <x v="60"/>
    <x v="0"/>
    <x v="6"/>
  </r>
  <r>
    <d v="2024-06-03T00:00:00"/>
    <s v="NORDRACKCOM8889666283 LOS ANGELES CA"/>
    <n v="-38.57"/>
    <x v="2"/>
    <s v="Children"/>
    <m/>
    <x v="60"/>
    <x v="0"/>
    <x v="6"/>
  </r>
  <r>
    <d v="2024-06-03T00:00:00"/>
    <s v="NORDRACKCOM8889666283 LOS ANGELES CA"/>
    <n v="-30.8"/>
    <x v="2"/>
    <s v="Children"/>
    <m/>
    <x v="60"/>
    <x v="0"/>
    <x v="6"/>
  </r>
  <r>
    <d v="2024-06-17T00:00:00"/>
    <s v="Redacted"/>
    <n v="-49.64"/>
    <x v="1"/>
    <s v="Christine"/>
    <m/>
    <x v="61"/>
    <x v="0"/>
    <x v="6"/>
  </r>
  <r>
    <d v="2024-07-09T00:00:00"/>
    <s v="INTEREST CHARGE ON PURCHASES"/>
    <n v="-10.16"/>
    <x v="5"/>
    <m/>
    <m/>
    <x v="61"/>
    <x v="2"/>
    <x v="6"/>
  </r>
  <r>
    <d v="2024-07-10T00:00:00"/>
    <s v="Redacted"/>
    <n v="-26.46"/>
    <x v="1"/>
    <s v="Christine"/>
    <m/>
    <x v="62"/>
    <x v="0"/>
    <x v="6"/>
  </r>
  <r>
    <d v="2024-07-10T00:00:00"/>
    <s v="NORDSTROM DIRECT #0808 CEDAR RAPIDS IA"/>
    <n v="-288.94"/>
    <x v="2"/>
    <s v="Children"/>
    <m/>
    <x v="62"/>
    <x v="0"/>
    <x v="6"/>
  </r>
  <r>
    <d v="2024-07-26T00:00:00"/>
    <s v="NORDSTROM DIRECT #0808 CEDAR RAPIDS IA"/>
    <n v="-30.84"/>
    <x v="6"/>
    <s v="Post 7.12"/>
    <m/>
    <x v="62"/>
    <x v="0"/>
    <x v="6"/>
  </r>
  <r>
    <d v="2024-07-27T00:00:00"/>
    <s v="NORDSTROM DIRECT #0808 CEDAR RAPIDS IA"/>
    <n v="-55.09"/>
    <x v="6"/>
    <s v="Post 7.12"/>
    <m/>
    <x v="62"/>
    <x v="0"/>
    <x v="6"/>
  </r>
  <r>
    <d v="2024-07-28T00:00:00"/>
    <s v="NORDSTROM DIRECT #0808 CEDAR RAPIDS IA"/>
    <n v="-38.590000000000003"/>
    <x v="6"/>
    <s v="Post 7.12"/>
    <m/>
    <x v="62"/>
    <x v="0"/>
    <x v="6"/>
  </r>
  <r>
    <d v="2024-07-30T00:00:00"/>
    <s v="ONLINE PAYMENTTHANK YOU"/>
    <n v="100"/>
    <x v="6"/>
    <s v="Post 7.12"/>
    <m/>
    <x v="62"/>
    <x v="11"/>
    <x v="6"/>
  </r>
  <r>
    <d v="2024-08-03T00:00:00"/>
    <s v="NORDSTROM #0004 BELLEVUE WA"/>
    <n v="-94.77"/>
    <x v="6"/>
    <s v="Post 7.12"/>
    <m/>
    <x v="62"/>
    <x v="0"/>
    <x v="6"/>
  </r>
  <r>
    <d v="2024-08-03T00:00:00"/>
    <s v="NORDSTROM #0004 BELLEVUE WA"/>
    <n v="181.27"/>
    <x v="6"/>
    <s v="Post 7.12"/>
    <m/>
    <x v="62"/>
    <x v="14"/>
    <x v="6"/>
  </r>
  <r>
    <d v="2024-08-05T00:00:00"/>
    <s v="ONLINE PAYMENTTHANK YOU"/>
    <n v="826.14"/>
    <x v="6"/>
    <s v="Post 7.12"/>
    <m/>
    <x v="62"/>
    <x v="11"/>
    <x v="6"/>
  </r>
  <r>
    <d v="2024-03-30T00:00:00"/>
    <s v="Alan Schneider"/>
    <n v="-439"/>
    <x v="0"/>
    <m/>
    <m/>
    <x v="5"/>
    <x v="15"/>
    <x v="7"/>
  </r>
  <r>
    <d v="2024-04-14T00:00:00"/>
    <s v="Alan Schneider"/>
    <n v="-440"/>
    <x v="0"/>
    <m/>
    <m/>
    <x v="6"/>
    <x v="15"/>
    <x v="7"/>
  </r>
  <r>
    <d v="2024-04-26T00:00:00"/>
    <s v="Dan Lemon"/>
    <n v="-25"/>
    <x v="0"/>
    <m/>
    <m/>
    <x v="6"/>
    <x v="15"/>
    <x v="7"/>
  </r>
  <r>
    <d v="2024-04-28T00:00:00"/>
    <s v="Alan Schneider"/>
    <n v="-400"/>
    <x v="0"/>
    <m/>
    <m/>
    <x v="6"/>
    <x v="15"/>
    <x v="7"/>
  </r>
  <r>
    <d v="2024-05-11T00:00:00"/>
    <s v="Alan Schneider"/>
    <n v="-480"/>
    <x v="0"/>
    <m/>
    <m/>
    <x v="7"/>
    <x v="15"/>
    <x v="7"/>
  </r>
  <r>
    <d v="2024-05-18T00:00:00"/>
    <s v="Alan Schneider"/>
    <n v="-440"/>
    <x v="0"/>
    <m/>
    <m/>
    <x v="7"/>
    <x v="15"/>
    <x v="7"/>
  </r>
  <r>
    <d v="2024-05-27T00:00:00"/>
    <s v="Maritza"/>
    <n v="-101.99"/>
    <x v="0"/>
    <m/>
    <m/>
    <x v="7"/>
    <x v="15"/>
    <x v="7"/>
  </r>
  <r>
    <d v="2024-05-29T00:00:00"/>
    <s v="Luis"/>
    <n v="-250"/>
    <x v="0"/>
    <m/>
    <m/>
    <x v="7"/>
    <x v="15"/>
    <x v="7"/>
  </r>
  <r>
    <d v="2024-05-30T00:00:00"/>
    <s v="Maritza"/>
    <n v="-98"/>
    <x v="0"/>
    <m/>
    <m/>
    <x v="7"/>
    <x v="15"/>
    <x v="7"/>
  </r>
  <r>
    <d v="2024-06-03T00:00:00"/>
    <s v="Alan Schneider"/>
    <n v="-679.8"/>
    <x v="0"/>
    <m/>
    <m/>
    <x v="8"/>
    <x v="15"/>
    <x v="7"/>
  </r>
  <r>
    <d v="2023-12-30T00:00:00"/>
    <s v="Weekly Benefit"/>
    <n v="917"/>
    <x v="12"/>
    <m/>
    <m/>
    <x v="9"/>
    <x v="16"/>
    <x v="8"/>
  </r>
  <r>
    <d v="2023-12-23T00:00:00"/>
    <s v="Weekly Benefit"/>
    <n v="917"/>
    <x v="12"/>
    <m/>
    <m/>
    <x v="9"/>
    <x v="16"/>
    <x v="8"/>
  </r>
  <r>
    <d v="2023-12-16T00:00:00"/>
    <s v="Weekly Benefit"/>
    <n v="917"/>
    <x v="12"/>
    <m/>
    <m/>
    <x v="9"/>
    <x v="16"/>
    <x v="8"/>
  </r>
  <r>
    <d v="2023-12-09T00:00:00"/>
    <s v="Weekly Benefit"/>
    <n v="917"/>
    <x v="12"/>
    <m/>
    <m/>
    <x v="9"/>
    <x v="16"/>
    <x v="8"/>
  </r>
  <r>
    <d v="2023-12-02T00:00:00"/>
    <s v="Weekly Benefit"/>
    <n v="917"/>
    <x v="12"/>
    <m/>
    <m/>
    <x v="9"/>
    <x v="16"/>
    <x v="8"/>
  </r>
  <r>
    <d v="2023-11-25T00:00:00"/>
    <s v="Weekly Benefit"/>
    <n v="917"/>
    <x v="12"/>
    <m/>
    <m/>
    <x v="9"/>
    <x v="16"/>
    <x v="8"/>
  </r>
  <r>
    <d v="2023-11-18T00:00:00"/>
    <s v="Weekly Benefit"/>
    <n v="917"/>
    <x v="12"/>
    <m/>
    <m/>
    <x v="9"/>
    <x v="16"/>
    <x v="8"/>
  </r>
  <r>
    <d v="2023-11-11T00:00:00"/>
    <s v="Weekly Benefit"/>
    <n v="917"/>
    <x v="12"/>
    <m/>
    <m/>
    <x v="9"/>
    <x v="16"/>
    <x v="8"/>
  </r>
  <r>
    <d v="2023-11-04T00:00:00"/>
    <s v="Weekly Benefit"/>
    <n v="917"/>
    <x v="12"/>
    <m/>
    <m/>
    <x v="9"/>
    <x v="16"/>
    <x v="8"/>
  </r>
  <r>
    <d v="2023-10-28T00:00:00"/>
    <s v="Weekly Benefit"/>
    <n v="917"/>
    <x v="12"/>
    <m/>
    <m/>
    <x v="9"/>
    <x v="16"/>
    <x v="8"/>
  </r>
  <r>
    <d v="2023-10-21T00:00:00"/>
    <s v="Weekly Benefit"/>
    <n v="917"/>
    <x v="12"/>
    <m/>
    <m/>
    <x v="9"/>
    <x v="16"/>
    <x v="8"/>
  </r>
  <r>
    <d v="2023-10-14T00:00:00"/>
    <s v="Weekly Benefit"/>
    <n v="917"/>
    <x v="12"/>
    <m/>
    <m/>
    <x v="9"/>
    <x v="16"/>
    <x v="8"/>
  </r>
  <r>
    <d v="2023-10-07T00:00:00"/>
    <s v="Weekly Benefit"/>
    <n v="917"/>
    <x v="12"/>
    <m/>
    <m/>
    <x v="9"/>
    <x v="16"/>
    <x v="8"/>
  </r>
  <r>
    <d v="2023-09-30T00:00:00"/>
    <s v="Weekly Benefit"/>
    <n v="917"/>
    <x v="12"/>
    <m/>
    <m/>
    <x v="9"/>
    <x v="16"/>
    <x v="8"/>
  </r>
  <r>
    <d v="2023-09-23T00:00:00"/>
    <s v="Weekly Benefit"/>
    <n v="917"/>
    <x v="12"/>
    <m/>
    <m/>
    <x v="9"/>
    <x v="16"/>
    <x v="8"/>
  </r>
  <r>
    <d v="2024-06-01T00:00:00"/>
    <s v="Weekly Benefit"/>
    <n v="917"/>
    <x v="12"/>
    <m/>
    <m/>
    <x v="9"/>
    <x v="16"/>
    <x v="8"/>
  </r>
  <r>
    <d v="2024-05-25T00:00:00"/>
    <s v="Weekly Benefit"/>
    <n v="917"/>
    <x v="12"/>
    <m/>
    <m/>
    <x v="9"/>
    <x v="16"/>
    <x v="8"/>
  </r>
  <r>
    <d v="2024-05-18T00:00:00"/>
    <s v="Weekly Benefit"/>
    <n v="917"/>
    <x v="12"/>
    <m/>
    <m/>
    <x v="9"/>
    <x v="16"/>
    <x v="8"/>
  </r>
  <r>
    <d v="2024-05-11T00:00:00"/>
    <s v="Weekly Benefit"/>
    <n v="917"/>
    <x v="12"/>
    <m/>
    <m/>
    <x v="9"/>
    <x v="16"/>
    <x v="8"/>
  </r>
  <r>
    <d v="2023-12-29T00:00:00"/>
    <s v="AIRBNB HMBTJHZWED AIRBNB.COM"/>
    <n v="-1878.29"/>
    <x v="0"/>
    <s v="Robert"/>
    <s v="Robert Entertainment"/>
    <x v="4"/>
    <x v="17"/>
    <x v="9"/>
  </r>
  <r>
    <d v="2024-01-01T00:00:00"/>
    <s v="JADE HARBOR SPA BELLEVUE"/>
    <n v="-82"/>
    <x v="0"/>
    <s v="Robert"/>
    <s v="Robert Massage"/>
    <x v="4"/>
    <x v="17"/>
    <x v="9"/>
  </r>
  <r>
    <d v="2024-01-01T00:00:00"/>
    <s v="RPNW BELLEVUE 288 SOMA BELLEVUE"/>
    <n v="-25"/>
    <x v="0"/>
    <s v="Robert"/>
    <s v="Robert Misc"/>
    <x v="4"/>
    <x v="17"/>
    <x v="9"/>
  </r>
  <r>
    <d v="2024-01-03T00:00:00"/>
    <s v="BANK OF AMERICA, N.A. (SFNB) ******8654"/>
    <n v="-10000"/>
    <x v="11"/>
    <s v="FID x2840 TRANSFER BOFA x8654"/>
    <s v="Fidelity Transfer to BOFA"/>
    <x v="4"/>
    <x v="18"/>
    <x v="9"/>
  </r>
  <r>
    <d v="2024-01-04T00:00:00"/>
    <s v="BANK OF AMERICA, N.A. (SFNB) ******8654"/>
    <n v="-10000"/>
    <x v="11"/>
    <s v="FID x2840 TRANSFER BOFA x8654"/>
    <s v="Fidelity Transfer to BOFA"/>
    <x v="4"/>
    <x v="18"/>
    <x v="9"/>
  </r>
  <r>
    <d v="2024-01-05T00:00:00"/>
    <s v="JOSH BROOKHART"/>
    <n v="-14790"/>
    <x v="0"/>
    <s v="Robert"/>
    <s v="Robert Rent"/>
    <x v="4"/>
    <x v="18"/>
    <x v="9"/>
  </r>
  <r>
    <d v="2024-01-08T00:00:00"/>
    <s v="JOSH BROOKHART"/>
    <n v="-11000"/>
    <x v="0"/>
    <s v="Robert"/>
    <s v="Robert Rent"/>
    <x v="4"/>
    <x v="18"/>
    <x v="9"/>
  </r>
  <r>
    <d v="2024-01-08T00:00:00"/>
    <s v="PLATINUM PARKING"/>
    <n v="-8"/>
    <x v="0"/>
    <s v="Robert"/>
    <s v="Robert Transportation"/>
    <x v="4"/>
    <x v="17"/>
    <x v="9"/>
  </r>
  <r>
    <d v="2024-01-09T00:00:00"/>
    <s v="PLATINUM PARKING"/>
    <n v="-8"/>
    <x v="0"/>
    <s v="Robert"/>
    <s v="Robert Transportation"/>
    <x v="4"/>
    <x v="17"/>
    <x v="9"/>
  </r>
  <r>
    <d v="2024-01-16T00:00:00"/>
    <s v="PLATINUM PARKING"/>
    <n v="-8"/>
    <x v="0"/>
    <s v="Robert"/>
    <s v="Robert Transportation"/>
    <x v="4"/>
    <x v="17"/>
    <x v="9"/>
  </r>
  <r>
    <d v="2024-01-21T00:00:00"/>
    <s v="PLATINUM PARKING"/>
    <n v="-8"/>
    <x v="0"/>
    <s v="Robert"/>
    <s v="Robert Transportation"/>
    <x v="4"/>
    <x v="17"/>
    <x v="9"/>
  </r>
  <r>
    <d v="2024-01-25T00:00:00"/>
    <s v="Exchanges Out - Z85-025828-1 "/>
    <n v="-10000"/>
    <x v="11"/>
    <s v="FID x2840 TRANSFER FID x5828"/>
    <s v="Transfer - Fidelity Z85-025828-1"/>
    <x v="4"/>
    <x v="19"/>
    <x v="9"/>
  </r>
  <r>
    <d v="2024-01-26T00:00:00"/>
    <s v="JOHN HOWIE STEAK"/>
    <n v="-35.07"/>
    <x v="0"/>
    <s v="Robert"/>
    <s v="Robert Meals"/>
    <x v="4"/>
    <x v="17"/>
    <x v="9"/>
  </r>
  <r>
    <d v="2024-01-26T00:00:00"/>
    <s v="JOHN HOWIE STEAK"/>
    <n v="-341.05"/>
    <x v="0"/>
    <s v="Robert"/>
    <s v="Robert Meals"/>
    <x v="4"/>
    <x v="17"/>
    <x v="9"/>
  </r>
  <r>
    <d v="2024-01-29T00:00:00"/>
    <s v="BANK OF AMERICA, N.A. (SFNB) ******8654"/>
    <n v="-40000"/>
    <x v="11"/>
    <s v="FID x2840 TRANSFER BOFA x8654"/>
    <s v="Fidelity Transfer to BOFA"/>
    <x v="4"/>
    <x v="18"/>
    <x v="9"/>
  </r>
  <r>
    <d v="2024-01-31T00:00:00"/>
    <s v="BANK OF AMERICA, N.A. (SFNB) ******8654"/>
    <n v="-10000"/>
    <x v="11"/>
    <s v="FID x2840 TRANSFER BOFA x8654"/>
    <s v="Fidelity Transfer to BOFA"/>
    <x v="4"/>
    <x v="18"/>
    <x v="9"/>
  </r>
  <r>
    <d v="2024-02-06T00:00:00"/>
    <s v="JOSH BROOKHART"/>
    <n v="-7800"/>
    <x v="0"/>
    <s v="Robert"/>
    <s v="Robert Rent"/>
    <x v="5"/>
    <x v="18"/>
    <x v="9"/>
  </r>
  <r>
    <d v="2024-02-13T00:00:00"/>
    <s v="BELLEVUE CONSIGNMENT"/>
    <n v="-655.1"/>
    <x v="0"/>
    <s v="Robert"/>
    <s v="Robert Furniture"/>
    <x v="5"/>
    <x v="17"/>
    <x v="9"/>
  </r>
  <r>
    <d v="2024-02-15T00:00:00"/>
    <s v="MAIDPRO BELLEVUE"/>
    <n v="-474.55"/>
    <x v="0"/>
    <s v="Robert"/>
    <s v="Robert Cleaning"/>
    <x v="5"/>
    <x v="17"/>
    <x v="9"/>
  </r>
  <r>
    <d v="2024-02-23T00:00:00"/>
    <s v="VAPE SAVVY 2 R"/>
    <n v="-128.57"/>
    <x v="0"/>
    <s v="Robert"/>
    <s v="Robert  - VAPE"/>
    <x v="5"/>
    <x v="17"/>
    <x v="9"/>
  </r>
  <r>
    <d v="2024-02-26T00:00:00"/>
    <s v="APPLE CASH BALANCE"/>
    <n v="-500"/>
    <x v="0"/>
    <s v="Robert"/>
    <s v="Robert Cash"/>
    <x v="5"/>
    <x v="17"/>
    <x v="9"/>
  </r>
  <r>
    <d v="2024-02-26T00:00:00"/>
    <s v="BANK OF AMERICA, N.A. (SFNB) ******8654"/>
    <n v="-20000"/>
    <x v="11"/>
    <s v="FID x2840 TRANSFER BOFA x8654"/>
    <s v="Fidelity Transfer to BOFA"/>
    <x v="5"/>
    <x v="18"/>
    <x v="9"/>
  </r>
  <r>
    <d v="2024-03-01T00:00:00"/>
    <s v="BANK OF AMERICA, N.A. (SFNB) ******8654"/>
    <n v="-10000"/>
    <x v="11"/>
    <s v="FID x2840 TRANSFER BOFA x8654"/>
    <s v="Fidelity Transfer to BOFA"/>
    <x v="15"/>
    <x v="18"/>
    <x v="9"/>
  </r>
  <r>
    <d v="2024-03-05T00:00:00"/>
    <s v="JOSH BROOKHART"/>
    <n v="-7800"/>
    <x v="0"/>
    <s v="Robert"/>
    <s v="Robert Rent"/>
    <x v="15"/>
    <x v="18"/>
    <x v="9"/>
  </r>
  <r>
    <d v="2024-03-10T00:00:00"/>
    <s v="JADE HARBOR SPA"/>
    <n v="-82"/>
    <x v="0"/>
    <s v="Robert"/>
    <s v="Robert Massage"/>
    <x v="15"/>
    <x v="17"/>
    <x v="9"/>
  </r>
  <r>
    <d v="2024-03-12T00:00:00"/>
    <s v="BANK OF AMERICA, N.A. (SFNB) ******8654"/>
    <n v="-25000"/>
    <x v="11"/>
    <s v="FID x2840 TRANSFER BOFA x8654"/>
    <s v="Fidelity Transfer to BOFA"/>
    <x v="15"/>
    <x v="18"/>
    <x v="9"/>
  </r>
  <r>
    <d v="2024-03-13T00:00:00"/>
    <s v="ATM0335"/>
    <n v="-300"/>
    <x v="0"/>
    <s v="Robert"/>
    <s v="Robert Cash"/>
    <x v="15"/>
    <x v="17"/>
    <x v="9"/>
  </r>
  <r>
    <d v="2024-03-23T00:00:00"/>
    <s v="APPLE CASH BA"/>
    <n v="-500"/>
    <x v="0"/>
    <s v="Robert"/>
    <s v="Robert Cash"/>
    <x v="15"/>
    <x v="17"/>
    <x v="9"/>
  </r>
  <r>
    <d v="2024-03-24T00:00:00"/>
    <s v="JADE HARBOR SPA"/>
    <n v="-82"/>
    <x v="0"/>
    <s v="Robert"/>
    <s v="Robert Massage"/>
    <x v="15"/>
    <x v="17"/>
    <x v="9"/>
  </r>
  <r>
    <d v="2024-03-24T00:00:00"/>
    <s v="LS The Dolar Shop"/>
    <n v="-243.59"/>
    <x v="0"/>
    <s v="Robert"/>
    <s v="Robert Meals"/>
    <x v="15"/>
    <x v="17"/>
    <x v="9"/>
  </r>
  <r>
    <d v="2024-04-01T00:00:00"/>
    <s v="JADE HARBOR SPA"/>
    <n v="-107"/>
    <x v="0"/>
    <s v="Robert"/>
    <s v="Robert Massage"/>
    <x v="7"/>
    <x v="17"/>
    <x v="9"/>
  </r>
  <r>
    <d v="2024-04-03T00:00:00"/>
    <s v="BANK OF AMERICA, N.A. (SFNB) ******8654"/>
    <n v="-25000"/>
    <x v="11"/>
    <s v="FID x2840 TRANSFER BOFA x8654"/>
    <s v="Fidelity Transfer to BOFA"/>
    <x v="7"/>
    <x v="18"/>
    <x v="9"/>
  </r>
  <r>
    <d v="2024-04-03T00:00:00"/>
    <s v="BANK OF AMERICA, N.A. (SFNB) ******8654"/>
    <n v="-15000"/>
    <x v="11"/>
    <s v="FID x2840 TRANSFER BOFA x8654"/>
    <s v="Fidelity Transfer to BOFA"/>
    <x v="7"/>
    <x v="18"/>
    <x v="9"/>
  </r>
  <r>
    <d v="2024-04-03T00:00:00"/>
    <s v="JOSH BROOKHART"/>
    <n v="-7800"/>
    <x v="0"/>
    <s v="Robert"/>
    <s v="Robert Rent"/>
    <x v="7"/>
    <x v="18"/>
    <x v="9"/>
  </r>
  <r>
    <d v="2024-04-04T00:00:00"/>
    <s v="SUITE RESTAURANT L"/>
    <n v="-111.67"/>
    <x v="0"/>
    <s v="Robert"/>
    <s v="Robert Meals"/>
    <x v="7"/>
    <x v="17"/>
    <x v="9"/>
  </r>
  <r>
    <d v="2024-04-05T00:00:00"/>
    <s v="BANK OF AMERICA, N.A. (SFNB) ******8654"/>
    <n v="-63000"/>
    <x v="11"/>
    <s v="FID x2840 TRANSFER BOFA x8654"/>
    <s v="Fidelity Transfer to BOFA"/>
    <x v="7"/>
    <x v="18"/>
    <x v="9"/>
  </r>
  <r>
    <d v="2024-04-05T00:00:00"/>
    <s v="RESV PACIFIC DUNES"/>
    <n v="-189"/>
    <x v="0"/>
    <s v="Robert"/>
    <s v="Robert Misc"/>
    <x v="7"/>
    <x v="17"/>
    <x v="9"/>
  </r>
  <r>
    <d v="2024-04-10T00:00:00"/>
    <s v="JADE HARBOR SPA"/>
    <n v="-107"/>
    <x v="0"/>
    <s v="Robert"/>
    <s v="Robert Massage"/>
    <x v="7"/>
    <x v="17"/>
    <x v="9"/>
  </r>
  <r>
    <d v="2024-04-13T00:00:00"/>
    <s v="FANDANGO"/>
    <n v="-46.68"/>
    <x v="0"/>
    <s v="Robert"/>
    <s v="Robert Entertainment"/>
    <x v="7"/>
    <x v="17"/>
    <x v="9"/>
  </r>
  <r>
    <d v="2024-04-14T00:00:00"/>
    <s v="TST* SUSHI BY SCRATCH"/>
    <n v="-906.53"/>
    <x v="0"/>
    <s v="Robert"/>
    <s v="Robert Meals"/>
    <x v="7"/>
    <x v="17"/>
    <x v="9"/>
  </r>
  <r>
    <d v="2024-04-18T00:00:00"/>
    <s v="BANK OF AMERICA, N.A. (SFNB) ******8654"/>
    <n v="-4999.76"/>
    <x v="11"/>
    <s v="FID x2840 TRANSFER BOFA x8654"/>
    <s v="Fidelity Transfer to BOFA"/>
    <x v="7"/>
    <x v="18"/>
    <x v="9"/>
  </r>
  <r>
    <d v="2024-04-18T00:00:00"/>
    <s v="MERCER ISLAND FAMILY"/>
    <n v="-22.83"/>
    <x v="0"/>
    <s v="Robert"/>
    <s v="Robert - Medical"/>
    <x v="7"/>
    <x v="17"/>
    <x v="9"/>
  </r>
  <r>
    <d v="2024-04-19T00:00:00"/>
    <s v="BANK OF AMERICA, N.A. (SFNB) ******8654"/>
    <n v="-10247.66"/>
    <x v="11"/>
    <s v="FID x2840 TRANSFER BOFA x8654"/>
    <s v="Fidelity Transfer to BOFA"/>
    <x v="7"/>
    <x v="18"/>
    <x v="9"/>
  </r>
  <r>
    <d v="2024-04-22T00:00:00"/>
    <s v="BANK OF AMERICA, N.A. (SFNB) ******8654"/>
    <n v="-10310.91"/>
    <x v="11"/>
    <s v="FID x2840 TRANSFER BOFA x8654"/>
    <s v="Fidelity Transfer to BOFA"/>
    <x v="7"/>
    <x v="18"/>
    <x v="9"/>
  </r>
  <r>
    <d v="2024-04-23T00:00:00"/>
    <s v="JADE HARBOR"/>
    <n v="-82"/>
    <x v="0"/>
    <s v="Robert"/>
    <s v="Robert Massage"/>
    <x v="7"/>
    <x v="17"/>
    <x v="9"/>
  </r>
  <r>
    <d v="2024-04-28T00:00:00"/>
    <s v="JADE HARBOR"/>
    <n v="-82"/>
    <x v="0"/>
    <s v="Robert"/>
    <s v="Robert Massage"/>
    <x v="7"/>
    <x v="17"/>
    <x v="9"/>
  </r>
  <r>
    <d v="2024-05-03T00:00:00"/>
    <s v="AGENT FEE"/>
    <n v="-30"/>
    <x v="0"/>
    <s v="Robert"/>
    <s v="Robert Misc"/>
    <x v="8"/>
    <x v="17"/>
    <x v="9"/>
  </r>
  <r>
    <d v="2024-05-06T00:00:00"/>
    <s v="JOSH BROOKHART"/>
    <n v="-7800.07"/>
    <x v="0"/>
    <s v="Robert"/>
    <s v="Robert Rent"/>
    <x v="8"/>
    <x v="18"/>
    <x v="9"/>
  </r>
  <r>
    <d v="2024-05-07T00:00:00"/>
    <s v="BANK OF AMERICA, N.A. (SFNB) ******8654"/>
    <n v="-23875"/>
    <x v="11"/>
    <s v="FID x2840 TRANSFER BOFA x8654"/>
    <s v="Fidelity Transfer to BOFA"/>
    <x v="8"/>
    <x v="18"/>
    <x v="9"/>
  </r>
  <r>
    <d v="2024-05-13T00:00:00"/>
    <s v="BELLEVUE FMLY COUNSLNG"/>
    <n v="-175"/>
    <x v="0"/>
    <s v="Robert"/>
    <s v="Robert - Medical"/>
    <x v="8"/>
    <x v="17"/>
    <x v="9"/>
  </r>
  <r>
    <d v="2024-05-14T00:00:00"/>
    <s v="Jennifer Keilin"/>
    <n v="-2500"/>
    <x v="4"/>
    <s v="Joint"/>
    <s v="Robert - Jennifer Keilin"/>
    <x v="8"/>
    <x v="17"/>
    <x v="9"/>
  </r>
  <r>
    <d v="2024-05-15T00:00:00"/>
    <s v="JADE HARBOR"/>
    <n v="-127"/>
    <x v="0"/>
    <s v="Robert"/>
    <s v="Robert Massage"/>
    <x v="8"/>
    <x v="17"/>
    <x v="9"/>
  </r>
  <r>
    <d v="2024-05-17T00:00:00"/>
    <s v="ENATAI CLEANERS B"/>
    <n v="-26.4"/>
    <x v="0"/>
    <s v="Robert"/>
    <s v="Robert Misc"/>
    <x v="8"/>
    <x v="17"/>
    <x v="9"/>
  </r>
  <r>
    <d v="2024-05-17T00:00:00"/>
    <s v="WELDON BARBER"/>
    <n v="-36"/>
    <x v="0"/>
    <s v="Robert"/>
    <s v="Robert Beauty"/>
    <x v="8"/>
    <x v="17"/>
    <x v="9"/>
  </r>
  <r>
    <d v="2024-05-17T00:00:00"/>
    <s v="BEARDSLEE PUBLIC HOUSE"/>
    <n v="-66.88"/>
    <x v="0"/>
    <s v="Robert"/>
    <s v="Robert Meals"/>
    <x v="8"/>
    <x v="17"/>
    <x v="9"/>
  </r>
  <r>
    <d v="2024-05-19T00:00:00"/>
    <s v="POS5934 HOT BOX SMOKE BELLEVUE"/>
    <n v="-49.54"/>
    <x v="0"/>
    <s v="Robert"/>
    <s v="Robert  - VAPE"/>
    <x v="8"/>
    <x v="17"/>
    <x v="9"/>
  </r>
  <r>
    <d v="2024-05-19T00:00:00"/>
    <s v="TST* MAXIMILIEN"/>
    <n v="-465.3"/>
    <x v="0"/>
    <s v="Robert"/>
    <s v="Robert Meals"/>
    <x v="8"/>
    <x v="17"/>
    <x v="9"/>
  </r>
  <r>
    <d v="2024-05-20T00:00:00"/>
    <s v="POS9999 QFC"/>
    <n v="-5.12"/>
    <x v="0"/>
    <s v="Robert"/>
    <s v="Robert Food"/>
    <x v="8"/>
    <x v="17"/>
    <x v="9"/>
  </r>
  <r>
    <d v="2024-05-20T00:00:00"/>
    <s v="MERCER ISLAND FAMILY M"/>
    <n v="-361.68"/>
    <x v="0"/>
    <s v="Robert"/>
    <s v="Robert - Medical"/>
    <x v="8"/>
    <x v="17"/>
    <x v="9"/>
  </r>
  <r>
    <d v="2024-05-20T00:00:00"/>
    <s v="CCBILL.COM *"/>
    <n v="-170.69"/>
    <x v="0"/>
    <s v="Robert"/>
    <s v="Robert Porn"/>
    <x v="8"/>
    <x v="17"/>
    <x v="9"/>
  </r>
  <r>
    <d v="2024-05-22T00:00:00"/>
    <s v="BELLEVUE FMLY COUNSLNG H"/>
    <n v="-175"/>
    <x v="0"/>
    <s v="Robert"/>
    <s v="Robert - Medical"/>
    <x v="8"/>
    <x v="17"/>
    <x v="9"/>
  </r>
  <r>
    <d v="2024-05-23T00:00:00"/>
    <s v="WALGREENS"/>
    <n v="-10"/>
    <x v="0"/>
    <s v="Robert"/>
    <s v="Robert Misc"/>
    <x v="8"/>
    <x v="17"/>
    <x v="9"/>
  </r>
  <r>
    <d v="2024-05-23T00:00:00"/>
    <s v="POS3100 Lovers"/>
    <n v="-102.54"/>
    <x v="0"/>
    <s v="Robert"/>
    <s v="Robert Misc"/>
    <x v="8"/>
    <x v="17"/>
    <x v="9"/>
  </r>
  <r>
    <d v="2024-05-25T00:00:00"/>
    <s v="CITY BELLEVUE UTILITIE"/>
    <n v="-501.56"/>
    <x v="0"/>
    <s v="Robert"/>
    <s v="Robert Utlities"/>
    <x v="8"/>
    <x v="17"/>
    <x v="9"/>
  </r>
  <r>
    <d v="2024-05-27T00:00:00"/>
    <s v="TST* TAKAI BY KASHIBA"/>
    <n v="-556.91999999999996"/>
    <x v="0"/>
    <s v="Robert"/>
    <s v="Robert Meals"/>
    <x v="8"/>
    <x v="17"/>
    <x v="9"/>
  </r>
  <r>
    <d v="2024-05-27T00:00:00"/>
    <s v="ASCEND PRIME STEAK"/>
    <n v="-116.03"/>
    <x v="0"/>
    <s v="Robert"/>
    <s v="Robert Meals"/>
    <x v="8"/>
    <x v="17"/>
    <x v="9"/>
  </r>
  <r>
    <d v="2024-05-27T00:00:00"/>
    <s v="ASCEND PRIME STEAK"/>
    <n v="-408.89"/>
    <x v="0"/>
    <s v="Robert"/>
    <s v="Robert Meals"/>
    <x v="8"/>
    <x v="17"/>
    <x v="9"/>
  </r>
  <r>
    <d v="2024-05-30T00:00:00"/>
    <s v="POS3100 Lovers 219 Ros Kirkland"/>
    <n v="-98.18"/>
    <x v="0"/>
    <s v="Robert"/>
    <s v="Robert Misc"/>
    <x v="9"/>
    <x v="17"/>
    <x v="9"/>
  </r>
  <r>
    <d v="2024-05-31T00:00:00"/>
    <s v="PLATINUM PARKING 101"/>
    <n v="-8"/>
    <x v="0"/>
    <s v="Robert"/>
    <s v="Robert Transportation"/>
    <x v="9"/>
    <x v="17"/>
    <x v="9"/>
  </r>
  <r>
    <d v="2024-06-01T00:00:00"/>
    <s v="T-MOBILE PARK"/>
    <n v="-13.77"/>
    <x v="0"/>
    <s v="Robert"/>
    <s v="Robert Entertainment"/>
    <x v="9"/>
    <x v="17"/>
    <x v="9"/>
  </r>
  <r>
    <d v="2024-06-01T00:00:00"/>
    <s v="T-MOBILE PARK"/>
    <n v="-26.02"/>
    <x v="0"/>
    <s v="Robert"/>
    <s v="Robert Entertainment"/>
    <x v="9"/>
    <x v="17"/>
    <x v="9"/>
  </r>
  <r>
    <d v="2024-06-01T00:00:00"/>
    <s v="T-MOBILE PARK"/>
    <n v="-78.14"/>
    <x v="0"/>
    <s v="Robert"/>
    <s v="Robert Entertainment"/>
    <x v="9"/>
    <x v="17"/>
    <x v="9"/>
  </r>
  <r>
    <d v="2024-06-01T00:00:00"/>
    <s v="POS9890 BEVERAGES &amp; MO"/>
    <n v="-15.95"/>
    <x v="0"/>
    <s v="Robert"/>
    <s v="Robert Food"/>
    <x v="9"/>
    <x v="17"/>
    <x v="9"/>
  </r>
  <r>
    <d v="2024-06-01T00:00:00"/>
    <s v="ASCEND PRIME STEAK"/>
    <n v="-195.05"/>
    <x v="0"/>
    <s v="Robert"/>
    <s v="Robert Meals"/>
    <x v="9"/>
    <x v="17"/>
    <x v="9"/>
  </r>
  <r>
    <d v="2024-06-02T00:00:00"/>
    <s v="FANDANGO"/>
    <n v="-40.08"/>
    <x v="0"/>
    <s v="Robert"/>
    <s v="Robert Entertainment"/>
    <x v="9"/>
    <x v="17"/>
    <x v="9"/>
  </r>
  <r>
    <d v="2024-06-03T00:00:00"/>
    <s v="JOSH BROOKHART "/>
    <n v="-7800"/>
    <x v="0"/>
    <s v="Robert"/>
    <s v="Robert Rent"/>
    <x v="9"/>
    <x v="18"/>
    <x v="9"/>
  </r>
  <r>
    <d v="2024-06-05T00:00:00"/>
    <s v="POS3100 Lovers 2"/>
    <n v="-110.92"/>
    <x v="0"/>
    <s v="Robert"/>
    <s v="Robert Misc"/>
    <x v="9"/>
    <x v="17"/>
    <x v="9"/>
  </r>
  <r>
    <d v="2024-06-08T00:00:00"/>
    <s v="JADE HARBOR SPA"/>
    <n v="-102"/>
    <x v="0"/>
    <s v="Robert"/>
    <s v="Robert Massage"/>
    <x v="9"/>
    <x v="17"/>
    <x v="9"/>
  </r>
  <r>
    <d v="2024-06-14T00:00:00"/>
    <s v="LOCALHOOPS"/>
    <n v="-15"/>
    <x v="2"/>
    <s v="Children"/>
    <s v="Children"/>
    <x v="9"/>
    <x v="17"/>
    <x v="9"/>
  </r>
  <r>
    <d v="2024-06-15T00:00:00"/>
    <s v="APPLE CASH BALANCE ADD"/>
    <n v="-330"/>
    <x v="0"/>
    <s v="Robert"/>
    <s v="Robert Cash"/>
    <x v="9"/>
    <x v="17"/>
    <x v="9"/>
  </r>
  <r>
    <d v="2024-06-16T00:00:00"/>
    <s v="POS3100 Lovers"/>
    <n v="-142"/>
    <x v="0"/>
    <s v="Robert"/>
    <s v="Robert Misc"/>
    <x v="9"/>
    <x v="17"/>
    <x v="9"/>
  </r>
  <r>
    <d v="2024-06-18T00:00:00"/>
    <s v="MICROSOFT ALUMNI NETWO"/>
    <n v="-101"/>
    <x v="0"/>
    <s v="Robert"/>
    <s v="Robert Misc"/>
    <x v="9"/>
    <x v="17"/>
    <x v="9"/>
  </r>
  <r>
    <d v="2024-06-18T00:00:00"/>
    <s v="BELLEVUE FMLY COUNSLNG"/>
    <n v="-175"/>
    <x v="0"/>
    <s v="Robert"/>
    <s v="Robert - Medical"/>
    <x v="9"/>
    <x v="17"/>
    <x v="9"/>
  </r>
  <r>
    <d v="2024-06-18T00:00:00"/>
    <s v="BELLEVUE KUCUMBER LLC"/>
    <n v="-600"/>
    <x v="0"/>
    <s v="Robert"/>
    <s v="Robert Beauty"/>
    <x v="9"/>
    <x v="17"/>
    <x v="9"/>
  </r>
  <r>
    <d v="2024-06-18T00:00:00"/>
    <s v="PAYPAL *EXPEDIA.COM"/>
    <n v="-3883.11"/>
    <x v="0"/>
    <s v="Robert"/>
    <s v="Robert Travel"/>
    <x v="9"/>
    <x v="17"/>
    <x v="9"/>
  </r>
  <r>
    <d v="2024-06-19T00:00:00"/>
    <s v="POS0401 NOVA OIL COMPA"/>
    <n v="-29.74"/>
    <x v="0"/>
    <s v="Robert"/>
    <s v="Robert Misc"/>
    <x v="9"/>
    <x v="17"/>
    <x v="9"/>
  </r>
  <r>
    <d v="2024-06-19T00:00:00"/>
    <s v="POS9999 VAPE SAVVY"/>
    <n v="-71.42"/>
    <x v="0"/>
    <s v="Robert"/>
    <s v="Robert Misc"/>
    <x v="9"/>
    <x v="17"/>
    <x v="9"/>
  </r>
  <r>
    <d v="2024-06-21T00:00:00"/>
    <s v="PP*ADOBE INC A"/>
    <n v="-22.05"/>
    <x v="0"/>
    <s v="Robert"/>
    <s v="Robert Misc"/>
    <x v="9"/>
    <x v="17"/>
    <x v="9"/>
  </r>
  <r>
    <d v="2024-06-22T00:00:00"/>
    <s v="PP*ADOBE"/>
    <n v="-7.71"/>
    <x v="0"/>
    <s v="Robert"/>
    <s v="Robert Misc"/>
    <x v="9"/>
    <x v="17"/>
    <x v="9"/>
  </r>
  <r>
    <d v="2024-06-22T00:00:00"/>
    <s v="PAYPAL *EBAY"/>
    <n v="-160.29"/>
    <x v="0"/>
    <s v="Robert"/>
    <s v="Robert Misc"/>
    <x v="9"/>
    <x v="17"/>
    <x v="9"/>
  </r>
  <r>
    <d v="2024-06-23T00:00:00"/>
    <s v="WALGREENS"/>
    <n v="-10"/>
    <x v="0"/>
    <s v="Robert"/>
    <s v="Robert Misc"/>
    <x v="9"/>
    <x v="17"/>
    <x v="9"/>
  </r>
  <r>
    <d v="2024-06-23T00:00:00"/>
    <s v="PAYPAL *EBAY"/>
    <n v="-75.83"/>
    <x v="0"/>
    <s v="Robert"/>
    <s v="Robert Misc"/>
    <x v="9"/>
    <x v="17"/>
    <x v="9"/>
  </r>
  <r>
    <d v="2024-06-23T00:00:00"/>
    <s v="PAYPAL *EXPRESSSCRI SAN JOSE"/>
    <n v="-20.2"/>
    <x v="0"/>
    <s v="Robert"/>
    <s v="Robert - Medical"/>
    <x v="9"/>
    <x v="17"/>
    <x v="9"/>
  </r>
  <r>
    <d v="2024-06-24T00:00:00"/>
    <s v="POS4904 LINCOLN TOWING SEATTLE"/>
    <n v="-297.63"/>
    <x v="0"/>
    <s v="Robert"/>
    <s v="Robert Transportation"/>
    <x v="9"/>
    <x v="17"/>
    <x v="9"/>
  </r>
  <r>
    <d v="2024-06-24T00:00:00"/>
    <s v="APPLE CASH BALANCE ADD"/>
    <n v="-499"/>
    <x v="0"/>
    <s v="Robert"/>
    <s v="Robert Cash"/>
    <x v="9"/>
    <x v="17"/>
    <x v="9"/>
  </r>
  <r>
    <d v="2024-06-24T00:00:00"/>
    <s v="PAYPAL *EBAY US"/>
    <n v="-35.61"/>
    <x v="0"/>
    <s v="Robert"/>
    <s v="Robert Misc"/>
    <x v="9"/>
    <x v="17"/>
    <x v="9"/>
  </r>
  <r>
    <d v="2024-06-25T00:00:00"/>
    <s v="FEDEX OFFIC5"/>
    <n v="-0.84"/>
    <x v="0"/>
    <s v="Robert"/>
    <s v="Robert Misc"/>
    <x v="9"/>
    <x v="17"/>
    <x v="9"/>
  </r>
  <r>
    <d v="2024-06-25T00:00:00"/>
    <s v="ARC POINT LABS"/>
    <n v="-687"/>
    <x v="0"/>
    <s v="Robert"/>
    <s v="Robert - Medical"/>
    <x v="9"/>
    <x v="17"/>
    <x v="9"/>
  </r>
  <r>
    <d v="2024-06-26T00:00:00"/>
    <s v="BELLEVUE FMLY COUNSLNG H"/>
    <n v="-175"/>
    <x v="0"/>
    <s v="Robert"/>
    <s v="Robert - Medical"/>
    <x v="9"/>
    <x v="17"/>
    <x v="9"/>
  </r>
  <r>
    <d v="2024-06-27T00:00:00"/>
    <s v="POS5808 QFC #5808 BELLEVUE"/>
    <n v="-543.44000000000005"/>
    <x v="0"/>
    <s v="Robert"/>
    <s v="Robert Food"/>
    <x v="9"/>
    <x v="17"/>
    <x v="9"/>
  </r>
  <r>
    <d v="2024-06-24T00:00:00"/>
    <s v="BANK OF AMERICA, N.A. (SFNB) ******8654"/>
    <n v="-35000"/>
    <x v="11"/>
    <s v="FID x2840 TRANSFER BOFA x8654"/>
    <s v="Fidelity Transfer to BOFA"/>
    <x v="9"/>
    <x v="18"/>
    <x v="9"/>
  </r>
  <r>
    <d v="2024-06-28T00:00:00"/>
    <s v="WW.HIGHCONFLICTTRAINI HTTPSWWW.HIGH AZ 2401134J40015PQT4"/>
    <n v="-47"/>
    <x v="0"/>
    <s v="Robert"/>
    <s v="Robert Misc"/>
    <x v="10"/>
    <x v="17"/>
    <x v="9"/>
  </r>
  <r>
    <d v="2024-06-28T00:00:00"/>
    <s v="TST* PINK SALT Seattle"/>
    <n v="-79.38"/>
    <x v="0"/>
    <s v="Robert"/>
    <s v="Robert Meals"/>
    <x v="10"/>
    <x v="17"/>
    <x v="9"/>
  </r>
  <r>
    <d v="2024-06-29T00:00:00"/>
    <s v="PLATINUM PARKING 101 BELLEVUE"/>
    <n v="-8"/>
    <x v="0"/>
    <s v="Robert"/>
    <s v="Robert Misc"/>
    <x v="10"/>
    <x v="17"/>
    <x v="9"/>
  </r>
  <r>
    <d v="2024-06-29T00:00:00"/>
    <s v="PAYPAL *HULU"/>
    <n v="-15.44"/>
    <x v="0"/>
    <s v="Robert"/>
    <s v="Robert Entertainment"/>
    <x v="10"/>
    <x v="17"/>
    <x v="9"/>
  </r>
  <r>
    <d v="2024-06-29T00:00:00"/>
    <s v="POS5400 HOT BOX SMOKE BELLEVUE"/>
    <n v="-104.61"/>
    <x v="0"/>
    <s v="Robert"/>
    <s v="Robert  - VAPE"/>
    <x v="10"/>
    <x v="17"/>
    <x v="9"/>
  </r>
  <r>
    <d v="2024-07-02T00:00:00"/>
    <s v="JOSH BROOKHART "/>
    <n v="-7800"/>
    <x v="0"/>
    <s v="Robert"/>
    <s v="Robert Rent"/>
    <x v="10"/>
    <x v="18"/>
    <x v="9"/>
  </r>
  <r>
    <d v="2024-07-02T00:00:00"/>
    <s v="PAYPAL *STARBUCKS"/>
    <n v="-25"/>
    <x v="0"/>
    <s v="Robert"/>
    <s v="Robert Food"/>
    <x v="10"/>
    <x v="17"/>
    <x v="9"/>
  </r>
  <r>
    <d v="2024-07-02T00:00:00"/>
    <s v="BELLEVUE FMLY COUNSLNG"/>
    <n v="-175"/>
    <x v="0"/>
    <s v="Robert"/>
    <s v="Robert - Medical"/>
    <x v="10"/>
    <x v="17"/>
    <x v="9"/>
  </r>
  <r>
    <d v="2024-07-02T00:00:00"/>
    <s v="MERCER ISLAND FAMILY M MERCER ISLAND WA"/>
    <n v="-400"/>
    <x v="0"/>
    <s v="Robert"/>
    <s v="Robert - Medical"/>
    <x v="10"/>
    <x v="17"/>
    <x v="9"/>
  </r>
  <r>
    <d v="2024-07-02T00:00:00"/>
    <s v="BELLEVUE KUCUMBER LLC BELLEVUE"/>
    <n v="-1100"/>
    <x v="0"/>
    <s v="Robert"/>
    <s v="Robert Beauty"/>
    <x v="10"/>
    <x v="17"/>
    <x v="9"/>
  </r>
  <r>
    <d v="2024-07-03T00:00:00"/>
    <s v="PAYPAL *ROMANHEALTH SAN JOSE"/>
    <n v="-192"/>
    <x v="0"/>
    <s v="Robert"/>
    <s v="Robert Beauty"/>
    <x v="10"/>
    <x v="17"/>
    <x v="9"/>
  </r>
  <r>
    <d v="2024-07-05T00:00:00"/>
    <s v="WALGREENS #4156 800-289-2273"/>
    <n v="-10"/>
    <x v="0"/>
    <s v="Robert"/>
    <s v="Robert Misc"/>
    <x v="10"/>
    <x v="17"/>
    <x v="9"/>
  </r>
  <r>
    <d v="2024-07-05T00:00:00"/>
    <s v="PAYPAL *2CO.COM 880000008"/>
    <n v="-33.380000000000003"/>
    <x v="0"/>
    <s v="Robert"/>
    <s v="Robert Misc"/>
    <x v="10"/>
    <x v="17"/>
    <x v="9"/>
  </r>
  <r>
    <d v="2024-07-05T00:00:00"/>
    <s v="PAYPAL *STUBHUB"/>
    <n v="-53.86"/>
    <x v="0"/>
    <s v="Robert"/>
    <s v="Robert Entertainment"/>
    <x v="10"/>
    <x v="17"/>
    <x v="9"/>
  </r>
  <r>
    <d v="2024-07-05T00:00:00"/>
    <s v="VAPE SAVVY 2 REDMOND"/>
    <n v="-83.52"/>
    <x v="0"/>
    <s v="Robert"/>
    <s v="Robert  - VAPE"/>
    <x v="10"/>
    <x v="17"/>
    <x v="9"/>
  </r>
  <r>
    <d v="2024-07-05T00:00:00"/>
    <s v="PAYPAL *STUBHUB INC 4"/>
    <n v="-729"/>
    <x v="0"/>
    <s v="Robert"/>
    <s v="Robert Entertainment"/>
    <x v="10"/>
    <x v="17"/>
    <x v="9"/>
  </r>
  <r>
    <d v="2024-07-06T00:00:00"/>
    <s v="PAYPAL *ALLTRAILS 4"/>
    <n v="-35.99"/>
    <x v="0"/>
    <s v="Robert"/>
    <s v="Robert Misc"/>
    <x v="10"/>
    <x v="17"/>
    <x v="9"/>
  </r>
  <r>
    <d v="2024-07-07T00:00:00"/>
    <s v="Jennifer Keilin MSW Issaquah"/>
    <n v="-412.5"/>
    <x v="4"/>
    <s v="Joint"/>
    <s v="Robert - Jennifer Keilin"/>
    <x v="10"/>
    <x v="17"/>
    <x v="9"/>
  </r>
  <r>
    <d v="2024-07-07T00:00:00"/>
    <s v="POS0619 CVS/PHARMACY # BELLEVUE"/>
    <n v="-22.68"/>
    <x v="0"/>
    <s v="Robert"/>
    <s v="Robert Food"/>
    <x v="10"/>
    <x v="17"/>
    <x v="9"/>
  </r>
  <r>
    <d v="2024-07-07T00:00:00"/>
    <s v="PAYPAL *STARBUCKS"/>
    <n v="-25"/>
    <x v="0"/>
    <s v="Robert"/>
    <s v="Robert Food"/>
    <x v="10"/>
    <x v="17"/>
    <x v="9"/>
  </r>
  <r>
    <d v="2024-07-07T00:00:00"/>
    <s v="POS3993 SPORTING GOODS B"/>
    <n v="-236.64"/>
    <x v="0"/>
    <s v="Robert"/>
    <s v="Robert Misc"/>
    <x v="10"/>
    <x v="17"/>
    <x v="9"/>
  </r>
  <r>
    <d v="2024-07-07T00:00:00"/>
    <s v="STARBUCKS STORE"/>
    <n v="-3.9"/>
    <x v="0"/>
    <s v="Robert"/>
    <s v="Robert Food"/>
    <x v="10"/>
    <x v="17"/>
    <x v="9"/>
  </r>
  <r>
    <d v="2024-07-07T00:00:00"/>
    <s v="PAYPAL *ROMANHEALTH SAN JOSE"/>
    <n v="-99"/>
    <x v="0"/>
    <s v="Robert"/>
    <s v="Robert Beauty"/>
    <x v="10"/>
    <x v="17"/>
    <x v="9"/>
  </r>
  <r>
    <d v="2024-07-08T00:00:00"/>
    <s v="CHEVRON 0099269 BELLEVUE"/>
    <n v="-2.09"/>
    <x v="0"/>
    <s v="Robert"/>
    <s v="Robert Misc"/>
    <x v="10"/>
    <x v="17"/>
    <x v="9"/>
  </r>
  <r>
    <d v="2024-07-09T00:00:00"/>
    <s v="PAYPAL *STARBUCKS"/>
    <n v="-25"/>
    <x v="0"/>
    <s v="Robert"/>
    <s v="Robert Food"/>
    <x v="10"/>
    <x v="17"/>
    <x v="9"/>
  </r>
  <r>
    <d v="2024-07-10T00:00:00"/>
    <s v="PAYPAL *ROMANHEALTH SAN JOSE"/>
    <n v="-149"/>
    <x v="0"/>
    <s v="Robert"/>
    <s v="Robert Beauty"/>
    <x v="10"/>
    <x v="17"/>
    <x v="9"/>
  </r>
  <r>
    <d v="2024-07-11T00:00:00"/>
    <s v="POS9999 CVS/PHARMACY # BELLEVUE"/>
    <n v="-3.07"/>
    <x v="0"/>
    <s v="Robert"/>
    <s v="Robert Misc"/>
    <x v="10"/>
    <x v="17"/>
    <x v="9"/>
  </r>
  <r>
    <d v="2024-07-12T00:00:00"/>
    <s v="LASHER HOLZAPFEL"/>
    <n v="-6000"/>
    <x v="0"/>
    <s v="Robert"/>
    <s v="Robert"/>
    <x v="10"/>
    <x v="17"/>
    <x v="9"/>
  </r>
  <r>
    <d v="2024-07-13T00:00:00"/>
    <s v="APPLE CASH BALANCE ADD"/>
    <n v="-1000"/>
    <x v="13"/>
    <s v="Robert Post 7.12"/>
    <s v="Robert Post 7.12"/>
    <x v="10"/>
    <x v="17"/>
    <x v="9"/>
  </r>
  <r>
    <d v="2024-07-15T00:00:00"/>
    <s v="DEBIT AMEX EPAYMENT ACH PMT"/>
    <n v="-20719.41"/>
    <x v="14"/>
    <s v="Robert Post 7.12 - Robert Withdrawal to Credit Card "/>
    <s v="Post 7.12 - Robert Credit Card Payment"/>
    <x v="10"/>
    <x v="18"/>
    <x v="9"/>
  </r>
  <r>
    <d v="2024-07-17T00:00:00"/>
    <s v="POS8959 SAFEWAY #1600 BELLEVUE"/>
    <n v="-157.15"/>
    <x v="13"/>
    <s v="Robert Post 7.12"/>
    <s v="Robert Post 7.12 - Food"/>
    <x v="10"/>
    <x v="17"/>
    <x v="9"/>
  </r>
  <r>
    <d v="2024-07-18T00:00:00"/>
    <s v="PAYPAL *WIFIONBOARD"/>
    <n v="-39.950000000000003"/>
    <x v="13"/>
    <s v="Robert Post 7.12"/>
    <s v="Robert Post 7.12 - Misc"/>
    <x v="10"/>
    <x v="17"/>
    <x v="9"/>
  </r>
  <r>
    <d v="2024-07-21T00:00:00"/>
    <s v="PP*ADOBE INC"/>
    <n v="-22.05"/>
    <x v="13"/>
    <s v="Robert Post 7.12"/>
    <s v="Robert Post 7.12 - Misc"/>
    <x v="10"/>
    <x v="17"/>
    <x v="9"/>
  </r>
  <r>
    <d v="2024-07-22T00:00:00"/>
    <s v="PP*ADOBE INC ADOBE"/>
    <n v="-7.71"/>
    <x v="13"/>
    <s v="Robert Post 7.12"/>
    <s v="Robert Post 7.12 - Misc"/>
    <x v="10"/>
    <x v="17"/>
    <x v="9"/>
  </r>
  <r>
    <d v="2024-07-23T00:00:00"/>
    <s v="ATMG997 BALI PADMA HOT DENPASAR 7425131JX06GSE6DR"/>
    <n v="-19.420000000000002"/>
    <x v="13"/>
    <s v="Robert Post 7.12"/>
    <s v="Robert Post 7.12 - Cash"/>
    <x v="10"/>
    <x v="17"/>
    <x v="9"/>
  </r>
  <r>
    <d v="2024-08-09T00:00:00"/>
    <s v="PAYPAL *STARBUCKS"/>
    <n v="-25"/>
    <x v="13"/>
    <s v="Robert Post 7.12"/>
    <s v="Robert Post 7.12 - Food"/>
    <x v="63"/>
    <x v="17"/>
    <x v="9"/>
  </r>
  <r>
    <d v="2023-12-11T00:00:00"/>
    <s v="Online Banking transfer from CHK 8654 Confirmation# XXXXX01836"/>
    <n v="500"/>
    <x v="11"/>
    <m/>
    <m/>
    <x v="64"/>
    <x v="20"/>
    <x v="10"/>
  </r>
  <r>
    <d v="2023-12-15T00:00:00"/>
    <s v="WIRE TYPE:INTL IN DATE:231215 TIME:0445 ET TRN:XXXXXXXXXX177430 SEQ:HK115123PI062943/244100 ORIG:MDM KWAN LILIAN LEE PING ID:XXXXX0965888 ORIG BK:HONGKONG AND SHANGHAI BANKING ID:HSBCHKHHH KH"/>
    <n v="5000"/>
    <x v="15"/>
    <m/>
    <m/>
    <x v="64"/>
    <x v="20"/>
    <x v="10"/>
  </r>
  <r>
    <d v="2023-12-15T00:00:00"/>
    <s v="Online Banking transfer to CHK 8654 Confirmation# XXXXX70420"/>
    <n v="-500"/>
    <x v="11"/>
    <m/>
    <m/>
    <x v="64"/>
    <x v="21"/>
    <x v="10"/>
  </r>
  <r>
    <d v="2023-12-15T00:00:00"/>
    <s v="Online Banking transfer to CHK 8654 Confirmation# XXXXX95035"/>
    <n v="-807.37"/>
    <x v="11"/>
    <m/>
    <m/>
    <x v="64"/>
    <x v="21"/>
    <x v="10"/>
  </r>
  <r>
    <d v="2023-12-15T00:00:00"/>
    <s v="Redacted"/>
    <n v="0"/>
    <x v="1"/>
    <s v="Christine"/>
    <m/>
    <x v="64"/>
    <x v="22"/>
    <x v="10"/>
  </r>
  <r>
    <d v="2024-01-02T00:00:00"/>
    <s v="Redacted"/>
    <n v="-175.97"/>
    <x v="1"/>
    <s v="Christine"/>
    <m/>
    <x v="64"/>
    <x v="23"/>
    <x v="10"/>
  </r>
  <r>
    <d v="2024-01-22T00:00:00"/>
    <s v="Redacted"/>
    <n v="-324.8"/>
    <x v="1"/>
    <s v="Christine"/>
    <m/>
    <x v="65"/>
    <x v="23"/>
    <x v="10"/>
  </r>
  <r>
    <d v="2024-01-22T00:00:00"/>
    <s v="Redacted"/>
    <n v="-14.31"/>
    <x v="1"/>
    <s v="Christine"/>
    <m/>
    <x v="65"/>
    <x v="23"/>
    <x v="10"/>
  </r>
  <r>
    <d v="2024-01-25T00:00:00"/>
    <s v="Redacted"/>
    <n v="-1040"/>
    <x v="1"/>
    <s v="Christine"/>
    <m/>
    <x v="65"/>
    <x v="23"/>
    <x v="10"/>
  </r>
  <r>
    <d v="2024-02-05T00:00:00"/>
    <s v="Redacted"/>
    <n v="-10"/>
    <x v="1"/>
    <s v="Christine"/>
    <m/>
    <x v="65"/>
    <x v="23"/>
    <x v="10"/>
  </r>
  <r>
    <d v="2024-02-14T00:00:00"/>
    <s v="Redacted"/>
    <n v="-480"/>
    <x v="1"/>
    <s v="Christine"/>
    <m/>
    <x v="66"/>
    <x v="23"/>
    <x v="10"/>
  </r>
  <r>
    <d v="2024-02-20T00:00:00"/>
    <s v="Redacted"/>
    <n v="-378.75"/>
    <x v="1"/>
    <s v="Christine"/>
    <m/>
    <x v="66"/>
    <x v="23"/>
    <x v="10"/>
  </r>
  <r>
    <d v="2024-02-20T00:00:00"/>
    <s v="Redacted"/>
    <n v="-14.98"/>
    <x v="1"/>
    <s v="Christine"/>
    <m/>
    <x v="66"/>
    <x v="23"/>
    <x v="10"/>
  </r>
  <r>
    <d v="2024-02-21T00:00:00"/>
    <s v="Redacted"/>
    <n v="-14.31"/>
    <x v="1"/>
    <s v="Christine"/>
    <m/>
    <x v="66"/>
    <x v="23"/>
    <x v="10"/>
  </r>
  <r>
    <d v="2024-02-28T00:00:00"/>
    <s v="Redacted"/>
    <n v="-600"/>
    <x v="1"/>
    <s v="Christine"/>
    <m/>
    <x v="66"/>
    <x v="23"/>
    <x v="10"/>
  </r>
  <r>
    <d v="2024-03-11T00:00:00"/>
    <s v="WIRE TYPE:INTL IN DATE:240311 TIME:0409 ET TRN:XXXXXXXXXX033113 SEQ:HK109034PI271298/609387 ORIG:MDM KWAN LILIAN LEE PING ID:XXXXX0965888 ORIG BK:HONGKONG AND SHANGHAI BANKING ID:HSBCHKHHH KH PMT DET:/ACC/OTHERS"/>
    <n v="750"/>
    <x v="16"/>
    <m/>
    <m/>
    <x v="67"/>
    <x v="20"/>
    <x v="10"/>
  </r>
  <r>
    <d v="2024-03-11T00:00:00"/>
    <s v="Redacted"/>
    <n v="-15.37"/>
    <x v="1"/>
    <s v="Christine"/>
    <m/>
    <x v="67"/>
    <x v="23"/>
    <x v="10"/>
  </r>
  <r>
    <d v="2024-03-11T00:00:00"/>
    <s v="Redacted"/>
    <n v="0"/>
    <x v="1"/>
    <s v="Christine"/>
    <m/>
    <x v="67"/>
    <x v="23"/>
    <x v="10"/>
  </r>
  <r>
    <d v="2024-03-13T00:00:00"/>
    <s v="Redacted"/>
    <n v="-600"/>
    <x v="1"/>
    <s v="Christine"/>
    <m/>
    <x v="67"/>
    <x v="23"/>
    <x v="10"/>
  </r>
  <r>
    <d v="2024-03-15T00:00:00"/>
    <s v="Redacted"/>
    <n v="-48.92"/>
    <x v="1"/>
    <s v="Christine"/>
    <m/>
    <x v="67"/>
    <x v="23"/>
    <x v="10"/>
  </r>
  <r>
    <d v="2024-03-21T00:00:00"/>
    <s v="Redacted"/>
    <n v="-14.31"/>
    <x v="1"/>
    <s v="Christine"/>
    <m/>
    <x v="67"/>
    <x v="23"/>
    <x v="10"/>
  </r>
  <r>
    <d v="2024-03-25T00:00:00"/>
    <s v="Redacted"/>
    <n v="-14.98"/>
    <x v="1"/>
    <s v="Christine"/>
    <m/>
    <x v="67"/>
    <x v="23"/>
    <x v="10"/>
  </r>
  <r>
    <d v="2024-03-26T00:00:00"/>
    <s v="Online Banking transfer to SAV 2592 Confirmation# XXXXX72072"/>
    <n v="-150"/>
    <x v="11"/>
    <m/>
    <m/>
    <x v="67"/>
    <x v="21"/>
    <x v="10"/>
  </r>
  <r>
    <d v="2024-03-26T00:00:00"/>
    <s v="Online Banking transfer to SAV 7847 Confirmation# XXXXX73922"/>
    <n v="-150"/>
    <x v="11"/>
    <m/>
    <m/>
    <x v="67"/>
    <x v="21"/>
    <x v="10"/>
  </r>
  <r>
    <d v="2024-03-26T00:00:00"/>
    <s v="Online Banking transfer to CHK 8654 Confirmation# XXXXX76247"/>
    <n v="-150"/>
    <x v="11"/>
    <m/>
    <m/>
    <x v="67"/>
    <x v="21"/>
    <x v="10"/>
  </r>
  <r>
    <d v="2024-04-02T00:00:00"/>
    <s v="WIRE TYPE:INTL IN DATE:240402 TIME:0447 ET TRN:XXXXXXXXXX080347 SEQ:HK102044PI326606/962380 ORIG:VRIJMOED DAVID/ ID:XXXXX4181888 ORIG BK:HONGK ONG AND SHANGHAI BANKING ID:HSBCHKHHHKH PMT DET:/A CC/FAMILY SUPPORT ID:IA882063 //:IXA515957"/>
    <n v="5000"/>
    <x v="15"/>
    <m/>
    <m/>
    <x v="67"/>
    <x v="20"/>
    <x v="10"/>
  </r>
  <r>
    <d v="2024-04-02T00:00:00"/>
    <s v="Redacted"/>
    <n v="0"/>
    <x v="1"/>
    <s v="Christine"/>
    <m/>
    <x v="67"/>
    <x v="23"/>
    <x v="10"/>
  </r>
  <r>
    <d v="2024-04-08T00:00:00"/>
    <s v="Redacted"/>
    <n v="-464.88"/>
    <x v="1"/>
    <s v="Christine"/>
    <m/>
    <x v="67"/>
    <x v="23"/>
    <x v="10"/>
  </r>
  <r>
    <d v="2024-04-09T00:00:00"/>
    <s v="Redacted"/>
    <n v="-344.97"/>
    <x v="1"/>
    <s v="Christine"/>
    <m/>
    <x v="68"/>
    <x v="23"/>
    <x v="10"/>
  </r>
  <r>
    <d v="2024-04-09T00:00:00"/>
    <s v="Redacted"/>
    <n v="-6.78"/>
    <x v="1"/>
    <s v="Christine"/>
    <m/>
    <x v="68"/>
    <x v="23"/>
    <x v="10"/>
  </r>
  <r>
    <d v="2024-04-09T00:00:00"/>
    <s v="Redacted"/>
    <n v="-72"/>
    <x v="1"/>
    <s v="Christine"/>
    <m/>
    <x v="68"/>
    <x v="23"/>
    <x v="10"/>
  </r>
  <r>
    <d v="2024-04-09T00:00:00"/>
    <s v="Redacted"/>
    <n v="-98.39"/>
    <x v="1"/>
    <s v="Christine"/>
    <m/>
    <x v="68"/>
    <x v="23"/>
    <x v="10"/>
  </r>
  <r>
    <d v="2024-04-10T00:00:00"/>
    <s v="Redacted"/>
    <n v="-197"/>
    <x v="1"/>
    <s v="Christine"/>
    <m/>
    <x v="68"/>
    <x v="23"/>
    <x v="10"/>
  </r>
  <r>
    <d v="2024-04-10T00:00:00"/>
    <s v="Redacted"/>
    <n v="-46.3"/>
    <x v="1"/>
    <s v="Christine"/>
    <m/>
    <x v="68"/>
    <x v="23"/>
    <x v="10"/>
  </r>
  <r>
    <d v="2024-04-10T00:00:00"/>
    <s v="Redacted"/>
    <n v="-6.13"/>
    <x v="1"/>
    <s v="Christine"/>
    <m/>
    <x v="68"/>
    <x v="23"/>
    <x v="10"/>
  </r>
  <r>
    <d v="2024-04-10T00:00:00"/>
    <s v="Redacted"/>
    <n v="-8.18"/>
    <x v="1"/>
    <s v="Christine"/>
    <m/>
    <x v="68"/>
    <x v="23"/>
    <x v="10"/>
  </r>
  <r>
    <d v="2024-04-10T00:00:00"/>
    <s v="Redacted"/>
    <n v="-17.22"/>
    <x v="1"/>
    <s v="Christine"/>
    <m/>
    <x v="68"/>
    <x v="23"/>
    <x v="10"/>
  </r>
  <r>
    <d v="2024-04-10T00:00:00"/>
    <s v="Redacted"/>
    <n v="-10"/>
    <x v="1"/>
    <s v="Christine"/>
    <m/>
    <x v="68"/>
    <x v="23"/>
    <x v="10"/>
  </r>
  <r>
    <d v="2024-04-10T00:00:00"/>
    <s v="Redacted"/>
    <n v="-66.45"/>
    <x v="1"/>
    <s v="Christine"/>
    <m/>
    <x v="68"/>
    <x v="23"/>
    <x v="10"/>
  </r>
  <r>
    <d v="2024-04-10T00:00:00"/>
    <s v="Redacted"/>
    <n v="-81.61"/>
    <x v="1"/>
    <s v="Christine"/>
    <m/>
    <x v="68"/>
    <x v="23"/>
    <x v="10"/>
  </r>
  <r>
    <d v="2024-04-11T00:00:00"/>
    <s v="Redacted"/>
    <n v="280.99"/>
    <x v="1"/>
    <s v="Christine"/>
    <m/>
    <x v="68"/>
    <x v="20"/>
    <x v="10"/>
  </r>
  <r>
    <d v="2024-04-11T00:00:00"/>
    <s v="Redacted"/>
    <n v="4"/>
    <x v="1"/>
    <s v="Christine"/>
    <m/>
    <x v="68"/>
    <x v="20"/>
    <x v="10"/>
  </r>
  <r>
    <d v="2024-04-11T00:00:00"/>
    <s v="Redacted"/>
    <n v="-32"/>
    <x v="1"/>
    <s v="Christine"/>
    <m/>
    <x v="68"/>
    <x v="23"/>
    <x v="10"/>
  </r>
  <r>
    <d v="2024-04-11T00:00:00"/>
    <s v="Redacted"/>
    <n v="-32"/>
    <x v="1"/>
    <s v="Christine"/>
    <m/>
    <x v="68"/>
    <x v="23"/>
    <x v="10"/>
  </r>
  <r>
    <d v="2024-04-11T00:00:00"/>
    <s v="Redacted"/>
    <n v="-32"/>
    <x v="1"/>
    <s v="Christine"/>
    <m/>
    <x v="68"/>
    <x v="23"/>
    <x v="10"/>
  </r>
  <r>
    <d v="2024-04-11T00:00:00"/>
    <s v="Redacted"/>
    <n v="-13.42"/>
    <x v="1"/>
    <s v="Christine"/>
    <m/>
    <x v="68"/>
    <x v="23"/>
    <x v="10"/>
  </r>
  <r>
    <d v="2024-04-11T00:00:00"/>
    <s v="Redacted"/>
    <n v="-38.67"/>
    <x v="1"/>
    <s v="Christine"/>
    <m/>
    <x v="68"/>
    <x v="23"/>
    <x v="10"/>
  </r>
  <r>
    <d v="2024-04-11T00:00:00"/>
    <s v="Redacted"/>
    <n v="-6.3"/>
    <x v="1"/>
    <s v="Christine"/>
    <m/>
    <x v="68"/>
    <x v="23"/>
    <x v="10"/>
  </r>
  <r>
    <d v="2024-04-11T00:00:00"/>
    <s v="Redacted"/>
    <n v="-280.99"/>
    <x v="1"/>
    <s v="Christine"/>
    <m/>
    <x v="68"/>
    <x v="23"/>
    <x v="10"/>
  </r>
  <r>
    <d v="2024-04-11T00:00:00"/>
    <s v="Redacted"/>
    <n v="-325.99"/>
    <x v="1"/>
    <s v="Christine"/>
    <m/>
    <x v="68"/>
    <x v="23"/>
    <x v="10"/>
  </r>
  <r>
    <d v="2024-04-11T00:00:00"/>
    <s v="Redacted"/>
    <n v="-41.64"/>
    <x v="1"/>
    <s v="Christine"/>
    <m/>
    <x v="68"/>
    <x v="23"/>
    <x v="10"/>
  </r>
  <r>
    <d v="2024-04-11T00:00:00"/>
    <s v="Redacted"/>
    <n v="-204"/>
    <x v="1"/>
    <s v="Christine"/>
    <m/>
    <x v="68"/>
    <x v="23"/>
    <x v="10"/>
  </r>
  <r>
    <d v="2024-04-11T00:00:00"/>
    <s v="Redacted"/>
    <n v="0"/>
    <x v="1"/>
    <s v="Christine"/>
    <m/>
    <x v="68"/>
    <x v="23"/>
    <x v="10"/>
  </r>
  <r>
    <d v="2024-04-12T00:00:00"/>
    <s v="Redacted"/>
    <n v="-56.64"/>
    <x v="1"/>
    <s v="Christine"/>
    <m/>
    <x v="68"/>
    <x v="23"/>
    <x v="10"/>
  </r>
  <r>
    <d v="2024-04-12T00:00:00"/>
    <s v="Redacted"/>
    <n v="-7.53"/>
    <x v="1"/>
    <s v="Christine"/>
    <m/>
    <x v="68"/>
    <x v="23"/>
    <x v="10"/>
  </r>
  <r>
    <d v="2024-04-12T00:00:00"/>
    <s v="Redacted"/>
    <n v="-6.24"/>
    <x v="1"/>
    <s v="Christine"/>
    <m/>
    <x v="68"/>
    <x v="23"/>
    <x v="10"/>
  </r>
  <r>
    <d v="2024-04-12T00:00:00"/>
    <s v="Redacted"/>
    <n v="-14.62"/>
    <x v="1"/>
    <s v="Christine"/>
    <m/>
    <x v="68"/>
    <x v="23"/>
    <x v="10"/>
  </r>
  <r>
    <d v="2024-04-12T00:00:00"/>
    <s v="Redacted"/>
    <n v="-12.87"/>
    <x v="1"/>
    <s v="Christine"/>
    <m/>
    <x v="68"/>
    <x v="23"/>
    <x v="10"/>
  </r>
  <r>
    <d v="2024-04-12T00:00:00"/>
    <s v="Redacted"/>
    <n v="-14.86"/>
    <x v="1"/>
    <s v="Christine"/>
    <m/>
    <x v="68"/>
    <x v="23"/>
    <x v="10"/>
  </r>
  <r>
    <d v="2024-04-15T00:00:00"/>
    <s v="Redacted"/>
    <n v="-38.94"/>
    <x v="1"/>
    <s v="Christine"/>
    <m/>
    <x v="68"/>
    <x v="23"/>
    <x v="10"/>
  </r>
  <r>
    <d v="2024-04-15T00:00:00"/>
    <s v="Redacted"/>
    <n v="-7.88"/>
    <x v="1"/>
    <s v="Christine"/>
    <m/>
    <x v="68"/>
    <x v="23"/>
    <x v="10"/>
  </r>
  <r>
    <d v="2024-04-15T00:00:00"/>
    <s v="Redacted"/>
    <n v="-3.15"/>
    <x v="1"/>
    <s v="Christine"/>
    <m/>
    <x v="68"/>
    <x v="23"/>
    <x v="10"/>
  </r>
  <r>
    <d v="2024-04-15T00:00:00"/>
    <s v="Redacted"/>
    <n v="-400"/>
    <x v="1"/>
    <s v="Christine"/>
    <m/>
    <x v="68"/>
    <x v="23"/>
    <x v="10"/>
  </r>
  <r>
    <d v="2024-04-16T00:00:00"/>
    <s v="Redacted"/>
    <n v="-0.99"/>
    <x v="1"/>
    <s v="Christine"/>
    <m/>
    <x v="68"/>
    <x v="23"/>
    <x v="10"/>
  </r>
  <r>
    <d v="2024-04-17T00:00:00"/>
    <s v="Redacted"/>
    <n v="-23.53"/>
    <x v="1"/>
    <s v="Christine"/>
    <m/>
    <x v="68"/>
    <x v="23"/>
    <x v="10"/>
  </r>
  <r>
    <d v="2024-04-18T00:00:00"/>
    <s v="Redacted"/>
    <n v="-506.92"/>
    <x v="1"/>
    <s v="Christine"/>
    <m/>
    <x v="68"/>
    <x v="23"/>
    <x v="10"/>
  </r>
  <r>
    <d v="2024-04-22T00:00:00"/>
    <s v="Redacted"/>
    <n v="-14.33"/>
    <x v="1"/>
    <s v="Christine"/>
    <m/>
    <x v="68"/>
    <x v="23"/>
    <x v="10"/>
  </r>
  <r>
    <d v="2024-04-29T00:00:00"/>
    <s v="Redacted"/>
    <n v="0.56000000000000005"/>
    <x v="1"/>
    <s v="Christine"/>
    <m/>
    <x v="68"/>
    <x v="20"/>
    <x v="10"/>
  </r>
  <r>
    <d v="2024-04-29T00:00:00"/>
    <s v="Redacted"/>
    <n v="-350"/>
    <x v="1"/>
    <s v="Christine"/>
    <m/>
    <x v="68"/>
    <x v="23"/>
    <x v="10"/>
  </r>
  <r>
    <d v="2024-04-29T00:00:00"/>
    <s v="Redacted"/>
    <n v="-9.99"/>
    <x v="1"/>
    <s v="Christine"/>
    <m/>
    <x v="68"/>
    <x v="23"/>
    <x v="10"/>
  </r>
  <r>
    <d v="2024-05-02T00:00:00"/>
    <s v="WIRE TYPE:INTL IN DATE:240502 TIME:0426 ET TRN:XXXXXXXXXX039485 SEQ:HK102054PI107942/063122 ORIG:MDM KWAN LILIAN LEE PING ID:XXXXX0965888 ORIG BK:HONGKONG AND SHANGHAI BANKING ID:HSBCHKHHH KH PMT DET:/ACC/GIFT"/>
    <n v="300"/>
    <x v="16"/>
    <m/>
    <m/>
    <x v="68"/>
    <x v="20"/>
    <x v="10"/>
  </r>
  <r>
    <d v="2024-05-02T00:00:00"/>
    <s v="Redacted"/>
    <n v="0"/>
    <x v="1"/>
    <s v="Christine"/>
    <m/>
    <x v="68"/>
    <x v="23"/>
    <x v="10"/>
  </r>
  <r>
    <d v="2024-05-06T00:00:00"/>
    <s v="Online Banking transfer to CHK 5205 Confirmation# XXXXX03992"/>
    <n v="-100"/>
    <x v="11"/>
    <m/>
    <m/>
    <x v="68"/>
    <x v="21"/>
    <x v="10"/>
  </r>
  <r>
    <d v="2024-05-08T00:00:00"/>
    <s v="WIRE TYPE:INTL IN DATE:240508 TIME:0442 ET TRN:XXXXXXXXXX051529 SEQ:HK108054PI125147/940460 ORIG:MDM KWAN LILIAN LEE PING ID:XXXXX0965888 ORIG BK:HONGKONG AND SHANGHAI BANKING ID:HSBCHKHHH KH PMT DET:/ACC/FAMILY SUPPORT"/>
    <n v="4000"/>
    <x v="15"/>
    <m/>
    <m/>
    <x v="68"/>
    <x v="20"/>
    <x v="10"/>
  </r>
  <r>
    <d v="2024-05-08T00:00:00"/>
    <s v="Redacted"/>
    <n v="0"/>
    <x v="1"/>
    <s v="Christine"/>
    <m/>
    <x v="69"/>
    <x v="20"/>
    <x v="10"/>
  </r>
  <r>
    <d v="2024-05-13T00:00:00"/>
    <s v="Redacted"/>
    <n v="-150"/>
    <x v="1"/>
    <s v="Christine"/>
    <m/>
    <x v="69"/>
    <x v="23"/>
    <x v="10"/>
  </r>
  <r>
    <d v="2024-05-13T00:00:00"/>
    <s v="Redacted"/>
    <n v="-30"/>
    <x v="1"/>
    <s v="Christine"/>
    <m/>
    <x v="69"/>
    <x v="23"/>
    <x v="10"/>
  </r>
  <r>
    <d v="2024-05-20T00:00:00"/>
    <s v="Redacted"/>
    <n v="-350"/>
    <x v="1"/>
    <s v="Christine"/>
    <m/>
    <x v="69"/>
    <x v="23"/>
    <x v="10"/>
  </r>
  <r>
    <d v="2024-05-21T00:00:00"/>
    <s v="Redacted"/>
    <n v="-2009.83"/>
    <x v="1"/>
    <s v="Christine"/>
    <m/>
    <x v="69"/>
    <x v="23"/>
    <x v="10"/>
  </r>
  <r>
    <d v="2024-05-21T00:00:00"/>
    <s v="Redacted"/>
    <n v="-14.33"/>
    <x v="1"/>
    <s v="Christine"/>
    <m/>
    <x v="69"/>
    <x v="23"/>
    <x v="10"/>
  </r>
  <r>
    <d v="2024-05-22T00:00:00"/>
    <s v="Online Banking transfer to CHK 8654 Confirmation# XXXXX69300"/>
    <n v="-769"/>
    <x v="11"/>
    <m/>
    <m/>
    <x v="69"/>
    <x v="21"/>
    <x v="10"/>
  </r>
  <r>
    <d v="2024-05-24T00:00:00"/>
    <s v="Online Banking transfer to CHK 8654 Confirmation# XXXXX30161"/>
    <n v="-1000"/>
    <x v="11"/>
    <m/>
    <m/>
    <x v="69"/>
    <x v="21"/>
    <x v="10"/>
  </r>
  <r>
    <d v="2024-05-28T00:00:00"/>
    <s v="WIRE TYPE:INTL IN DATE:240528 TIME:0504 ET TRN:XXXXXXXXXX273422 SEQ:HK128054PI175091/241270 ORIG:MDM KWAN LILIAN LEE PING ID:XXXXX0965888 ORIG BK:HONGKONG AND SHANGHAI BANKING ID:HSBCHKHHH KH PMT DET:/ACC/FAMILY SUPPORT"/>
    <n v="10500"/>
    <x v="15"/>
    <m/>
    <m/>
    <x v="69"/>
    <x v="20"/>
    <x v="10"/>
  </r>
  <r>
    <d v="2024-05-28T00:00:00"/>
    <s v="Redacted"/>
    <n v="-9.99"/>
    <x v="1"/>
    <s v="Christine"/>
    <m/>
    <x v="69"/>
    <x v="23"/>
    <x v="10"/>
  </r>
  <r>
    <d v="2024-05-28T00:00:00"/>
    <s v="Redacted"/>
    <n v="0"/>
    <x v="1"/>
    <s v="Christine"/>
    <m/>
    <x v="69"/>
    <x v="23"/>
    <x v="10"/>
  </r>
  <r>
    <d v="2024-05-29T00:00:00"/>
    <s v="Redacted"/>
    <n v="-300.11"/>
    <x v="1"/>
    <s v="Christine"/>
    <m/>
    <x v="69"/>
    <x v="23"/>
    <x v="10"/>
  </r>
  <r>
    <d v="2024-05-29T00:00:00"/>
    <s v="AMERICAN EXPRESS DES:ACH PMT ID:W3554 INDN:CHRISTINE MOYER CO ID:XXXXX33497 WEB"/>
    <n v="-10000"/>
    <x v="3"/>
    <m/>
    <m/>
    <x v="69"/>
    <x v="21"/>
    <x v="10"/>
  </r>
  <r>
    <d v="2024-05-29T00:00:00"/>
    <s v="Redacted"/>
    <n v="-9"/>
    <x v="1"/>
    <s v="Christine"/>
    <m/>
    <x v="69"/>
    <x v="22"/>
    <x v="10"/>
  </r>
  <r>
    <d v="2024-05-31T00:00:00"/>
    <s v="Online Banking transfer to CHK 8654 Confirmation# XXXXX30204"/>
    <n v="-1000"/>
    <x v="11"/>
    <m/>
    <m/>
    <x v="69"/>
    <x v="21"/>
    <x v="10"/>
  </r>
  <r>
    <d v="2024-06-10T00:00:00"/>
    <s v="Redacted"/>
    <n v="-180"/>
    <x v="1"/>
    <s v="Christine"/>
    <m/>
    <x v="61"/>
    <x v="23"/>
    <x v="10"/>
  </r>
  <r>
    <d v="2024-06-11T00:00:00"/>
    <s v="Redacted"/>
    <n v="-724.58"/>
    <x v="1"/>
    <s v="Christine"/>
    <m/>
    <x v="61"/>
    <x v="23"/>
    <x v="10"/>
  </r>
  <r>
    <d v="2024-06-17T00:00:00"/>
    <s v="Redacted"/>
    <n v="724.58"/>
    <x v="1"/>
    <s v="Christine"/>
    <m/>
    <x v="61"/>
    <x v="20"/>
    <x v="10"/>
  </r>
  <r>
    <d v="2024-06-20T00:00:00"/>
    <s v="Redacted"/>
    <n v="0.34"/>
    <x v="1"/>
    <s v="Christine"/>
    <m/>
    <x v="61"/>
    <x v="20"/>
    <x v="10"/>
  </r>
  <r>
    <d v="2024-06-20T00:00:00"/>
    <s v="Redacted"/>
    <n v="0.16"/>
    <x v="1"/>
    <s v="Christine"/>
    <m/>
    <x v="61"/>
    <x v="20"/>
    <x v="10"/>
  </r>
  <r>
    <d v="2024-06-20T00:00:00"/>
    <s v="Redacted"/>
    <n v="-99"/>
    <x v="1"/>
    <s v="Christine"/>
    <m/>
    <x v="61"/>
    <x v="23"/>
    <x v="10"/>
  </r>
  <r>
    <d v="2024-06-20T00:00:00"/>
    <s v="Redacted"/>
    <n v="-0.34"/>
    <x v="1"/>
    <s v="Christine"/>
    <m/>
    <x v="61"/>
    <x v="21"/>
    <x v="10"/>
  </r>
  <r>
    <d v="2024-06-20T00:00:00"/>
    <s v="Redacted"/>
    <n v="-0.16"/>
    <x v="1"/>
    <s v="Christine"/>
    <m/>
    <x v="61"/>
    <x v="21"/>
    <x v="10"/>
  </r>
  <r>
    <d v="2024-06-21T00:00:00"/>
    <s v="STARBUCKS CORP DES:SC ID:01481827 INDN:Christine Moyer CO ID:AXXXXX5671 PPD"/>
    <n v="6865.29"/>
    <x v="17"/>
    <m/>
    <m/>
    <x v="61"/>
    <x v="20"/>
    <x v="10"/>
  </r>
  <r>
    <d v="2024-06-24T00:00:00"/>
    <s v="WIRE TYPE:INTL IN DATE:240624 TIME:0415 ET TRN:XXXXXXXXXX122998 SEQ:HK124064PI244170/901400 ORIG:VRIJMOED DAVID/ ID:XXXXX4181888 ORIG BK:HONGK ONG AND SHANGHAI BANKING ID:HSBCHKHHHKH PMT DET:/A CC/ID:IA882063:IXA515957"/>
    <n v="5000"/>
    <x v="15"/>
    <m/>
    <m/>
    <x v="61"/>
    <x v="20"/>
    <x v="10"/>
  </r>
  <r>
    <d v="2024-06-24T00:00:00"/>
    <s v="Redacted"/>
    <n v="-14.33"/>
    <x v="1"/>
    <s v="Christine"/>
    <m/>
    <x v="61"/>
    <x v="23"/>
    <x v="10"/>
  </r>
  <r>
    <d v="2024-06-24T00:00:00"/>
    <s v="Redacted"/>
    <n v="-13.11"/>
    <x v="1"/>
    <s v="Christine"/>
    <m/>
    <x v="61"/>
    <x v="23"/>
    <x v="10"/>
  </r>
  <r>
    <d v="2024-06-24T00:00:00"/>
    <s v="Redacted"/>
    <n v="-21.94"/>
    <x v="1"/>
    <s v="Christine"/>
    <m/>
    <x v="61"/>
    <x v="23"/>
    <x v="10"/>
  </r>
  <r>
    <d v="2024-06-24T00:00:00"/>
    <s v="Redacted"/>
    <n v="-4.6100000000000003"/>
    <x v="1"/>
    <s v="Christine"/>
    <m/>
    <x v="61"/>
    <x v="23"/>
    <x v="10"/>
  </r>
  <r>
    <d v="2024-06-24T00:00:00"/>
    <s v="Redacted"/>
    <n v="-13.74"/>
    <x v="1"/>
    <s v="Christine"/>
    <m/>
    <x v="61"/>
    <x v="23"/>
    <x v="10"/>
  </r>
  <r>
    <d v="2024-06-24T00:00:00"/>
    <s v="Redacted"/>
    <n v="-29.26"/>
    <x v="1"/>
    <s v="Christine"/>
    <m/>
    <x v="61"/>
    <x v="23"/>
    <x v="10"/>
  </r>
  <r>
    <d v="2024-06-24T00:00:00"/>
    <s v="Redacted"/>
    <n v="-32.47"/>
    <x v="1"/>
    <s v="Christine"/>
    <m/>
    <x v="61"/>
    <x v="23"/>
    <x v="10"/>
  </r>
  <r>
    <d v="2024-06-24T00:00:00"/>
    <s v="Redacted"/>
    <n v="-500"/>
    <x v="1"/>
    <s v="Christine"/>
    <m/>
    <x v="61"/>
    <x v="21"/>
    <x v="10"/>
  </r>
  <r>
    <d v="2024-06-24T00:00:00"/>
    <s v="Redacted"/>
    <n v="-0.97"/>
    <x v="1"/>
    <s v="Christine"/>
    <m/>
    <x v="61"/>
    <x v="22"/>
    <x v="10"/>
  </r>
  <r>
    <d v="2024-06-24T00:00:00"/>
    <s v="Redacted"/>
    <n v="-0.88"/>
    <x v="1"/>
    <s v="Christine"/>
    <m/>
    <x v="61"/>
    <x v="22"/>
    <x v="10"/>
  </r>
  <r>
    <d v="2024-06-24T00:00:00"/>
    <s v="Redacted"/>
    <n v="-0.66"/>
    <x v="1"/>
    <s v="Christine"/>
    <m/>
    <x v="61"/>
    <x v="22"/>
    <x v="10"/>
  </r>
  <r>
    <d v="2024-06-24T00:00:00"/>
    <s v="Redacted"/>
    <n v="-0.41"/>
    <x v="1"/>
    <s v="Christine"/>
    <m/>
    <x v="61"/>
    <x v="22"/>
    <x v="10"/>
  </r>
  <r>
    <d v="2024-06-24T00:00:00"/>
    <s v="Redacted"/>
    <n v="-0.39"/>
    <x v="1"/>
    <s v="Christine"/>
    <m/>
    <x v="61"/>
    <x v="22"/>
    <x v="10"/>
  </r>
  <r>
    <d v="2024-06-24T00:00:00"/>
    <s v="Redacted"/>
    <n v="-0.14000000000000001"/>
    <x v="1"/>
    <s v="Christine"/>
    <m/>
    <x v="61"/>
    <x v="22"/>
    <x v="10"/>
  </r>
  <r>
    <d v="2024-06-24T00:00:00"/>
    <s v="Redacted"/>
    <n v="0"/>
    <x v="1"/>
    <s v="Christine"/>
    <m/>
    <x v="61"/>
    <x v="22"/>
    <x v="10"/>
  </r>
  <r>
    <d v="2024-06-25T00:00:00"/>
    <s v="Redacted"/>
    <n v="-70.45"/>
    <x v="1"/>
    <s v="Christine"/>
    <m/>
    <x v="61"/>
    <x v="23"/>
    <x v="10"/>
  </r>
  <r>
    <d v="2024-06-25T00:00:00"/>
    <s v="Redacted"/>
    <n v="-2.11"/>
    <x v="1"/>
    <s v="Christine"/>
    <m/>
    <x v="61"/>
    <x v="22"/>
    <x v="10"/>
  </r>
  <r>
    <d v="2024-06-27T00:00:00"/>
    <s v="Redacted"/>
    <n v="-6.45"/>
    <x v="1"/>
    <s v="Christine"/>
    <m/>
    <x v="61"/>
    <x v="23"/>
    <x v="10"/>
  </r>
  <r>
    <d v="2024-06-27T00:00:00"/>
    <s v="Redacted"/>
    <n v="-0.19"/>
    <x v="1"/>
    <s v="Christine"/>
    <m/>
    <x v="61"/>
    <x v="22"/>
    <x v="10"/>
  </r>
  <r>
    <d v="2024-06-28T00:00:00"/>
    <s v="Redacted"/>
    <n v="-250"/>
    <x v="1"/>
    <s v="Christine"/>
    <m/>
    <x v="61"/>
    <x v="21"/>
    <x v="10"/>
  </r>
  <r>
    <d v="2024-07-01T00:00:00"/>
    <s v="Redacted"/>
    <n v="-9.99"/>
    <x v="1"/>
    <s v="Christine"/>
    <m/>
    <x v="61"/>
    <x v="23"/>
    <x v="10"/>
  </r>
  <r>
    <d v="2024-07-01T00:00:00"/>
    <s v="Redacted"/>
    <n v="-95.83"/>
    <x v="1"/>
    <s v="Christine"/>
    <m/>
    <x v="61"/>
    <x v="23"/>
    <x v="10"/>
  </r>
  <r>
    <d v="2024-07-01T00:00:00"/>
    <s v="Redacted"/>
    <n v="-619.22"/>
    <x v="1"/>
    <s v="Christine"/>
    <m/>
    <x v="61"/>
    <x v="23"/>
    <x v="10"/>
  </r>
  <r>
    <d v="2024-07-01T00:00:00"/>
    <s v="Redacted"/>
    <n v="-699"/>
    <x v="1"/>
    <s v="Christine"/>
    <m/>
    <x v="61"/>
    <x v="23"/>
    <x v="10"/>
  </r>
  <r>
    <d v="2024-07-01T00:00:00"/>
    <s v="Redacted"/>
    <n v="-47"/>
    <x v="1"/>
    <s v="Christine"/>
    <m/>
    <x v="61"/>
    <x v="23"/>
    <x v="10"/>
  </r>
  <r>
    <d v="2024-07-01T00:00:00"/>
    <s v="Redacted"/>
    <n v="-4800"/>
    <x v="1"/>
    <s v="Christine"/>
    <m/>
    <x v="61"/>
    <x v="21"/>
    <x v="10"/>
  </r>
  <r>
    <d v="2024-07-01T00:00:00"/>
    <s v="Redacted"/>
    <n v="-1000"/>
    <x v="1"/>
    <s v="Christine"/>
    <m/>
    <x v="61"/>
    <x v="21"/>
    <x v="10"/>
  </r>
  <r>
    <d v="2024-07-01T00:00:00"/>
    <s v="AMERICAN EXPRESS DES:ACH PMT ID:W7318 INDN:CHRISTINE MOYER CO ID:XXXXX33497 WEB"/>
    <n v="-538.49"/>
    <x v="3"/>
    <m/>
    <m/>
    <x v="61"/>
    <x v="21"/>
    <x v="10"/>
  </r>
  <r>
    <d v="2024-07-01T00:00:00"/>
    <s v="BANK OF AMERICA CREDIT CARD Bill Payment"/>
    <n v="-500"/>
    <x v="3"/>
    <m/>
    <m/>
    <x v="61"/>
    <x v="21"/>
    <x v="10"/>
  </r>
  <r>
    <d v="2024-07-01T00:00:00"/>
    <s v="CHASE CREDIT CRD DES:EPAY ID:XXXXX55508 INDN:CHRISTINE MOYER CO ID:XXXXX39224 WEB"/>
    <n v="-108.33"/>
    <x v="3"/>
    <m/>
    <m/>
    <x v="61"/>
    <x v="21"/>
    <x v="10"/>
  </r>
  <r>
    <d v="2024-07-01T00:00:00"/>
    <s v="Redacted"/>
    <n v="-30"/>
    <x v="1"/>
    <s v="Christine"/>
    <m/>
    <x v="61"/>
    <x v="22"/>
    <x v="10"/>
  </r>
  <r>
    <d v="2024-07-01T00:00:00"/>
    <s v="Redacted"/>
    <n v="-18.579999999999998"/>
    <x v="1"/>
    <s v="Christine"/>
    <m/>
    <x v="61"/>
    <x v="22"/>
    <x v="10"/>
  </r>
  <r>
    <d v="2024-07-01T00:00:00"/>
    <s v="Redacted"/>
    <n v="-2.87"/>
    <x v="1"/>
    <s v="Christine"/>
    <m/>
    <x v="61"/>
    <x v="22"/>
    <x v="10"/>
  </r>
  <r>
    <d v="2024-07-02T00:00:00"/>
    <s v="Redacted"/>
    <n v="-125"/>
    <x v="1"/>
    <s v="Christine"/>
    <m/>
    <x v="61"/>
    <x v="21"/>
    <x v="10"/>
  </r>
  <r>
    <d v="2024-07-05T00:00:00"/>
    <s v="STARBUCKS CORP DES:SC ID:01481827 INDN:Christine Moyer CO ID:AXXXXX5671 PPD"/>
    <n v="3869.84"/>
    <x v="17"/>
    <m/>
    <m/>
    <x v="61"/>
    <x v="20"/>
    <x v="10"/>
  </r>
  <r>
    <d v="2024-07-05T00:00:00"/>
    <s v="Redacted"/>
    <n v="-1029.8699999999999"/>
    <x v="1"/>
    <s v="Christine"/>
    <m/>
    <x v="61"/>
    <x v="23"/>
    <x v="10"/>
  </r>
  <r>
    <d v="2024-07-05T00:00:00"/>
    <s v="Redacted"/>
    <n v="-154.34"/>
    <x v="1"/>
    <s v="Christine"/>
    <m/>
    <x v="61"/>
    <x v="23"/>
    <x v="10"/>
  </r>
  <r>
    <d v="2024-07-05T00:00:00"/>
    <s v="Redacted"/>
    <n v="-30.9"/>
    <x v="1"/>
    <s v="Christine"/>
    <m/>
    <x v="61"/>
    <x v="22"/>
    <x v="10"/>
  </r>
  <r>
    <d v="2024-07-05T00:00:00"/>
    <s v="Redacted"/>
    <n v="-4.63"/>
    <x v="1"/>
    <s v="Christine"/>
    <m/>
    <x v="61"/>
    <x v="22"/>
    <x v="10"/>
  </r>
  <r>
    <d v="2024-07-08T00:00:00"/>
    <s v="Redacted"/>
    <n v="-323.49"/>
    <x v="1"/>
    <s v="Christine"/>
    <m/>
    <x v="61"/>
    <x v="23"/>
    <x v="10"/>
  </r>
  <r>
    <d v="2024-07-08T00:00:00"/>
    <s v="Redacted"/>
    <n v="-9.6999999999999993"/>
    <x v="1"/>
    <s v="Christine"/>
    <m/>
    <x v="61"/>
    <x v="22"/>
    <x v="10"/>
  </r>
  <r>
    <d v="2024-07-10T00:00:00"/>
    <s v="Redacted"/>
    <n v="-291.63"/>
    <x v="1"/>
    <s v="Christine"/>
    <m/>
    <x v="70"/>
    <x v="23"/>
    <x v="10"/>
  </r>
  <r>
    <d v="2023-09-08T00:00:00"/>
    <s v="Check 3978"/>
    <n v="-60.55"/>
    <x v="8"/>
    <s v="Pre 9.15 - Not Community"/>
    <s v="Pre 9.15 - Not Community"/>
    <x v="71"/>
    <x v="24"/>
    <x v="11"/>
  </r>
  <r>
    <d v="2023-09-11T00:00:00"/>
    <s v="WIRE TYPE:INTL IN DATE:230911 TIME:0408 ET TRN:XXXXXXXXXX017138 SEQ:HK109093PI129959/535725 ORIG:MDM KWAN LILIAN LEE PING ID:XXXXX0965888 ORIG BK:HONGKONG AND SHANGHAI BANKING ID:HSBCHKHHH KH PMT DET:/ACC/LOAN REPAYMENT"/>
    <n v="3000"/>
    <x v="8"/>
    <s v="Pre 9.15 - Not Community"/>
    <s v="Pre 9.15 - Not Community"/>
    <x v="71"/>
    <x v="25"/>
    <x v="11"/>
  </r>
  <r>
    <d v="2023-09-11T00:00:00"/>
    <s v="Preferred Rewards-ATM Oper Rebate Refund of $2"/>
    <n v="2"/>
    <x v="8"/>
    <s v="Pre 9.15 - Not Community"/>
    <s v="Pre 9.15 - Not Community"/>
    <x v="71"/>
    <x v="25"/>
    <x v="11"/>
  </r>
  <r>
    <d v="2023-09-11T00:00:00"/>
    <s v="METROPOLITAN M 09/09 MOBILE PURCHASE KIRKLAND WA"/>
    <n v="-119.72"/>
    <x v="8"/>
    <s v="Pre 9.15 - Not Community"/>
    <s v="Pre 9.15 - Not Community"/>
    <x v="71"/>
    <x v="26"/>
    <x v="11"/>
  </r>
  <r>
    <d v="2023-09-11T00:00:00"/>
    <s v="XXXXXXXXXX9402 09/09 #XXXXX8050 WITHDRWL Kush in Kirkland Kirkland WA"/>
    <n v="-202"/>
    <x v="8"/>
    <s v="Pre 9.15 - Not Community"/>
    <s v="Pre 9.15 - Not Community"/>
    <x v="71"/>
    <x v="26"/>
    <x v="11"/>
  </r>
  <r>
    <d v="2023-09-11T00:00:00"/>
    <s v="METROPOLITAN M 09/10 PURCHASE KIRKLAND WA"/>
    <n v="-19.690000000000001"/>
    <x v="8"/>
    <s v="Pre 9.15 - Not Community"/>
    <s v="Pre 9.15 - Not Community"/>
    <x v="71"/>
    <x v="26"/>
    <x v="11"/>
  </r>
  <r>
    <d v="2023-09-11T00:00:00"/>
    <s v="Zelle payment to Stefanie Claros Conf# aqaid5sir"/>
    <n v="-900"/>
    <x v="8"/>
    <s v="Pre 9.15 - Not Community"/>
    <s v="Pre 9.15 - Not Community"/>
    <x v="71"/>
    <x v="26"/>
    <x v="11"/>
  </r>
  <r>
    <d v="2023-09-11T00:00:00"/>
    <s v="VENMO DES:PAYMENT ID:XXXXX28073782 INDN:CHRISTINE MOYER CO ID:XXXXX81992 WEB"/>
    <n v="-250"/>
    <x v="8"/>
    <s v="Pre 9.15 - Not Community"/>
    <s v="Pre 9.15 - Not Community"/>
    <x v="71"/>
    <x v="26"/>
    <x v="11"/>
  </r>
  <r>
    <d v="2023-09-11T00:00:00"/>
    <s v="VENMO DES:PAYMENT ID:XXXXX28079653 INDN:CHRISTINE MOYER CO ID:XXXXX81992 WEB"/>
    <n v="-208"/>
    <x v="8"/>
    <s v="Pre 9.15 - Not Community"/>
    <s v="Pre 9.15 - Not Community"/>
    <x v="71"/>
    <x v="26"/>
    <x v="11"/>
  </r>
  <r>
    <d v="2023-09-11T00:00:00"/>
    <s v="Preferred Rewards-ATM Wthdrwl Fee Waiver of $2.50"/>
    <n v="0"/>
    <x v="8"/>
    <s v="Pre 9.15 - Not Community"/>
    <s v="Pre 9.15 - Not Community"/>
    <x v="71"/>
    <x v="22"/>
    <x v="11"/>
  </r>
  <r>
    <d v="2023-09-11T00:00:00"/>
    <s v="Preferred Rewards-Intl Wire Fee Waiver of $15"/>
    <n v="0"/>
    <x v="8"/>
    <s v="Pre 9.15 - Not Community"/>
    <s v="Pre 9.15 - Not Community"/>
    <x v="71"/>
    <x v="22"/>
    <x v="11"/>
  </r>
  <r>
    <d v="2023-09-12T00:00:00"/>
    <s v="Pacific Crest Re DES:WEB PMTS ID:FV2LB8 INDN:Robert Moyer CO ID:XXXXX32117 WEB"/>
    <n v="-2700"/>
    <x v="0"/>
    <s v="Robert"/>
    <m/>
    <x v="71"/>
    <x v="26"/>
    <x v="11"/>
  </r>
  <r>
    <d v="2023-09-12T00:00:00"/>
    <s v="VENMO DES:PAYMENT ID:XXXXX31178510 INDN:CHRISTINE MOYER CO ID:XXXXX81992 WEB"/>
    <n v="-192"/>
    <x v="8"/>
    <s v="Pre 9.15 - Not Community"/>
    <s v="Pre 9.15 - Not Community"/>
    <x v="71"/>
    <x v="26"/>
    <x v="11"/>
  </r>
  <r>
    <d v="2023-09-14T00:00:00"/>
    <s v="VENMO DES:PAYMENT ID:XXXXX77752816 INDN:CHRISTINE MOYER CO ID:XXXXX81992 WEB"/>
    <n v="-58"/>
    <x v="8"/>
    <s v="Pre 9.15 - Not Community"/>
    <s v="Pre 9.15 - Not Community"/>
    <x v="71"/>
    <x v="26"/>
    <x v="11"/>
  </r>
  <r>
    <d v="2023-09-15T00:00:00"/>
    <s v="STARBUCKS CORP DES:SC ID:01481827 INDN:Christine Moyer CO ID:AXXXXX5671 PPD"/>
    <n v="3949.29"/>
    <x v="17"/>
    <s v="Christine Pay"/>
    <m/>
    <x v="71"/>
    <x v="25"/>
    <x v="11"/>
  </r>
  <r>
    <d v="2023-09-15T00:00:00"/>
    <s v="FID BKG SVC LLC DES:MONEYLINE ID:XXXXX363518H6R8 INDN:CHRISTINE MOYER CO ID:XXXXX04600 PPD"/>
    <n v="-600"/>
    <x v="2"/>
    <s v="Children"/>
    <m/>
    <x v="71"/>
    <x v="26"/>
    <x v="11"/>
  </r>
  <r>
    <d v="2023-09-15T00:00:00"/>
    <s v="FID BKG SVC LLC DES:MONEYLINE ID:XXXXX617118IC8W INDN:CHRISTINE MOYER CO ID:XXXXX04600 PPD"/>
    <n v="-600"/>
    <x v="2"/>
    <s v="Children"/>
    <m/>
    <x v="71"/>
    <x v="26"/>
    <x v="11"/>
  </r>
  <r>
    <d v="2023-09-15T00:00:00"/>
    <s v="AMERICAN EXPRESS DES:ACH PMT ID:W2660 INDN:ROBERT MOYER CO ID:XXXXX33497 WEB"/>
    <n v="-346.37"/>
    <x v="3"/>
    <s v="BOFA x8654 CC Pay Amex x3009"/>
    <m/>
    <x v="71"/>
    <x v="26"/>
    <x v="11"/>
  </r>
  <r>
    <d v="2023-09-19T00:00:00"/>
    <s v="Redacted"/>
    <n v="-4300"/>
    <x v="1"/>
    <s v="Christine"/>
    <m/>
    <x v="71"/>
    <x v="26"/>
    <x v="11"/>
  </r>
  <r>
    <d v="2023-09-19T00:00:00"/>
    <s v="METROPOLITAN M 09/19 MOBILE PURCHASE SEATTLE WA"/>
    <n v="-120.36"/>
    <x v="0"/>
    <s v="Robert"/>
    <m/>
    <x v="71"/>
    <x v="26"/>
    <x v="11"/>
  </r>
  <r>
    <d v="2023-09-21T00:00:00"/>
    <s v="VENMO DES:PAYMENT ID:XXXXX11391662 INDN:CHRISTINE MOYER CO ID:XXXXX81992 WEB"/>
    <n v="-58"/>
    <x v="2"/>
    <s v="Children"/>
    <m/>
    <x v="71"/>
    <x v="26"/>
    <x v="11"/>
  </r>
  <r>
    <d v="2023-09-25T00:00:00"/>
    <s v="BKOFAMERICA MOBILE 09/24 XXXXX00031 DEPOSIT *MOBILE WA"/>
    <n v="13300"/>
    <x v="4"/>
    <s v="Joint"/>
    <m/>
    <x v="71"/>
    <x v="25"/>
    <x v="11"/>
  </r>
  <r>
    <d v="2023-09-25T00:00:00"/>
    <s v="7-ELEVEN 09/24 MOBILE PURCHASE SEATTLE WA"/>
    <n v="-14.73"/>
    <x v="0"/>
    <s v="Robert"/>
    <m/>
    <x v="71"/>
    <x v="26"/>
    <x v="11"/>
  </r>
  <r>
    <d v="2023-09-25T00:00:00"/>
    <s v="Redacted"/>
    <n v="-250"/>
    <x v="1"/>
    <s v="Christine"/>
    <m/>
    <x v="71"/>
    <x v="26"/>
    <x v="11"/>
  </r>
  <r>
    <d v="2023-09-27T00:00:00"/>
    <s v="WIRE TYPE:INTL IN DATE:230927 TIME:0428 ET TRN:XXXXXXXXXX166264 SEQ:HK127093PI174286/775117 ORIG:MDM KWAN LILIAN LEE PING ID:XXXXX0965888 ORIG BK:HONGKONG AND SHANGHAI BANKING ID:HSBCHKHHH KH PMT DET:/ACC/GIFT"/>
    <n v="200"/>
    <x v="15"/>
    <s v="Christine Gift"/>
    <m/>
    <x v="71"/>
    <x v="25"/>
    <x v="11"/>
  </r>
  <r>
    <d v="2023-09-27T00:00:00"/>
    <s v="Redacted"/>
    <n v="-24.98"/>
    <x v="1"/>
    <s v="Christine"/>
    <m/>
    <x v="71"/>
    <x v="26"/>
    <x v="11"/>
  </r>
  <r>
    <d v="2023-09-27T00:00:00"/>
    <s v="ALBERTSONS #25 09/26 PURCHASE BEND OR"/>
    <n v="-62.49"/>
    <x v="0"/>
    <s v="Robert"/>
    <m/>
    <x v="71"/>
    <x v="26"/>
    <x v="11"/>
  </r>
  <r>
    <d v="2023-09-27T00:00:00"/>
    <s v="PAI ISO 09/27 #XXXXX3550 WITHDRWL BEND OR"/>
    <n v="-103"/>
    <x v="0"/>
    <s v="Robert"/>
    <m/>
    <x v="71"/>
    <x v="26"/>
    <x v="11"/>
  </r>
  <r>
    <d v="2023-09-27T00:00:00"/>
    <s v="AT&amp;T MOBILITY-BOX 30459 Bill Payment"/>
    <n v="-363.84"/>
    <x v="4"/>
    <s v="Joint"/>
    <m/>
    <x v="71"/>
    <x v="26"/>
    <x v="11"/>
  </r>
  <r>
    <d v="2023-09-27T00:00:00"/>
    <s v="Redacted"/>
    <n v="-50"/>
    <x v="1"/>
    <s v="Christine"/>
    <m/>
    <x v="71"/>
    <x v="26"/>
    <x v="11"/>
  </r>
  <r>
    <d v="2023-09-27T00:00:00"/>
    <s v="Redacted"/>
    <n v="-25"/>
    <x v="1"/>
    <s v="Christine"/>
    <m/>
    <x v="71"/>
    <x v="26"/>
    <x v="11"/>
  </r>
  <r>
    <d v="2023-09-27T00:00:00"/>
    <s v="Preferred Rewards-Intl Wire Fee Waiver of $15"/>
    <n v="0"/>
    <x v="4"/>
    <s v="Joint"/>
    <m/>
    <x v="71"/>
    <x v="22"/>
    <x v="11"/>
  </r>
  <r>
    <d v="2023-09-29T00:00:00"/>
    <s v="STARBUCKS CORP DES:SC ID:01481827 INDN:Christine Moyer CO ID:AXXXXX5671 PPD"/>
    <n v="3963.77"/>
    <x v="17"/>
    <s v="Christine Pay"/>
    <m/>
    <x v="71"/>
    <x v="25"/>
    <x v="11"/>
  </r>
  <r>
    <d v="2023-10-02T00:00:00"/>
    <s v="WILLOW RUN KIRKLAND 10/01 PURCHASE mike@payhoa.c WA"/>
    <n v="-396.51"/>
    <x v="4"/>
    <s v="Joint"/>
    <m/>
    <x v="71"/>
    <x v="26"/>
    <x v="11"/>
  </r>
  <r>
    <d v="2023-10-02T00:00:00"/>
    <s v="SAFECO INSURANCE DES:INS PREM ID:XXXXX806573 INDN:MOYER CHRISTINE CO ID:XXXXX72828 PPD"/>
    <n v="-689.53"/>
    <x v="4"/>
    <s v="SAFECO"/>
    <m/>
    <x v="71"/>
    <x v="26"/>
    <x v="11"/>
  </r>
  <r>
    <d v="2023-10-02T00:00:00"/>
    <s v="VANGUARD BUY DES:INVESTMENT ID:XXXXXXXXXX81946 INDN:ROBERT E MOYER II CO ID:VMC PUR PPD"/>
    <n v="-250"/>
    <x v="2"/>
    <s v="Children"/>
    <m/>
    <x v="71"/>
    <x v="26"/>
    <x v="11"/>
  </r>
  <r>
    <d v="2023-10-02T00:00:00"/>
    <s v="VANGUARD BUY DES:INVESTMENT ID:XXXXXXXXXX20946 INDN:ROBERT E MOYER II CO ID:VMC PUR PPD"/>
    <n v="-250"/>
    <x v="2"/>
    <s v="Children"/>
    <m/>
    <x v="71"/>
    <x v="26"/>
    <x v="11"/>
  </r>
  <r>
    <d v="2023-10-03T00:00:00"/>
    <s v="Zelle payment to Stefanie Claros Conf# i7m7msw3i"/>
    <n v="-1200"/>
    <x v="2"/>
    <s v="Children"/>
    <m/>
    <x v="71"/>
    <x v="26"/>
    <x v="11"/>
  </r>
  <r>
    <d v="2023-10-03T00:00:00"/>
    <s v="METROPOLITAN M 10/03 MOBILE PURCHASE SEATTLE WA"/>
    <n v="-134.54"/>
    <x v="0"/>
    <s v="Robert"/>
    <m/>
    <x v="71"/>
    <x v="26"/>
    <x v="11"/>
  </r>
  <r>
    <d v="2023-10-03T00:00:00"/>
    <s v="BANK OF AMERICA CREDIT CARD Bill Payment"/>
    <n v="-2703.78"/>
    <x v="3"/>
    <s v="BOFA x8654 CC Pay Alaska"/>
    <m/>
    <x v="71"/>
    <x v="26"/>
    <x v="11"/>
  </r>
  <r>
    <d v="2023-10-03T00:00:00"/>
    <s v="TRANSAMERICA DES:PREMIUM ID:919010 INDN:ROBERT MOYER CO ID:07LTCGPREM PPD"/>
    <n v="-110.29"/>
    <x v="0"/>
    <s v="Robert"/>
    <m/>
    <x v="71"/>
    <x v="26"/>
    <x v="11"/>
  </r>
  <r>
    <d v="2023-10-04T00:00:00"/>
    <s v="BKOFAMERICA MOBILE 10/04 XXXXX82354 DEPOSIT *MOBILE WA"/>
    <n v="156.6"/>
    <x v="2"/>
    <s v="Children - Medical"/>
    <m/>
    <x v="71"/>
    <x v="25"/>
    <x v="11"/>
  </r>
  <r>
    <d v="2023-10-04T00:00:00"/>
    <s v="BKOFAMERICA MOBILE 10/04 XXXXX18699 DEPOSIT *MOBILE WA"/>
    <n v="156.6"/>
    <x v="2"/>
    <s v="Children - Medical"/>
    <m/>
    <x v="71"/>
    <x v="25"/>
    <x v="11"/>
  </r>
  <r>
    <d v="2023-10-04T00:00:00"/>
    <s v="BKOFAMERICA MOBILE 10/04 XXXXX29652 DEPOSIT *MOBILE WA"/>
    <n v="156.6"/>
    <x v="2"/>
    <s v="Children - Medical"/>
    <m/>
    <x v="71"/>
    <x v="25"/>
    <x v="11"/>
  </r>
  <r>
    <d v="2023-10-04T00:00:00"/>
    <s v="BKOFAMERICA MOBILE 10/04 XXXXX28230 DEPOSIT *MOBILE WA"/>
    <n v="156.6"/>
    <x v="2"/>
    <s v="Children - Medical"/>
    <m/>
    <x v="71"/>
    <x v="25"/>
    <x v="11"/>
  </r>
  <r>
    <d v="2023-10-04T00:00:00"/>
    <s v="CHASE CREDIT CRD DES:EPAY ID:XXXXX07385 INDN:CHRISTINE MOYER CO ID:XXXXX39224 WEB"/>
    <n v="-1000"/>
    <x v="3"/>
    <s v="BOFA x8654 CC Pay Chase  x4229"/>
    <m/>
    <x v="71"/>
    <x v="26"/>
    <x v="11"/>
  </r>
  <r>
    <d v="2023-10-05T00:00:00"/>
    <s v="Redacted"/>
    <n v="-20"/>
    <x v="1"/>
    <s v="Christine"/>
    <m/>
    <x v="71"/>
    <x v="26"/>
    <x v="11"/>
  </r>
  <r>
    <d v="2023-10-05T00:00:00"/>
    <s v="VENMO DES:PAYMENT ID:XXXXX04934868 INDN:CHRISTINE MOYER CO ID:XXXXX81992 WEB"/>
    <n v="-58"/>
    <x v="2"/>
    <s v="Children"/>
    <m/>
    <x v="71"/>
    <x v="26"/>
    <x v="11"/>
  </r>
  <r>
    <d v="2023-10-06T00:00:00"/>
    <s v="SeattleAcademy DES:XXXXX66894 ID:XXXXX5418 INDN:Moyer Robert CO ID:XXXXX79415 WEB"/>
    <n v="-6412.54"/>
    <x v="7"/>
    <s v="Children - Tuition"/>
    <m/>
    <x v="71"/>
    <x v="26"/>
    <x v="11"/>
  </r>
  <r>
    <d v="2023-10-06T00:00:00"/>
    <s v="Redacted"/>
    <n v="-250"/>
    <x v="1"/>
    <s v="Christine"/>
    <m/>
    <x v="71"/>
    <x v="26"/>
    <x v="11"/>
  </r>
  <r>
    <d v="2023-10-10T00:00:00"/>
    <s v="Redacted"/>
    <n v="-10"/>
    <x v="1"/>
    <s v="Christine"/>
    <m/>
    <x v="38"/>
    <x v="26"/>
    <x v="11"/>
  </r>
  <r>
    <d v="2023-10-10T00:00:00"/>
    <s v="METROPOLITAN M 10/09 PURCHASE SEATTLE WA"/>
    <n v="-214.77"/>
    <x v="0"/>
    <s v="Robert"/>
    <m/>
    <x v="38"/>
    <x v="26"/>
    <x v="11"/>
  </r>
  <r>
    <d v="2023-10-11T00:00:00"/>
    <s v="VENMO DES:PAYMENT ID:XXXXX19976001 INDN:CHRISTINE MOYER CO ID:XXXXX81992 WEB"/>
    <n v="-50"/>
    <x v="2"/>
    <s v="Children"/>
    <m/>
    <x v="38"/>
    <x v="26"/>
    <x v="11"/>
  </r>
  <r>
    <d v="2023-10-13T00:00:00"/>
    <s v="STARBUCKS CORP DES:SC ID:01481827 INDN:Christine Moyer CO ID:AXXXXX5671 PPD"/>
    <n v="4088.26"/>
    <x v="17"/>
    <s v="Christine Pay"/>
    <m/>
    <x v="38"/>
    <x v="25"/>
    <x v="11"/>
  </r>
  <r>
    <d v="2023-10-13T00:00:00"/>
    <s v="METROPOLITAN M 10/13 MOBILE PURCHASE SEATTLE WA"/>
    <n v="-131.97"/>
    <x v="0"/>
    <s v="Robert"/>
    <m/>
    <x v="38"/>
    <x v="26"/>
    <x v="11"/>
  </r>
  <r>
    <d v="2023-10-16T00:00:00"/>
    <s v="Redacted"/>
    <n v="-266"/>
    <x v="1"/>
    <s v="Christine"/>
    <m/>
    <x v="38"/>
    <x v="26"/>
    <x v="11"/>
  </r>
  <r>
    <d v="2023-10-16T00:00:00"/>
    <s v="Redacted"/>
    <n v="-4300"/>
    <x v="1"/>
    <s v="Christine"/>
    <m/>
    <x v="38"/>
    <x v="26"/>
    <x v="11"/>
  </r>
  <r>
    <d v="2023-10-16T00:00:00"/>
    <s v="Redacted"/>
    <n v="-45"/>
    <x v="1"/>
    <s v="Christine"/>
    <m/>
    <x v="38"/>
    <x v="26"/>
    <x v="11"/>
  </r>
  <r>
    <d v="2023-10-16T00:00:00"/>
    <s v="Redacted"/>
    <n v="-56.42"/>
    <x v="1"/>
    <s v="Christine"/>
    <m/>
    <x v="38"/>
    <x v="26"/>
    <x v="11"/>
  </r>
  <r>
    <d v="2023-10-16T00:00:00"/>
    <s v="FID BKG SVC LLC DES:MONEYLINE ID:XXXXX61711ASZO0 INDN:CHRISTINE MOYER CO ID:XXXXX04600 PPD"/>
    <n v="-600"/>
    <x v="2"/>
    <s v="Children"/>
    <m/>
    <x v="38"/>
    <x v="26"/>
    <x v="11"/>
  </r>
  <r>
    <d v="2023-10-16T00:00:00"/>
    <s v="FID BKG SVC LLC DES:MONEYLINE ID:XXXXX36351ARJGT INDN:CHRISTINE MOYER CO ID:XXXXX04600 PPD"/>
    <n v="-600"/>
    <x v="2"/>
    <s v="Children"/>
    <m/>
    <x v="38"/>
    <x v="26"/>
    <x v="11"/>
  </r>
  <r>
    <d v="2023-10-17T00:00:00"/>
    <s v="Preferred Rewards-ATM Oper Rebate Refund of $3"/>
    <n v="3"/>
    <x v="4"/>
    <s v="Joint"/>
    <m/>
    <x v="38"/>
    <x v="25"/>
    <x v="11"/>
  </r>
  <r>
    <d v="2023-10-17T00:00:00"/>
    <s v="EVERGREEN EMERGENCY SER 10/15 PURCHASE 855-691-9890 WA"/>
    <n v="-24.34"/>
    <x v="2"/>
    <s v="Children"/>
    <m/>
    <x v="38"/>
    <x v="26"/>
    <x v="11"/>
  </r>
  <r>
    <d v="2023-10-17T00:00:00"/>
    <s v="PHR*AllegroPediatrics 10/15 PURCHASE XXX-XX05600 WA"/>
    <n v="-14.77"/>
    <x v="2"/>
    <s v="Children - Medical"/>
    <m/>
    <x v="38"/>
    <x v="26"/>
    <x v="11"/>
  </r>
  <r>
    <d v="2023-10-17T00:00:00"/>
    <s v="P711006 10/17 #XXXXX0790 WITHDRWL ORIGINS SEAT-7110 REDMOND WA"/>
    <n v="-203"/>
    <x v="0"/>
    <s v="Robert"/>
    <m/>
    <x v="38"/>
    <x v="26"/>
    <x v="11"/>
  </r>
  <r>
    <d v="2023-10-17T00:00:00"/>
    <s v="NORDSTROM DES:PAYMENT ID:XXXXXXXXXX62746 INDN:Robert E Moyer Robert CO ID:XXXXX22131 WEB"/>
    <n v="-500"/>
    <x v="3"/>
    <s v="Nordstrom"/>
    <m/>
    <x v="38"/>
    <x v="26"/>
    <x v="11"/>
  </r>
  <r>
    <d v="2023-10-17T00:00:00"/>
    <s v="Redacted"/>
    <n v="-420.05"/>
    <x v="1"/>
    <s v="Christine"/>
    <m/>
    <x v="38"/>
    <x v="26"/>
    <x v="11"/>
  </r>
  <r>
    <d v="2023-10-17T00:00:00"/>
    <s v="AT&amp;T MOBILITY-BOX 30459 Bill Payment"/>
    <n v="-368.36"/>
    <x v="4"/>
    <s v="Joint"/>
    <m/>
    <x v="38"/>
    <x v="26"/>
    <x v="11"/>
  </r>
  <r>
    <d v="2023-10-17T00:00:00"/>
    <s v="Redacted"/>
    <n v="-307.8"/>
    <x v="1"/>
    <s v="Christine"/>
    <m/>
    <x v="38"/>
    <x v="26"/>
    <x v="11"/>
  </r>
  <r>
    <d v="2023-10-17T00:00:00"/>
    <s v="Preferred Rewards-ATM Wthdrwl Fee Waiver of $2.50"/>
    <n v="0"/>
    <x v="4"/>
    <s v="Joint"/>
    <m/>
    <x v="38"/>
    <x v="22"/>
    <x v="11"/>
  </r>
  <r>
    <d v="2023-10-18T00:00:00"/>
    <s v="Redacted"/>
    <n v="-71.59"/>
    <x v="1"/>
    <s v="Christine"/>
    <m/>
    <x v="38"/>
    <x v="26"/>
    <x v="11"/>
  </r>
  <r>
    <d v="2023-10-18T00:00:00"/>
    <s v="METROPOLITAN M 10/18 MOBILE PURCHASE SEATTLE WA"/>
    <n v="-236.09"/>
    <x v="0"/>
    <s v="Robert"/>
    <m/>
    <x v="38"/>
    <x v="26"/>
    <x v="11"/>
  </r>
  <r>
    <d v="2023-10-19T00:00:00"/>
    <s v="Redacted"/>
    <n v="-14.94"/>
    <x v="1"/>
    <s v="Christine"/>
    <m/>
    <x v="38"/>
    <x v="26"/>
    <x v="11"/>
  </r>
  <r>
    <d v="2023-10-19T00:00:00"/>
    <s v="Redacted"/>
    <n v="-39.979999999999997"/>
    <x v="1"/>
    <s v="Christine"/>
    <m/>
    <x v="38"/>
    <x v="26"/>
    <x v="11"/>
  </r>
  <r>
    <d v="2023-10-19T00:00:00"/>
    <s v="Redacted"/>
    <n v="-147.78"/>
    <x v="1"/>
    <s v="Christine"/>
    <m/>
    <x v="38"/>
    <x v="26"/>
    <x v="11"/>
  </r>
  <r>
    <d v="2023-10-19T00:00:00"/>
    <s v="VENMO DES:PAYMENT ID:XXXXX81635262 INDN:CHRISTINE MOYER CO ID:XXXXX81992 WEB"/>
    <n v="-58"/>
    <x v="2"/>
    <s v="Children"/>
    <m/>
    <x v="38"/>
    <x v="26"/>
    <x v="11"/>
  </r>
  <r>
    <d v="2023-10-20T00:00:00"/>
    <s v="WIRE TYPE:INTL IN DATE:231020 TIME:0455 ET TRN:XXXXXXXXXX134063 SEQ:HK120103PI228598/979746 ORIG:MDM KWAN LILIAN LEE PING ID:XXXXX0965888 ORIG BK:HONGKONG AND SHANGHAI BANKING ID:HSBCHKHHH KH PMT DET:/ACC/GIFT"/>
    <n v="150"/>
    <x v="16"/>
    <s v="Children Gift"/>
    <m/>
    <x v="38"/>
    <x v="25"/>
    <x v="11"/>
  </r>
  <r>
    <d v="2023-10-20T00:00:00"/>
    <s v="Redacted"/>
    <n v="-72.48"/>
    <x v="1"/>
    <s v="Christine"/>
    <m/>
    <x v="38"/>
    <x v="26"/>
    <x v="11"/>
  </r>
  <r>
    <d v="2023-10-20T00:00:00"/>
    <s v="Redacted"/>
    <n v="-33.200000000000003"/>
    <x v="1"/>
    <s v="Christine"/>
    <m/>
    <x v="38"/>
    <x v="26"/>
    <x v="11"/>
  </r>
  <r>
    <d v="2023-10-20T00:00:00"/>
    <s v="Redacted"/>
    <n v="-250"/>
    <x v="1"/>
    <s v="Christine"/>
    <m/>
    <x v="38"/>
    <x v="26"/>
    <x v="11"/>
  </r>
  <r>
    <d v="2023-10-20T00:00:00"/>
    <s v="Preferred Rewards-Intl Wire Fee Waiver of $15"/>
    <n v="0"/>
    <x v="4"/>
    <s v="Joint"/>
    <m/>
    <x v="38"/>
    <x v="22"/>
    <x v="11"/>
  </r>
  <r>
    <d v="2023-10-23T00:00:00"/>
    <s v="Redacted"/>
    <n v="-5.24"/>
    <x v="1"/>
    <s v="Christine"/>
    <m/>
    <x v="38"/>
    <x v="26"/>
    <x v="11"/>
  </r>
  <r>
    <d v="2023-10-23T00:00:00"/>
    <s v="Redacted"/>
    <n v="-82.86"/>
    <x v="1"/>
    <s v="Christine"/>
    <m/>
    <x v="38"/>
    <x v="26"/>
    <x v="11"/>
  </r>
  <r>
    <d v="2023-10-23T00:00:00"/>
    <s v="Redacted"/>
    <n v="-377.3"/>
    <x v="1"/>
    <s v="Christine"/>
    <m/>
    <x v="38"/>
    <x v="26"/>
    <x v="11"/>
  </r>
  <r>
    <d v="2023-10-23T00:00:00"/>
    <s v="Redacted"/>
    <n v="-30.27"/>
    <x v="1"/>
    <s v="Christine"/>
    <m/>
    <x v="38"/>
    <x v="26"/>
    <x v="11"/>
  </r>
  <r>
    <d v="2023-10-23T00:00:00"/>
    <s v="RESV GRAND SOLMAR 10/20 PURCHASE 619-683-2470 NV"/>
    <n v="-249"/>
    <x v="4"/>
    <s v="Joint"/>
    <m/>
    <x v="38"/>
    <x v="26"/>
    <x v="11"/>
  </r>
  <r>
    <d v="2023-10-23T00:00:00"/>
    <s v="Redacted"/>
    <n v="-38.03"/>
    <x v="1"/>
    <s v="Christine"/>
    <m/>
    <x v="38"/>
    <x v="26"/>
    <x v="11"/>
  </r>
  <r>
    <d v="2023-10-23T00:00:00"/>
    <s v="Redacted"/>
    <n v="-56.83"/>
    <x v="1"/>
    <s v="Christine"/>
    <m/>
    <x v="38"/>
    <x v="26"/>
    <x v="11"/>
  </r>
  <r>
    <d v="2023-10-23T00:00:00"/>
    <s v="Redacted"/>
    <n v="-3.08"/>
    <x v="1"/>
    <s v="Christine"/>
    <m/>
    <x v="38"/>
    <x v="26"/>
    <x v="11"/>
  </r>
  <r>
    <d v="2023-10-23T00:00:00"/>
    <s v="METROPOLITAN M 10/22 MOBILE PURCHASE SEATTLE WA"/>
    <n v="-223.99"/>
    <x v="0"/>
    <s v="Robert"/>
    <m/>
    <x v="38"/>
    <x v="26"/>
    <x v="11"/>
  </r>
  <r>
    <d v="2023-10-24T00:00:00"/>
    <s v="Redacted"/>
    <n v="-69.36"/>
    <x v="1"/>
    <s v="Christine"/>
    <m/>
    <x v="38"/>
    <x v="26"/>
    <x v="11"/>
  </r>
  <r>
    <d v="2023-10-24T00:00:00"/>
    <s v="Redacted"/>
    <n v="-10.210000000000001"/>
    <x v="1"/>
    <s v="Christine"/>
    <m/>
    <x v="38"/>
    <x v="26"/>
    <x v="11"/>
  </r>
  <r>
    <d v="2023-10-25T00:00:00"/>
    <s v="Redacted"/>
    <n v="-38.92"/>
    <x v="1"/>
    <s v="Christine"/>
    <m/>
    <x v="38"/>
    <x v="26"/>
    <x v="11"/>
  </r>
  <r>
    <d v="2023-10-25T00:00:00"/>
    <s v="Redacted"/>
    <n v="-127.17"/>
    <x v="1"/>
    <s v="Christine"/>
    <m/>
    <x v="38"/>
    <x v="26"/>
    <x v="11"/>
  </r>
  <r>
    <d v="2023-10-25T00:00:00"/>
    <s v="METROPOLITAN M 10/25 MOBILE PURCHASE SEATTLE WA"/>
    <n v="-151.80000000000001"/>
    <x v="0"/>
    <s v="Robert"/>
    <m/>
    <x v="38"/>
    <x v="26"/>
    <x v="11"/>
  </r>
  <r>
    <d v="2023-10-26T00:00:00"/>
    <s v="Redacted"/>
    <n v="-164.39"/>
    <x v="1"/>
    <s v="Christine"/>
    <m/>
    <x v="38"/>
    <x v="26"/>
    <x v="11"/>
  </r>
  <r>
    <d v="2023-10-26T00:00:00"/>
    <s v="Redacted"/>
    <n v="-44.19"/>
    <x v="1"/>
    <s v="Christine"/>
    <m/>
    <x v="38"/>
    <x v="26"/>
    <x v="11"/>
  </r>
  <r>
    <d v="2023-10-26T00:00:00"/>
    <s v="Redacted"/>
    <n v="-23.62"/>
    <x v="1"/>
    <s v="Christine"/>
    <m/>
    <x v="38"/>
    <x v="26"/>
    <x v="11"/>
  </r>
  <r>
    <d v="2023-10-26T00:00:00"/>
    <s v="VENMO DES:PAYMENT ID:XXXXX14377902 INDN:CHRISTINE MOYER CO ID:XXXXX81992 WEB"/>
    <n v="-58"/>
    <x v="2"/>
    <s v="Children"/>
    <m/>
    <x v="38"/>
    <x v="26"/>
    <x v="11"/>
  </r>
  <r>
    <d v="2023-10-27T00:00:00"/>
    <s v="STARBUCKS CORP DES:SC ID:01481827 INDN:Christine Moyer CO ID:AXXXXX5671 PPD"/>
    <n v="4157.0200000000004"/>
    <x v="17"/>
    <s v="Christine Pay"/>
    <m/>
    <x v="38"/>
    <x v="25"/>
    <x v="11"/>
  </r>
  <r>
    <d v="2023-10-27T00:00:00"/>
    <s v="Redacted"/>
    <n v="-80"/>
    <x v="1"/>
    <s v="Christine"/>
    <m/>
    <x v="38"/>
    <x v="26"/>
    <x v="11"/>
  </r>
  <r>
    <d v="2023-10-30T00:00:00"/>
    <s v="Redacted"/>
    <n v="-139.9"/>
    <x v="1"/>
    <s v="Christine"/>
    <m/>
    <x v="38"/>
    <x v="26"/>
    <x v="11"/>
  </r>
  <r>
    <d v="2023-10-30T00:00:00"/>
    <s v="Redacted"/>
    <n v="-71.63"/>
    <x v="1"/>
    <s v="Christine"/>
    <m/>
    <x v="38"/>
    <x v="26"/>
    <x v="11"/>
  </r>
  <r>
    <d v="2023-10-30T00:00:00"/>
    <s v="Redacted"/>
    <n v="-5"/>
    <x v="1"/>
    <s v="Christine"/>
    <m/>
    <x v="38"/>
    <x v="26"/>
    <x v="11"/>
  </r>
  <r>
    <d v="2023-10-30T00:00:00"/>
    <s v="Redacted"/>
    <n v="-5.3"/>
    <x v="1"/>
    <s v="Christine"/>
    <m/>
    <x v="38"/>
    <x v="26"/>
    <x v="11"/>
  </r>
  <r>
    <d v="2023-10-30T00:00:00"/>
    <s v="Redacted"/>
    <n v="-23"/>
    <x v="1"/>
    <s v="Christine"/>
    <m/>
    <x v="38"/>
    <x v="26"/>
    <x v="11"/>
  </r>
  <r>
    <d v="2023-10-30T00:00:00"/>
    <s v="Redacted"/>
    <n v="-38"/>
    <x v="1"/>
    <s v="Christine"/>
    <m/>
    <x v="38"/>
    <x v="26"/>
    <x v="11"/>
  </r>
  <r>
    <d v="2023-10-30T00:00:00"/>
    <s v="Redacted"/>
    <n v="-17"/>
    <x v="1"/>
    <s v="Christine"/>
    <m/>
    <x v="38"/>
    <x v="26"/>
    <x v="11"/>
  </r>
  <r>
    <d v="2023-10-30T00:00:00"/>
    <s v="Redacted"/>
    <n v="-95.09"/>
    <x v="1"/>
    <s v="Christine"/>
    <m/>
    <x v="38"/>
    <x v="26"/>
    <x v="11"/>
  </r>
  <r>
    <d v="2023-10-30T00:00:00"/>
    <s v="Redacted"/>
    <n v="-55.74"/>
    <x v="1"/>
    <s v="Christine"/>
    <m/>
    <x v="38"/>
    <x v="26"/>
    <x v="11"/>
  </r>
  <r>
    <d v="2023-10-31T00:00:00"/>
    <s v="DEBBIE BAYER L 10/31 PURCHASE ISSAQUAH WA"/>
    <n v="-180"/>
    <x v="4"/>
    <s v="Joint"/>
    <m/>
    <x v="38"/>
    <x v="26"/>
    <x v="11"/>
  </r>
  <r>
    <d v="2023-11-01T00:00:00"/>
    <s v="CONCESSIONS @LUMEN FIEL 10/30 PURCHASE SEATTLE WA"/>
    <n v="-64.78"/>
    <x v="0"/>
    <s v="Robert"/>
    <m/>
    <x v="38"/>
    <x v="26"/>
    <x v="11"/>
  </r>
  <r>
    <d v="2023-11-01T00:00:00"/>
    <s v="Redacted"/>
    <n v="-70.06"/>
    <x v="1"/>
    <s v="Christine"/>
    <m/>
    <x v="38"/>
    <x v="26"/>
    <x v="11"/>
  </r>
  <r>
    <d v="2023-11-01T00:00:00"/>
    <s v="METROPOLITAN M 11/01 MOBILE PURCHASE SEATTLE WA"/>
    <n v="-150.38999999999999"/>
    <x v="0"/>
    <s v="Robert"/>
    <m/>
    <x v="38"/>
    <x v="26"/>
    <x v="11"/>
  </r>
  <r>
    <d v="2023-11-02T00:00:00"/>
    <s v="FID BKG SVC LLC DES:MONEYLINE ID:Z85025828 8193O INDN:ROBERT MOYER CO ID:XXXXX41375 PPD"/>
    <n v="10000"/>
    <x v="11"/>
    <s v="FID TRANSFER"/>
    <m/>
    <x v="38"/>
    <x v="25"/>
    <x v="11"/>
  </r>
  <r>
    <d v="2023-11-02T00:00:00"/>
    <s v="WILLOW RUN KIRKLAND 11/01 PURCHASE mike@payhoa.c WA"/>
    <n v="-396.51"/>
    <x v="4"/>
    <s v="Joint"/>
    <m/>
    <x v="38"/>
    <x v="26"/>
    <x v="11"/>
  </r>
  <r>
    <d v="2023-11-02T00:00:00"/>
    <s v="Zelle payment to Stefanie Claros Conf# h0vxyrj45"/>
    <n v="-1200"/>
    <x v="2"/>
    <s v="Children"/>
    <m/>
    <x v="38"/>
    <x v="26"/>
    <x v="11"/>
  </r>
  <r>
    <d v="2023-11-02T00:00:00"/>
    <s v="Redacted"/>
    <n v="-83.08"/>
    <x v="1"/>
    <s v="Christine"/>
    <m/>
    <x v="38"/>
    <x v="26"/>
    <x v="11"/>
  </r>
  <r>
    <d v="2023-11-02T00:00:00"/>
    <s v="Redacted"/>
    <n v="-186.1"/>
    <x v="1"/>
    <s v="Christine"/>
    <m/>
    <x v="38"/>
    <x v="26"/>
    <x v="11"/>
  </r>
  <r>
    <d v="2023-11-02T00:00:00"/>
    <s v="SAFECO INSURANCE DES:INS PREM ID:XXXXX806573 INDN:MOYER CHRISTINE CO ID:XXXXX72828 PPD"/>
    <n v="-639.54999999999995"/>
    <x v="4"/>
    <s v="SAFECO"/>
    <m/>
    <x v="38"/>
    <x v="26"/>
    <x v="11"/>
  </r>
  <r>
    <d v="2023-11-02T00:00:00"/>
    <s v="VANGUARD BUY DES:INVESTMENT ID:XXXXXXXXXX20946 INDN:ROBERT E MOYER II CO ID:VMC PUR PPD"/>
    <n v="-250"/>
    <x v="2"/>
    <s v="Children"/>
    <m/>
    <x v="38"/>
    <x v="26"/>
    <x v="11"/>
  </r>
  <r>
    <d v="2023-11-02T00:00:00"/>
    <s v="VANGUARD BUY DES:INVESTMENT ID:XXXXXXXXXX81946 INDN:ROBERT E MOYER II CO ID:VMC PUR PPD"/>
    <n v="-250"/>
    <x v="2"/>
    <s v="Children"/>
    <m/>
    <x v="38"/>
    <x v="26"/>
    <x v="11"/>
  </r>
  <r>
    <d v="2023-11-02T00:00:00"/>
    <s v="TRANSAMERICA DES:PREMIUM ID:919010 INDN:ROBERT MOYER CO ID:07LTCGPREM PPD"/>
    <n v="-110.29"/>
    <x v="0"/>
    <s v="Robert"/>
    <m/>
    <x v="38"/>
    <x v="26"/>
    <x v="11"/>
  </r>
  <r>
    <d v="2023-11-02T00:00:00"/>
    <s v="VENMO DES:PAYMENT ID:XXXXX53602888 INDN:CHRISTINE MOYER CO ID:XXXXX81992 WEB"/>
    <n v="-58"/>
    <x v="2"/>
    <s v="Children"/>
    <m/>
    <x v="38"/>
    <x v="26"/>
    <x v="11"/>
  </r>
  <r>
    <d v="2023-11-03T00:00:00"/>
    <s v="PLATINUM PARKING 101 11/01 PURCHASE BELLEVUE WA"/>
    <n v="-8"/>
    <x v="0"/>
    <s v="Robert"/>
    <m/>
    <x v="38"/>
    <x v="26"/>
    <x v="11"/>
  </r>
  <r>
    <d v="2023-11-03T00:00:00"/>
    <s v="Redacted"/>
    <n v="-16.03"/>
    <x v="1"/>
    <s v="Christine"/>
    <m/>
    <x v="38"/>
    <x v="26"/>
    <x v="11"/>
  </r>
  <r>
    <d v="2023-11-03T00:00:00"/>
    <s v="Bank of America Credit Card Bill Payment"/>
    <n v="-500"/>
    <x v="3"/>
    <s v="BOFA x8654 CC Pay Alaska"/>
    <m/>
    <x v="38"/>
    <x v="26"/>
    <x v="11"/>
  </r>
  <r>
    <d v="2023-11-06T00:00:00"/>
    <s v="WIRE TYPE:WIRE IN DATE: 231106 TIME:0414 ET TRN:XXXXXXXXXX177497 SEQ:XXXXXXXXXX504990/111623 ORIG:MW J F A M HENDRIKS-VRIJM ID:NL21INGB00004678 SND BK:WELLS FARGO BANK, N.A. ID:0509 PMT DET:XX23 XXXXX5061641LEGACY AUNT JACQUELINE WARM REGARDS FE"/>
    <n v="2596"/>
    <x v="15"/>
    <s v="Chrstine Inheritance"/>
    <m/>
    <x v="38"/>
    <x v="25"/>
    <x v="11"/>
  </r>
  <r>
    <d v="2023-11-06T00:00:00"/>
    <s v="IN *HOWER KWON MD 11/03 PURCHASE XXX-XX42911 WA"/>
    <n v="-265"/>
    <x v="2"/>
    <s v="Children - Medical"/>
    <m/>
    <x v="38"/>
    <x v="26"/>
    <x v="11"/>
  </r>
  <r>
    <d v="2023-11-06T00:00:00"/>
    <s v="Redacted"/>
    <n v="-122"/>
    <x v="1"/>
    <s v="Christine"/>
    <m/>
    <x v="38"/>
    <x v="26"/>
    <x v="11"/>
  </r>
  <r>
    <d v="2023-11-06T00:00:00"/>
    <s v="Redacted"/>
    <n v="-81.89"/>
    <x v="1"/>
    <s v="Christine"/>
    <m/>
    <x v="38"/>
    <x v="26"/>
    <x v="11"/>
  </r>
  <r>
    <d v="2023-11-06T00:00:00"/>
    <s v="Redacted"/>
    <n v="-5.5"/>
    <x v="1"/>
    <s v="Christine"/>
    <m/>
    <x v="38"/>
    <x v="26"/>
    <x v="11"/>
  </r>
  <r>
    <d v="2023-11-06T00:00:00"/>
    <s v="Redacted"/>
    <n v="-3.6"/>
    <x v="1"/>
    <s v="Christine"/>
    <m/>
    <x v="38"/>
    <x v="26"/>
    <x v="11"/>
  </r>
  <r>
    <d v="2023-11-06T00:00:00"/>
    <s v="Redacted"/>
    <n v="-87.22"/>
    <x v="1"/>
    <s v="Christine"/>
    <m/>
    <x v="38"/>
    <x v="26"/>
    <x v="11"/>
  </r>
  <r>
    <d v="2023-11-06T00:00:00"/>
    <s v="METROPOLITAN M 11/05 MOBILE PURCHASE SEATTLE WA"/>
    <n v="-145.63"/>
    <x v="0"/>
    <s v="Robert"/>
    <m/>
    <x v="38"/>
    <x v="26"/>
    <x v="11"/>
  </r>
  <r>
    <d v="2023-11-06T00:00:00"/>
    <s v="Redacted"/>
    <n v="-59.97"/>
    <x v="1"/>
    <s v="Christine"/>
    <m/>
    <x v="38"/>
    <x v="26"/>
    <x v="11"/>
  </r>
  <r>
    <d v="2023-11-06T00:00:00"/>
    <s v="Preferred Rewards-Wire Fee Waiver of $15"/>
    <n v="0"/>
    <x v="4"/>
    <s v="Joint"/>
    <m/>
    <x v="38"/>
    <x v="22"/>
    <x v="11"/>
  </r>
  <r>
    <d v="2023-11-07T00:00:00"/>
    <s v="RUSSELL INVESTMENT CRT 11/04 PURCHASE SEATTLE WA"/>
    <n v="-10"/>
    <x v="0"/>
    <s v="Robert"/>
    <m/>
    <x v="38"/>
    <x v="26"/>
    <x v="11"/>
  </r>
  <r>
    <d v="2023-11-07T00:00:00"/>
    <s v="Redacted"/>
    <n v="-47.6"/>
    <x v="1"/>
    <s v="Christine"/>
    <m/>
    <x v="38"/>
    <x v="26"/>
    <x v="11"/>
  </r>
  <r>
    <d v="2023-11-07T00:00:00"/>
    <s v="Redacted"/>
    <n v="-131.27000000000001"/>
    <x v="1"/>
    <s v="Christine"/>
    <m/>
    <x v="38"/>
    <x v="26"/>
    <x v="11"/>
  </r>
  <r>
    <d v="2023-11-07T00:00:00"/>
    <s v="SeattleAcademy DES:XXXXX66894 ID:XXXXX2392 INDN:Moyer Robert CO ID:XXXXX79415 WEB"/>
    <n v="-6412.52"/>
    <x v="7"/>
    <s v="Children - Tuition"/>
    <m/>
    <x v="38"/>
    <x v="26"/>
    <x v="11"/>
  </r>
  <r>
    <d v="2023-11-07T00:00:00"/>
    <s v="Redacted"/>
    <n v="-250"/>
    <x v="1"/>
    <s v="Christine"/>
    <m/>
    <x v="38"/>
    <x v="26"/>
    <x v="11"/>
  </r>
  <r>
    <d v="2023-11-08T00:00:00"/>
    <s v="FID BKG SVC LLC DES:MONEYLINE ID:Z85025828 89D7R INDN:ROBERT MOYER CO ID:XXXXX41375 PPD"/>
    <n v="2700"/>
    <x v="11"/>
    <s v="FID TRANSFER"/>
    <m/>
    <x v="72"/>
    <x v="25"/>
    <x v="11"/>
  </r>
  <r>
    <d v="2023-11-08T00:00:00"/>
    <s v="Redacted"/>
    <n v="-10"/>
    <x v="1"/>
    <s v="Christine"/>
    <m/>
    <x v="72"/>
    <x v="26"/>
    <x v="11"/>
  </r>
  <r>
    <d v="2023-11-08T00:00:00"/>
    <s v="PLATINUM PARKING 101 11/06 PURCHASE BELLEVUE WA"/>
    <n v="-8"/>
    <x v="0"/>
    <s v="Robert"/>
    <m/>
    <x v="72"/>
    <x v="26"/>
    <x v="11"/>
  </r>
  <r>
    <d v="2023-11-08T00:00:00"/>
    <s v="Redacted"/>
    <n v="-75"/>
    <x v="1"/>
    <s v="Christine"/>
    <m/>
    <x v="72"/>
    <x v="26"/>
    <x v="11"/>
  </r>
  <r>
    <d v="2023-11-08T00:00:00"/>
    <s v="SeattleAcademy DES:XXXXX66894 ID:XXXXX1336 INDN:Moyer Robert CO ID:XXXXX79415 WEB"/>
    <n v="-325"/>
    <x v="7"/>
    <s v="Children - Tuition"/>
    <m/>
    <x v="72"/>
    <x v="26"/>
    <x v="11"/>
  </r>
  <r>
    <d v="2023-11-09T00:00:00"/>
    <s v="Pacific Crest Re DES:WEB PMTS ID:WC8WR8 INDN:Robert and Christine M CO ID:XXXXX32117 WEB"/>
    <n v="-2700"/>
    <x v="0"/>
    <s v="Robert"/>
    <m/>
    <x v="72"/>
    <x v="26"/>
    <x v="11"/>
  </r>
  <r>
    <d v="2023-11-09T00:00:00"/>
    <s v="VENMO DES:PAYMENT ID:XXXXX00268352 INDN:CHRISTINE MOYER CO ID:XXXXX81992 WEB"/>
    <n v="-58"/>
    <x v="2"/>
    <s v="Children"/>
    <m/>
    <x v="72"/>
    <x v="26"/>
    <x v="11"/>
  </r>
  <r>
    <d v="2023-11-10T00:00:00"/>
    <s v="STARBUCKS CORP DES:SC ID:01481827 INDN:Christine Moyer CO ID:AXXXXX5671 PPD"/>
    <n v="4157.03"/>
    <x v="17"/>
    <s v="Christine Pay"/>
    <m/>
    <x v="72"/>
    <x v="25"/>
    <x v="11"/>
  </r>
  <r>
    <d v="2023-11-10T00:00:00"/>
    <s v="Redacted"/>
    <n v="-325.08999999999997"/>
    <x v="1"/>
    <s v="Christine"/>
    <m/>
    <x v="72"/>
    <x v="26"/>
    <x v="11"/>
  </r>
  <r>
    <d v="2023-11-10T00:00:00"/>
    <s v="Redacted"/>
    <n v="-13.01"/>
    <x v="1"/>
    <s v="Christine"/>
    <m/>
    <x v="72"/>
    <x v="26"/>
    <x v="11"/>
  </r>
  <r>
    <d v="2023-11-10T00:00:00"/>
    <s v="Redacted"/>
    <n v="-77.33"/>
    <x v="1"/>
    <s v="Christine"/>
    <m/>
    <x v="72"/>
    <x v="26"/>
    <x v="11"/>
  </r>
  <r>
    <d v="2023-11-10T00:00:00"/>
    <s v="Redacted"/>
    <n v="-127.42"/>
    <x v="1"/>
    <s v="Christine"/>
    <m/>
    <x v="72"/>
    <x v="26"/>
    <x v="11"/>
  </r>
  <r>
    <d v="2023-11-10T00:00:00"/>
    <s v="METROPOLITAN M 11/10 MOBILE PURCHASE SEATTLE WA"/>
    <n v="-151.05000000000001"/>
    <x v="0"/>
    <s v="Robert"/>
    <m/>
    <x v="72"/>
    <x v="26"/>
    <x v="11"/>
  </r>
  <r>
    <d v="2023-11-13T00:00:00"/>
    <s v="Preferred Rewards-ATM Oper Rebate Refund of $3"/>
    <n v="3"/>
    <x v="4"/>
    <s v="Joint"/>
    <m/>
    <x v="72"/>
    <x v="25"/>
    <x v="11"/>
  </r>
  <r>
    <d v="2023-11-13T00:00:00"/>
    <s v="Redacted"/>
    <n v="-48.91"/>
    <x v="1"/>
    <s v="Christine"/>
    <m/>
    <x v="72"/>
    <x v="26"/>
    <x v="11"/>
  </r>
  <r>
    <d v="2023-11-13T00:00:00"/>
    <s v="Redacted"/>
    <n v="-4.87"/>
    <x v="1"/>
    <s v="Christine"/>
    <m/>
    <x v="72"/>
    <x v="26"/>
    <x v="11"/>
  </r>
  <r>
    <d v="2023-11-13T00:00:00"/>
    <s v="PLATINUM PARKING 101 11/10 PURCHASE BELLEVUE WA"/>
    <n v="-8"/>
    <x v="0"/>
    <s v="Robert"/>
    <m/>
    <x v="72"/>
    <x v="26"/>
    <x v="11"/>
  </r>
  <r>
    <d v="2023-11-13T00:00:00"/>
    <s v="Redacted"/>
    <n v="-108.2"/>
    <x v="1"/>
    <s v="Christine"/>
    <m/>
    <x v="72"/>
    <x v="26"/>
    <x v="11"/>
  </r>
  <r>
    <d v="2023-11-13T00:00:00"/>
    <s v="THE SHOP 1 11/11 PURCHASE KIRKLAND WA"/>
    <n v="-48"/>
    <x v="2"/>
    <s v="Children"/>
    <m/>
    <x v="72"/>
    <x v="26"/>
    <x v="11"/>
  </r>
  <r>
    <d v="2023-11-13T00:00:00"/>
    <s v="Redacted"/>
    <n v="-75.41"/>
    <x v="1"/>
    <s v="Christine"/>
    <m/>
    <x v="72"/>
    <x v="26"/>
    <x v="11"/>
  </r>
  <r>
    <d v="2023-11-13T00:00:00"/>
    <s v="THE SHOP 1 11/11 PURCHASE KIRKLAND WA"/>
    <n v="-53"/>
    <x v="2"/>
    <s v="Children"/>
    <m/>
    <x v="72"/>
    <x v="26"/>
    <x v="11"/>
  </r>
  <r>
    <d v="2023-11-13T00:00:00"/>
    <s v="Redacted"/>
    <n v="-216.17"/>
    <x v="1"/>
    <s v="Christine"/>
    <m/>
    <x v="72"/>
    <x v="26"/>
    <x v="11"/>
  </r>
  <r>
    <d v="2023-11-13T00:00:00"/>
    <s v="Redacted"/>
    <n v="-5.69"/>
    <x v="1"/>
    <s v="Christine"/>
    <m/>
    <x v="72"/>
    <x v="26"/>
    <x v="11"/>
  </r>
  <r>
    <d v="2023-11-13T00:00:00"/>
    <s v="Redacted"/>
    <n v="-7.32"/>
    <x v="1"/>
    <s v="Christine"/>
    <m/>
    <x v="72"/>
    <x v="26"/>
    <x v="11"/>
  </r>
  <r>
    <d v="2023-11-13T00:00:00"/>
    <s v="Redacted"/>
    <n v="-13.64"/>
    <x v="1"/>
    <s v="Christine"/>
    <m/>
    <x v="72"/>
    <x v="26"/>
    <x v="11"/>
  </r>
  <r>
    <d v="2023-11-13T00:00:00"/>
    <s v="Redacted"/>
    <n v="-41.39"/>
    <x v="1"/>
    <s v="Christine"/>
    <m/>
    <x v="72"/>
    <x v="26"/>
    <x v="11"/>
  </r>
  <r>
    <d v="2023-11-13T00:00:00"/>
    <s v="P663521 11/12 #XXXXX5032 WITHDRWL BELLEVUE SHE-6635 BELLEVUE WA"/>
    <n v="-203"/>
    <x v="0"/>
    <s v="Robert"/>
    <m/>
    <x v="72"/>
    <x v="26"/>
    <x v="11"/>
  </r>
  <r>
    <d v="2023-11-13T00:00:00"/>
    <s v="Zelle payment to Gordon Williams Conf# acf02h74a"/>
    <n v="-370"/>
    <x v="0"/>
    <s v="Robert"/>
    <m/>
    <x v="72"/>
    <x v="26"/>
    <x v="11"/>
  </r>
  <r>
    <d v="2023-11-13T00:00:00"/>
    <s v="Redacted"/>
    <n v="-255.01"/>
    <x v="1"/>
    <s v="Christine"/>
    <m/>
    <x v="72"/>
    <x v="26"/>
    <x v="11"/>
  </r>
  <r>
    <d v="2023-11-13T00:00:00"/>
    <s v="Redacted"/>
    <n v="-38.979999999999997"/>
    <x v="1"/>
    <s v="Christine"/>
    <m/>
    <x v="72"/>
    <x v="26"/>
    <x v="11"/>
  </r>
  <r>
    <d v="2023-11-13T00:00:00"/>
    <s v="METROPOLITAN M 11/12 MOBILE PURCHASE SEATTLE WA"/>
    <n v="-101.3"/>
    <x v="0"/>
    <s v="Robert"/>
    <m/>
    <x v="72"/>
    <x v="26"/>
    <x v="11"/>
  </r>
  <r>
    <d v="2023-11-13T00:00:00"/>
    <s v="Redacted"/>
    <n v="-52.87"/>
    <x v="1"/>
    <s v="Christine"/>
    <m/>
    <x v="72"/>
    <x v="26"/>
    <x v="11"/>
  </r>
  <r>
    <d v="2023-11-13T00:00:00"/>
    <s v="Redacted"/>
    <n v="-65.3"/>
    <x v="1"/>
    <s v="Christine"/>
    <m/>
    <x v="72"/>
    <x v="26"/>
    <x v="11"/>
  </r>
  <r>
    <d v="2023-11-13T00:00:00"/>
    <s v="Redacted"/>
    <n v="-52.12"/>
    <x v="1"/>
    <s v="Christine"/>
    <m/>
    <x v="72"/>
    <x v="26"/>
    <x v="11"/>
  </r>
  <r>
    <d v="2023-11-13T00:00:00"/>
    <s v="Preferred Rewards-ATM Wthdrwl Fee Waiver of $2.50"/>
    <n v="0"/>
    <x v="4"/>
    <s v="Joint"/>
    <m/>
    <x v="72"/>
    <x v="22"/>
    <x v="11"/>
  </r>
  <r>
    <d v="2023-11-14T00:00:00"/>
    <s v="FID BKG SVC LLC DES:MONEYLINE ID:Z85025828 8LV2K INDN:ROBERT MOYER CO ID:XXXXX41375 PPD"/>
    <n v="10000"/>
    <x v="11"/>
    <s v="FID TRANSFER"/>
    <m/>
    <x v="72"/>
    <x v="25"/>
    <x v="11"/>
  </r>
  <r>
    <d v="2023-11-14T00:00:00"/>
    <s v="9LEVY AT LUMEN 11/12 PURCHASE SEATTLE WA"/>
    <n v="-18.72"/>
    <x v="0"/>
    <s v="Robert"/>
    <m/>
    <x v="72"/>
    <x v="26"/>
    <x v="11"/>
  </r>
  <r>
    <d v="2023-11-14T00:00:00"/>
    <s v="PLATINUM PARKING 101 11/12 PURCHASE BELLEVUE WA"/>
    <n v="-8"/>
    <x v="0"/>
    <s v="Robert"/>
    <m/>
    <x v="72"/>
    <x v="26"/>
    <x v="11"/>
  </r>
  <r>
    <d v="2023-11-14T00:00:00"/>
    <s v="Redacted"/>
    <n v="-71.5"/>
    <x v="1"/>
    <s v="Christine"/>
    <m/>
    <x v="72"/>
    <x v="26"/>
    <x v="11"/>
  </r>
  <r>
    <d v="2023-11-14T00:00:00"/>
    <s v="Redacted"/>
    <n v="-21.68"/>
    <x v="1"/>
    <s v="Christine"/>
    <m/>
    <x v="72"/>
    <x v="26"/>
    <x v="11"/>
  </r>
  <r>
    <d v="2023-11-14T00:00:00"/>
    <s v="Redacted"/>
    <n v="-4.9800000000000004"/>
    <x v="1"/>
    <s v="Christine"/>
    <m/>
    <x v="72"/>
    <x v="26"/>
    <x v="11"/>
  </r>
  <r>
    <d v="2023-11-15T00:00:00"/>
    <s v="Redacted"/>
    <n v="-20.97"/>
    <x v="1"/>
    <s v="Christine"/>
    <m/>
    <x v="72"/>
    <x v="26"/>
    <x v="11"/>
  </r>
  <r>
    <d v="2023-11-15T00:00:00"/>
    <s v="FID BKG SVC LLC DES:MONEYLINE ID:XXXXX36351DAITU INDN:CHRISTINE MOYER CO ID:XXXXX04600 PPD"/>
    <n v="-600"/>
    <x v="2"/>
    <s v="Children"/>
    <m/>
    <x v="72"/>
    <x v="26"/>
    <x v="11"/>
  </r>
  <r>
    <d v="2023-11-15T00:00:00"/>
    <s v="FID BKG SVC LLC DES:MONEYLINE ID:XXXXX61711D5O9Z INDN:CHRISTINE MOYER CO ID:XXXXX04600 PPD"/>
    <n v="-600"/>
    <x v="2"/>
    <s v="Children"/>
    <m/>
    <x v="72"/>
    <x v="26"/>
    <x v="11"/>
  </r>
  <r>
    <d v="2023-11-15T00:00:00"/>
    <s v="BUSINESSOLVER BE DES:XXXXX76257 ID:2RNK6ETNYNIIQBB INDN:ROBERT MOYER CO ID:XXXXX03807 PPD"/>
    <n v="-196.82"/>
    <x v="0"/>
    <s v="Robert"/>
    <m/>
    <x v="72"/>
    <x v="26"/>
    <x v="11"/>
  </r>
  <r>
    <d v="2023-11-16T00:00:00"/>
    <s v="Redacted"/>
    <n v="-65.27"/>
    <x v="1"/>
    <s v="Christine"/>
    <m/>
    <x v="72"/>
    <x v="26"/>
    <x v="11"/>
  </r>
  <r>
    <d v="2023-11-16T00:00:00"/>
    <s v="VENMO DES:PAYMENT ID:XXXXX42299546 INDN:CHRISTINE MOYER CO ID:XXXXX81992 WEB"/>
    <n v="-58"/>
    <x v="2"/>
    <s v="Children"/>
    <m/>
    <x v="72"/>
    <x v="26"/>
    <x v="11"/>
  </r>
  <r>
    <d v="2023-11-17T00:00:00"/>
    <s v="LAKE WASHINGTON SCHOOL 11/16 PURCHASE 425-936-1478 WA"/>
    <n v="-17.95"/>
    <x v="2"/>
    <s v="Children"/>
    <m/>
    <x v="72"/>
    <x v="26"/>
    <x v="11"/>
  </r>
  <r>
    <d v="2023-11-17T00:00:00"/>
    <s v="Redacted"/>
    <n v="-70"/>
    <x v="1"/>
    <s v="Christine"/>
    <m/>
    <x v="72"/>
    <x v="26"/>
    <x v="11"/>
  </r>
  <r>
    <d v="2023-11-17T00:00:00"/>
    <s v="Redacted"/>
    <n v="-90.68"/>
    <x v="1"/>
    <s v="Christine"/>
    <m/>
    <x v="72"/>
    <x v="26"/>
    <x v="11"/>
  </r>
  <r>
    <d v="2023-11-17T00:00:00"/>
    <s v="Redacted"/>
    <n v="-10.61"/>
    <x v="1"/>
    <s v="Christine"/>
    <m/>
    <x v="72"/>
    <x v="26"/>
    <x v="11"/>
  </r>
  <r>
    <d v="2023-11-17T00:00:00"/>
    <s v="Redacted"/>
    <n v="-79.75"/>
    <x v="1"/>
    <s v="Christine"/>
    <m/>
    <x v="72"/>
    <x v="26"/>
    <x v="11"/>
  </r>
  <r>
    <d v="2023-11-17T00:00:00"/>
    <s v="Redacted"/>
    <n v="-300"/>
    <x v="1"/>
    <s v="Christine"/>
    <m/>
    <x v="72"/>
    <x v="26"/>
    <x v="11"/>
  </r>
  <r>
    <d v="2023-11-17T00:00:00"/>
    <s v="Redacted"/>
    <n v="-18.850000000000001"/>
    <x v="1"/>
    <s v="Christine"/>
    <m/>
    <x v="72"/>
    <x v="26"/>
    <x v="11"/>
  </r>
  <r>
    <d v="2023-11-20T00:00:00"/>
    <s v="PLATINUM PARKING 101 11/16 PURCHASE BELLEVUE WA"/>
    <n v="-8"/>
    <x v="0"/>
    <s v="Robert"/>
    <m/>
    <x v="72"/>
    <x v="26"/>
    <x v="11"/>
  </r>
  <r>
    <d v="2023-11-20T00:00:00"/>
    <s v="Redacted"/>
    <n v="-43.99"/>
    <x v="1"/>
    <s v="Christine"/>
    <m/>
    <x v="72"/>
    <x v="26"/>
    <x v="11"/>
  </r>
  <r>
    <d v="2023-11-20T00:00:00"/>
    <s v="Redacted"/>
    <n v="-33.86"/>
    <x v="1"/>
    <s v="Christine"/>
    <m/>
    <x v="72"/>
    <x v="26"/>
    <x v="11"/>
  </r>
  <r>
    <d v="2023-11-20T00:00:00"/>
    <s v="Redacted"/>
    <n v="-24"/>
    <x v="1"/>
    <s v="Christine"/>
    <m/>
    <x v="72"/>
    <x v="26"/>
    <x v="11"/>
  </r>
  <r>
    <d v="2023-11-20T00:00:00"/>
    <s v="FOOT LOCKER 11/17 PURCHASE BELLEVUE WA"/>
    <n v="-88.15"/>
    <x v="2"/>
    <s v="Children"/>
    <m/>
    <x v="72"/>
    <x v="26"/>
    <x v="11"/>
  </r>
  <r>
    <d v="2023-11-20T00:00:00"/>
    <s v="Redacted"/>
    <n v="-101.19"/>
    <x v="1"/>
    <s v="Christine"/>
    <m/>
    <x v="72"/>
    <x v="26"/>
    <x v="11"/>
  </r>
  <r>
    <d v="2023-11-20T00:00:00"/>
    <s v="Redacted"/>
    <n v="-27.53"/>
    <x v="1"/>
    <s v="Christine"/>
    <m/>
    <x v="72"/>
    <x v="26"/>
    <x v="11"/>
  </r>
  <r>
    <d v="2023-11-20T00:00:00"/>
    <s v="Redacted"/>
    <n v="-82.19"/>
    <x v="1"/>
    <s v="Christine"/>
    <m/>
    <x v="72"/>
    <x v="26"/>
    <x v="11"/>
  </r>
  <r>
    <d v="2023-11-20T00:00:00"/>
    <s v="Online scheduled payment to CRD 3507 Confirmation# XXXXX19689"/>
    <n v="-2000"/>
    <x v="3"/>
    <m/>
    <m/>
    <x v="72"/>
    <x v="26"/>
    <x v="11"/>
  </r>
  <r>
    <d v="2023-11-20T00:00:00"/>
    <s v="Redacted"/>
    <n v="-250"/>
    <x v="1"/>
    <s v="Christine"/>
    <m/>
    <x v="72"/>
    <x v="26"/>
    <x v="11"/>
  </r>
  <r>
    <d v="2023-11-21T00:00:00"/>
    <s v="PLATINUM PARKING 101 11/19 PURCHASE BELLEVUE WA"/>
    <n v="-8"/>
    <x v="0"/>
    <s v="Robert"/>
    <m/>
    <x v="72"/>
    <x v="26"/>
    <x v="11"/>
  </r>
  <r>
    <d v="2023-11-21T00:00:00"/>
    <s v="METROPOLITAN M 11/21 PURCHASE SEATTLE WA"/>
    <n v="-159.30000000000001"/>
    <x v="0"/>
    <s v="Robert"/>
    <m/>
    <x v="72"/>
    <x v="26"/>
    <x v="11"/>
  </r>
  <r>
    <d v="2023-11-22T00:00:00"/>
    <s v="PLATINUM PARKING 101 11/20 PURCHASE BELLEVUE WA"/>
    <n v="-8"/>
    <x v="0"/>
    <s v="Robert"/>
    <m/>
    <x v="72"/>
    <x v="26"/>
    <x v="11"/>
  </r>
  <r>
    <d v="2023-11-22T00:00:00"/>
    <s v="Redacted"/>
    <n v="-4800"/>
    <x v="1"/>
    <s v="Christine"/>
    <m/>
    <x v="72"/>
    <x v="26"/>
    <x v="11"/>
  </r>
  <r>
    <d v="2023-11-22T00:00:00"/>
    <s v="Redacted"/>
    <n v="-94.44"/>
    <x v="1"/>
    <s v="Christine"/>
    <m/>
    <x v="72"/>
    <x v="26"/>
    <x v="11"/>
  </r>
  <r>
    <d v="2023-11-24T00:00:00"/>
    <s v="STARBUCKS CORP DES:SC ID:01481827 INDN:Christine Moyer CO ID:AXXXXX5671 PPD"/>
    <n v="4116.28"/>
    <x v="17"/>
    <s v="Christine Pay"/>
    <m/>
    <x v="72"/>
    <x v="25"/>
    <x v="11"/>
  </r>
  <r>
    <d v="2023-11-24T00:00:00"/>
    <s v="ROCKET 5494 11/23 PURCHASE KIRKLAND WA"/>
    <n v="-69.58"/>
    <x v="0"/>
    <s v="Robert"/>
    <m/>
    <x v="72"/>
    <x v="26"/>
    <x v="11"/>
  </r>
  <r>
    <d v="2023-11-24T00:00:00"/>
    <s v="AT&amp;T MOBILITY-BOX 30459 Bill Payment"/>
    <n v="-542.91999999999996"/>
    <x v="4"/>
    <s v="Joint"/>
    <m/>
    <x v="72"/>
    <x v="26"/>
    <x v="11"/>
  </r>
  <r>
    <d v="2023-11-27T00:00:00"/>
    <s v="Redacted"/>
    <n v="-18.309999999999999"/>
    <x v="1"/>
    <s v="Christine"/>
    <m/>
    <x v="72"/>
    <x v="26"/>
    <x v="11"/>
  </r>
  <r>
    <d v="2023-11-27T00:00:00"/>
    <s v="Redacted"/>
    <n v="-51.48"/>
    <x v="1"/>
    <s v="Christine"/>
    <m/>
    <x v="72"/>
    <x v="26"/>
    <x v="11"/>
  </r>
  <r>
    <d v="2023-11-27T00:00:00"/>
    <s v="Redacted"/>
    <n v="-275.7"/>
    <x v="1"/>
    <s v="Christine"/>
    <m/>
    <x v="72"/>
    <x v="26"/>
    <x v="11"/>
  </r>
  <r>
    <d v="2023-11-27T00:00:00"/>
    <s v="Redacted"/>
    <n v="-70.33"/>
    <x v="1"/>
    <s v="Christine"/>
    <m/>
    <x v="72"/>
    <x v="26"/>
    <x v="11"/>
  </r>
  <r>
    <d v="2023-11-27T00:00:00"/>
    <s v="Redacted"/>
    <n v="-95.39"/>
    <x v="1"/>
    <s v="Christine"/>
    <m/>
    <x v="72"/>
    <x v="26"/>
    <x v="11"/>
  </r>
  <r>
    <d v="2023-11-27T00:00:00"/>
    <s v="METROPOLITAN M 11/27 PURCHASE SEATTLE WA"/>
    <n v="-208.42"/>
    <x v="0"/>
    <s v="Robert"/>
    <m/>
    <x v="72"/>
    <x v="26"/>
    <x v="11"/>
  </r>
  <r>
    <d v="2023-11-28T00:00:00"/>
    <s v="Redacted"/>
    <n v="-85.88"/>
    <x v="1"/>
    <s v="Christine"/>
    <m/>
    <x v="72"/>
    <x v="26"/>
    <x v="11"/>
  </r>
  <r>
    <d v="2023-11-28T00:00:00"/>
    <s v="HUI LAU SHAN 11/26 PURCHASE BELLEVUE WA"/>
    <n v="-32.909999999999997"/>
    <x v="0"/>
    <s v="Robert"/>
    <m/>
    <x v="72"/>
    <x v="26"/>
    <x v="11"/>
  </r>
  <r>
    <d v="2023-11-28T00:00:00"/>
    <s v="Redacted"/>
    <n v="-76.069999999999993"/>
    <x v="1"/>
    <s v="Christine"/>
    <m/>
    <x v="72"/>
    <x v="26"/>
    <x v="11"/>
  </r>
  <r>
    <d v="2023-11-29T00:00:00"/>
    <s v="Redacted"/>
    <n v="306.74"/>
    <x v="1"/>
    <s v="Christine"/>
    <m/>
    <x v="72"/>
    <x v="25"/>
    <x v="11"/>
  </r>
  <r>
    <d v="2023-11-29T00:00:00"/>
    <s v="Redacted"/>
    <n v="-104.37"/>
    <x v="1"/>
    <s v="Christine"/>
    <m/>
    <x v="72"/>
    <x v="26"/>
    <x v="11"/>
  </r>
  <r>
    <d v="2023-11-29T00:00:00"/>
    <s v="Redacted"/>
    <n v="-112.21"/>
    <x v="1"/>
    <s v="Christine"/>
    <m/>
    <x v="72"/>
    <x v="26"/>
    <x v="11"/>
  </r>
  <r>
    <d v="2023-11-29T00:00:00"/>
    <s v="METROPOLITAN M 11/29 MOBILE PURCHASE SEATTLE WA"/>
    <n v="-82.76"/>
    <x v="0"/>
    <s v="Robert"/>
    <m/>
    <x v="72"/>
    <x v="26"/>
    <x v="11"/>
  </r>
  <r>
    <d v="2023-11-29T00:00:00"/>
    <s v="Redacted"/>
    <n v="-250"/>
    <x v="1"/>
    <s v="Christine"/>
    <m/>
    <x v="72"/>
    <x v="26"/>
    <x v="11"/>
  </r>
  <r>
    <d v="2023-11-29T00:00:00"/>
    <s v="VENMO DES:PAYMENT ID:XXXXX29527538 INDN:CHRISTINE MOYER CO ID:XXXXX81992 WEB"/>
    <n v="-58"/>
    <x v="2"/>
    <s v="Children"/>
    <m/>
    <x v="72"/>
    <x v="26"/>
    <x v="11"/>
  </r>
  <r>
    <d v="2023-11-30T00:00:00"/>
    <s v="Redacted"/>
    <n v="-45.57"/>
    <x v="1"/>
    <s v="Christine"/>
    <m/>
    <x v="72"/>
    <x v="26"/>
    <x v="11"/>
  </r>
  <r>
    <d v="2023-11-30T00:00:00"/>
    <s v="Redacted"/>
    <n v="-95"/>
    <x v="1"/>
    <s v="Christine"/>
    <m/>
    <x v="72"/>
    <x v="26"/>
    <x v="11"/>
  </r>
  <r>
    <d v="2023-11-30T00:00:00"/>
    <s v="Zelle payment to Stefanie Claros for December Moyer Boys&quot;; Conf# nhpusini7&quot;"/>
    <n v="-900"/>
    <x v="2"/>
    <s v="Children"/>
    <m/>
    <x v="72"/>
    <x v="26"/>
    <x v="11"/>
  </r>
  <r>
    <d v="2023-12-01T00:00:00"/>
    <s v="Pacific Crest Re DES:WEB PMTS ID:931LV8 INDN:Robert and Christine M CO ID:XXXXX32117 WEB"/>
    <n v="-2700"/>
    <x v="0"/>
    <s v="Robert"/>
    <m/>
    <x v="72"/>
    <x v="26"/>
    <x v="11"/>
  </r>
  <r>
    <d v="2023-12-01T00:00:00"/>
    <s v="Rocket Money DES:Premium ID:ST-Y3B8Q1N8I2J0 INDN:ROCKET MONEY INC CO ID:XXXXX48598 CCD"/>
    <n v="-10"/>
    <x v="0"/>
    <s v="Robert"/>
    <m/>
    <x v="72"/>
    <x v="26"/>
    <x v="11"/>
  </r>
  <r>
    <d v="2023-12-04T00:00:00"/>
    <s v="WILLOW RUN KIRKLAND 12/01 PURCHASE mike@payhoa.c WA"/>
    <n v="-396.51"/>
    <x v="4"/>
    <s v="Joint"/>
    <m/>
    <x v="72"/>
    <x v="26"/>
    <x v="11"/>
  </r>
  <r>
    <d v="2023-12-04T00:00:00"/>
    <s v="Redacted"/>
    <n v="-20.48"/>
    <x v="1"/>
    <s v="Christine"/>
    <m/>
    <x v="72"/>
    <x v="26"/>
    <x v="11"/>
  </r>
  <r>
    <d v="2023-12-04T00:00:00"/>
    <s v="MED*SEATTLE CHILDRENS H 12/02 PURCHASE 206-987-5770 WA"/>
    <n v="-50.42"/>
    <x v="2"/>
    <s v="Children - Medical"/>
    <m/>
    <x v="72"/>
    <x v="26"/>
    <x v="11"/>
  </r>
  <r>
    <d v="2023-12-04T00:00:00"/>
    <s v="MED*EVERGREENHEALTH 12/02 PURCHASE 425-899-1000 WA"/>
    <n v="-38.85"/>
    <x v="2"/>
    <s v="Children - Medical"/>
    <m/>
    <x v="72"/>
    <x v="26"/>
    <x v="11"/>
  </r>
  <r>
    <d v="2023-12-04T00:00:00"/>
    <s v="Redacted"/>
    <n v="-420.05"/>
    <x v="1"/>
    <s v="Christine"/>
    <m/>
    <x v="72"/>
    <x v="26"/>
    <x v="11"/>
  </r>
  <r>
    <d v="2023-12-04T00:00:00"/>
    <s v="Redacted"/>
    <n v="-5.05"/>
    <x v="1"/>
    <s v="Christine"/>
    <m/>
    <x v="72"/>
    <x v="26"/>
    <x v="11"/>
  </r>
  <r>
    <d v="2023-12-04T00:00:00"/>
    <s v="SAFECO INSURANCE DES:INS PREM ID:XXXXX806573 INDN:MOYER CHRISTINE CO ID:XXXXX72828 PPD"/>
    <n v="-669.3"/>
    <x v="4"/>
    <s v="SAFECO"/>
    <m/>
    <x v="72"/>
    <x v="26"/>
    <x v="11"/>
  </r>
  <r>
    <d v="2023-12-04T00:00:00"/>
    <s v="Bank of America Credit Card Bill Payment"/>
    <n v="-500"/>
    <x v="3"/>
    <s v="BOFA x8654 CC Pay Alaska"/>
    <m/>
    <x v="72"/>
    <x v="26"/>
    <x v="11"/>
  </r>
  <r>
    <d v="2023-12-04T00:00:00"/>
    <s v="NORDSTROM DES:PAYMENT ID:XXXXXXXXXX81946 INDN:Robert E Moyer Robert CO ID:XXXXX22131 WEB"/>
    <n v="-500"/>
    <x v="3"/>
    <s v="Nordstrom"/>
    <m/>
    <x v="72"/>
    <x v="26"/>
    <x v="11"/>
  </r>
  <r>
    <d v="2023-12-04T00:00:00"/>
    <s v="VANGUARD BUY DES:INVESTMENT ID:XXXXXXXXXX81946 INDN:ROBERT E MOYER II CO ID:VMC PUR PPD"/>
    <n v="-250"/>
    <x v="2"/>
    <s v="Children"/>
    <m/>
    <x v="72"/>
    <x v="26"/>
    <x v="11"/>
  </r>
  <r>
    <d v="2023-12-04T00:00:00"/>
    <s v="VANGUARD BUY DES:INVESTMENT ID:XXXXXXXXXX20946 INDN:ROBERT E MOYER II CO ID:VMC PUR PPD"/>
    <n v="-250"/>
    <x v="2"/>
    <s v="Children"/>
    <m/>
    <x v="72"/>
    <x v="26"/>
    <x v="11"/>
  </r>
  <r>
    <d v="2023-12-04T00:00:00"/>
    <s v="TRANSAMERICA DES:PREMIUM ID:919010 INDN:ROBERT MOYER CO ID:07LTCGPREM PPD"/>
    <n v="-110.29"/>
    <x v="0"/>
    <s v="Robert"/>
    <m/>
    <x v="72"/>
    <x v="26"/>
    <x v="11"/>
  </r>
  <r>
    <d v="2023-12-05T00:00:00"/>
    <s v="Redacted"/>
    <n v="-4.37"/>
    <x v="1"/>
    <s v="Christine"/>
    <m/>
    <x v="72"/>
    <x v="26"/>
    <x v="11"/>
  </r>
  <r>
    <d v="2023-12-05T00:00:00"/>
    <s v="THE HOME DEPOT 12/05 PURCHASE BELLEVUE WA"/>
    <n v="-58.31"/>
    <x v="0"/>
    <s v="Robert"/>
    <m/>
    <x v="72"/>
    <x v="26"/>
    <x v="11"/>
  </r>
  <r>
    <d v="2023-12-05T00:00:00"/>
    <s v="Redacted"/>
    <n v="-627.46"/>
    <x v="1"/>
    <s v="Christine"/>
    <m/>
    <x v="72"/>
    <x v="26"/>
    <x v="11"/>
  </r>
  <r>
    <d v="2023-12-05T00:00:00"/>
    <s v="Redacted"/>
    <n v="-0.13"/>
    <x v="1"/>
    <s v="Christine"/>
    <m/>
    <x v="72"/>
    <x v="22"/>
    <x v="11"/>
  </r>
  <r>
    <d v="2023-12-06T00:00:00"/>
    <s v="Redacted"/>
    <n v="-98.24"/>
    <x v="1"/>
    <s v="Christine"/>
    <m/>
    <x v="72"/>
    <x v="26"/>
    <x v="11"/>
  </r>
  <r>
    <d v="2023-12-06T00:00:00"/>
    <s v="SAFEWAY #1600 12/04 MOBILE PURCHASE BELLEVUE WA"/>
    <n v="-57.03"/>
    <x v="0"/>
    <s v="Robert"/>
    <m/>
    <x v="72"/>
    <x v="26"/>
    <x v="11"/>
  </r>
  <r>
    <d v="2023-12-06T00:00:00"/>
    <s v="Redacted"/>
    <n v="-112.13"/>
    <x v="1"/>
    <s v="Christine"/>
    <m/>
    <x v="72"/>
    <x v="26"/>
    <x v="11"/>
  </r>
  <r>
    <d v="2023-12-06T00:00:00"/>
    <s v="Redacted"/>
    <n v="-3.43"/>
    <x v="1"/>
    <s v="Christine"/>
    <m/>
    <x v="72"/>
    <x v="26"/>
    <x v="11"/>
  </r>
  <r>
    <d v="2023-12-06T00:00:00"/>
    <s v="Redacted"/>
    <n v="-24.41"/>
    <x v="1"/>
    <s v="Christine"/>
    <m/>
    <x v="72"/>
    <x v="26"/>
    <x v="11"/>
  </r>
  <r>
    <d v="2023-12-06T00:00:00"/>
    <s v="Redacted"/>
    <n v="-6.54"/>
    <x v="1"/>
    <s v="Christine"/>
    <m/>
    <x v="72"/>
    <x v="26"/>
    <x v="11"/>
  </r>
  <r>
    <d v="2023-12-06T00:00:00"/>
    <s v="Redacted"/>
    <n v="-2.92"/>
    <x v="1"/>
    <s v="Christine"/>
    <m/>
    <x v="72"/>
    <x v="26"/>
    <x v="11"/>
  </r>
  <r>
    <d v="2023-12-06T00:00:00"/>
    <s v="SeattleAcademy DES:XXXXX66894 ID:XXXXX2606 INDN:Moyer Robert CO ID:XXXXX79415 WEB"/>
    <n v="-6072.54"/>
    <x v="7"/>
    <s v="Children - Tuition"/>
    <m/>
    <x v="72"/>
    <x v="26"/>
    <x v="11"/>
  </r>
  <r>
    <d v="2023-12-06T00:00:00"/>
    <s v="BUSINESSOLVER BE DES:XXXXX76257 ID:2RRG5FIHM3WZ00Q INDN:ROBERT MOYER CO ID:XXXXX03807 PPD"/>
    <n v="-1968.24"/>
    <x v="0"/>
    <s v="Robert"/>
    <m/>
    <x v="72"/>
    <x v="26"/>
    <x v="11"/>
  </r>
  <r>
    <d v="2023-12-06T00:00:00"/>
    <s v="OVERDRAFT ITEM FEE FOR ACTIVITY OF 12-06 ELECTRONIC TRANSACTION POSTING DATE 12-06-23 POSTING SEQ 00009"/>
    <n v="-10"/>
    <x v="4"/>
    <s v="Joint"/>
    <m/>
    <x v="72"/>
    <x v="22"/>
    <x v="11"/>
  </r>
  <r>
    <d v="2023-12-06T00:00:00"/>
    <s v="Redacted"/>
    <n v="-3.36"/>
    <x v="1"/>
    <s v="Christine"/>
    <m/>
    <x v="72"/>
    <x v="22"/>
    <x v="11"/>
  </r>
  <r>
    <d v="2023-12-06T00:00:00"/>
    <s v="Redacted"/>
    <n v="-2.95"/>
    <x v="1"/>
    <s v="Christine"/>
    <m/>
    <x v="72"/>
    <x v="22"/>
    <x v="11"/>
  </r>
  <r>
    <d v="2023-12-06T00:00:00"/>
    <s v="Redacted"/>
    <n v="-0.73"/>
    <x v="1"/>
    <s v="Christine"/>
    <m/>
    <x v="72"/>
    <x v="22"/>
    <x v="11"/>
  </r>
  <r>
    <d v="2023-12-06T00:00:00"/>
    <s v="Redacted"/>
    <n v="-0.2"/>
    <x v="1"/>
    <s v="Christine"/>
    <m/>
    <x v="72"/>
    <x v="22"/>
    <x v="11"/>
  </r>
  <r>
    <d v="2023-12-06T00:00:00"/>
    <s v="Redacted"/>
    <n v="-0.1"/>
    <x v="1"/>
    <s v="Christine"/>
    <m/>
    <x v="72"/>
    <x v="22"/>
    <x v="11"/>
  </r>
  <r>
    <d v="2023-12-07T00:00:00"/>
    <s v="RETURN OF POSTED CHECK / ITEM (RECEIVED ON 12-06) ELECTRONIC TRANSACTION"/>
    <n v="6072.54"/>
    <x v="4"/>
    <s v="Joint"/>
    <m/>
    <x v="73"/>
    <x v="25"/>
    <x v="11"/>
  </r>
  <r>
    <d v="2023-12-08T00:00:00"/>
    <s v="FID BKG SVC LLC DES:MONEYLINE ID:X05342840 A6N46 INDN:ROBERT MOYER CO ID:XXXXX41375 PPD"/>
    <n v="40847.47"/>
    <x v="11"/>
    <s v="FID TRANSFER"/>
    <m/>
    <x v="73"/>
    <x v="25"/>
    <x v="11"/>
  </r>
  <r>
    <d v="2023-12-08T00:00:00"/>
    <s v="FID BKG SVC LLC DES:MONEYLINE ID:Z85025828 A06HY INDN:ROBERT MOYER CO ID:XXXXX04603 PPD"/>
    <n v="40000"/>
    <x v="11"/>
    <s v="FID TRANSFER"/>
    <m/>
    <x v="73"/>
    <x v="25"/>
    <x v="11"/>
  </r>
  <r>
    <d v="2023-12-08T00:00:00"/>
    <s v="STARBUCKS CORP DES:SC ID:01481827 INDN:Christine Moyer CO ID:AXXXXX5671 PPD"/>
    <n v="22209.14"/>
    <x v="17"/>
    <s v="Christine Pay"/>
    <m/>
    <x v="73"/>
    <x v="25"/>
    <x v="11"/>
  </r>
  <r>
    <d v="2023-12-11T00:00:00"/>
    <s v="Redacted"/>
    <n v="-500"/>
    <x v="1"/>
    <s v="Christine"/>
    <m/>
    <x v="73"/>
    <x v="26"/>
    <x v="11"/>
  </r>
  <r>
    <d v="2023-12-11T00:00:00"/>
    <s v="MF GRAND SOLMAR 12/09 PURCHASE 619-683-2470 NV"/>
    <n v="-2509.94"/>
    <x v="0"/>
    <s v="Robert"/>
    <m/>
    <x v="73"/>
    <x v="26"/>
    <x v="11"/>
  </r>
  <r>
    <d v="2023-12-11T00:00:00"/>
    <s v="MF PACIFIC DUNES 12/09 PURCHASE 619-683-2470 NV"/>
    <n v="-149.94"/>
    <x v="4"/>
    <s v="Joint"/>
    <m/>
    <x v="73"/>
    <x v="26"/>
    <x v="11"/>
  </r>
  <r>
    <d v="2023-12-11T00:00:00"/>
    <s v="Redacted"/>
    <n v="-198"/>
    <x v="1"/>
    <s v="Christine"/>
    <m/>
    <x v="73"/>
    <x v="26"/>
    <x v="11"/>
  </r>
  <r>
    <d v="2023-12-11T00:00:00"/>
    <s v="Redacted"/>
    <n v="-20"/>
    <x v="1"/>
    <s v="Christine"/>
    <m/>
    <x v="73"/>
    <x v="26"/>
    <x v="11"/>
  </r>
  <r>
    <d v="2023-12-11T00:00:00"/>
    <s v="Redacted"/>
    <n v="-71.75"/>
    <x v="1"/>
    <s v="Christine"/>
    <m/>
    <x v="73"/>
    <x v="26"/>
    <x v="11"/>
  </r>
  <r>
    <d v="2023-12-11T00:00:00"/>
    <s v="Redacted"/>
    <n v="-235.73"/>
    <x v="1"/>
    <s v="Christine"/>
    <m/>
    <x v="73"/>
    <x v="26"/>
    <x v="11"/>
  </r>
  <r>
    <d v="2023-12-11T00:00:00"/>
    <s v="Redacted"/>
    <n v="-74.45"/>
    <x v="1"/>
    <s v="Christine"/>
    <m/>
    <x v="73"/>
    <x v="26"/>
    <x v="11"/>
  </r>
  <r>
    <d v="2023-12-11T00:00:00"/>
    <s v="AMERICAN EXPRESS DES:ACH PMT ID:W5182 INDN:ROBERT MOYER CO ID:XXXXX33497 WEB"/>
    <n v="-40000"/>
    <x v="3"/>
    <s v="BOFA x8654 CC Pay Amex x1001"/>
    <m/>
    <x v="73"/>
    <x v="26"/>
    <x v="11"/>
  </r>
  <r>
    <d v="2023-12-11T00:00:00"/>
    <s v="AMERICAN EXPRESS DES:ACH PMT ID:W6822 INDN:ROBERT MOYER CO ID:XXXXX33497 WEB"/>
    <n v="-31052.080000000002"/>
    <x v="3"/>
    <s v="BOFA x8654 CC Pay Amex x3000"/>
    <m/>
    <x v="73"/>
    <x v="26"/>
    <x v="11"/>
  </r>
  <r>
    <d v="2023-12-11T00:00:00"/>
    <s v="BANK OF AMERICA CREDIT CARD Bill Payment"/>
    <n v="-12000"/>
    <x v="3"/>
    <s v="BOFA x8654 CC Pay Alaska"/>
    <m/>
    <x v="73"/>
    <x v="26"/>
    <x v="11"/>
  </r>
  <r>
    <d v="2023-12-11T00:00:00"/>
    <s v="CHASE CREDIT CRD DES:EPAY ID:XXXXX02006 INDN:CHRISTINE MOYER CO ID:XXXXX39224 WEB"/>
    <n v="-2000"/>
    <x v="3"/>
    <s v="BOFA x8654 CC Pay Chase  x4229"/>
    <m/>
    <x v="73"/>
    <x v="26"/>
    <x v="11"/>
  </r>
  <r>
    <d v="2023-12-11T00:00:00"/>
    <s v="NORDSTROM DES:PAYMENT ID:XXXXXXXXXX66156 INDN:Robert E Moyer Robert CO ID:XXXXX22131 WEB"/>
    <n v="-200"/>
    <x v="3"/>
    <s v="Nordstrom"/>
    <m/>
    <x v="73"/>
    <x v="26"/>
    <x v="11"/>
  </r>
  <r>
    <d v="2023-12-11T00:00:00"/>
    <s v="AMERICAN EXPRESS DES:ACH PMT ID:W6522 INDN:ROBERT MOYER CO ID:XXXXX33497 WEB"/>
    <n v="-44.05"/>
    <x v="3"/>
    <s v="BOFA x8654 CC Pay Amex x3009"/>
    <m/>
    <x v="73"/>
    <x v="26"/>
    <x v="11"/>
  </r>
  <r>
    <d v="2023-12-12T00:00:00"/>
    <s v="Zelle payment from NATHANIEL DAVAZ for seahawks tickets&quot;; Conf# T0RSFKDMD&quot;"/>
    <n v="764"/>
    <x v="4"/>
    <s v="Joint"/>
    <m/>
    <x v="73"/>
    <x v="25"/>
    <x v="11"/>
  </r>
  <r>
    <d v="2023-12-12T00:00:00"/>
    <s v="SAFECO DES:CHECK PYMT CHECK #:3979 INDN: CO ID:XXXXX22152 ARC"/>
    <n v="-43.84"/>
    <x v="4"/>
    <s v="Joint"/>
    <m/>
    <x v="73"/>
    <x v="26"/>
    <x v="11"/>
  </r>
  <r>
    <d v="2023-12-12T00:00:00"/>
    <s v="SeattleAcademy DES:XXXXX66894 ID:XXXXX3846 INDN:Moyer Robert CO ID:XXXXX79415 WEB"/>
    <n v="-6107.54"/>
    <x v="7"/>
    <s v="Children - Tuition"/>
    <m/>
    <x v="73"/>
    <x v="26"/>
    <x v="11"/>
  </r>
  <r>
    <d v="2023-12-14T00:00:00"/>
    <s v="ARTHUR AND ASSOCIATES B 12/13 PURCHASE BELLEVUE WA"/>
    <n v="-65"/>
    <x v="2"/>
    <s v="Children"/>
    <m/>
    <x v="73"/>
    <x v="26"/>
    <x v="11"/>
  </r>
  <r>
    <d v="2023-12-15T00:00:00"/>
    <s v="Online Banking transfer from CHK 1026 Confirmation# XXXXX95035"/>
    <n v="807.37"/>
    <x v="11"/>
    <m/>
    <m/>
    <x v="73"/>
    <x v="25"/>
    <x v="11"/>
  </r>
  <r>
    <d v="2023-12-15T00:00:00"/>
    <s v="Redacted"/>
    <n v="500"/>
    <x v="1"/>
    <s v="Christine"/>
    <m/>
    <x v="73"/>
    <x v="25"/>
    <x v="11"/>
  </r>
  <r>
    <d v="2023-12-15T00:00:00"/>
    <s v="Redacted"/>
    <n v="-81.03"/>
    <x v="1"/>
    <s v="Christine"/>
    <m/>
    <x v="73"/>
    <x v="26"/>
    <x v="11"/>
  </r>
  <r>
    <d v="2023-12-15T00:00:00"/>
    <s v="FID BKG SVC LLC DES:MONEYLINE ID:XXXXX36351FJJFW INDN:CHRISTINE MOYER CO ID:XXXXX04600 PPD"/>
    <n v="-600"/>
    <x v="2"/>
    <s v="Children"/>
    <m/>
    <x v="73"/>
    <x v="26"/>
    <x v="11"/>
  </r>
  <r>
    <d v="2023-12-15T00:00:00"/>
    <s v="FID BKG SVC LLC DES:MONEYLINE ID:XXXXX61711FKML5 INDN:CHRISTINE MOYER CO ID:XXXXX04600 PPD"/>
    <n v="-600"/>
    <x v="2"/>
    <s v="Children"/>
    <m/>
    <x v="73"/>
    <x v="26"/>
    <x v="11"/>
  </r>
  <r>
    <d v="2023-12-18T00:00:00"/>
    <s v="Redacted"/>
    <n v="-46.46"/>
    <x v="1"/>
    <s v="Christine"/>
    <m/>
    <x v="73"/>
    <x v="26"/>
    <x v="11"/>
  </r>
  <r>
    <d v="2023-12-18T00:00:00"/>
    <s v="Redacted"/>
    <n v="-32.119999999999997"/>
    <x v="1"/>
    <s v="Christine"/>
    <m/>
    <x v="73"/>
    <x v="26"/>
    <x v="11"/>
  </r>
  <r>
    <d v="2023-12-18T00:00:00"/>
    <s v="Redacted"/>
    <n v="-119.48"/>
    <x v="1"/>
    <s v="Christine"/>
    <m/>
    <x v="73"/>
    <x v="26"/>
    <x v="11"/>
  </r>
  <r>
    <d v="2023-12-18T00:00:00"/>
    <s v="Redacted"/>
    <n v="-30"/>
    <x v="1"/>
    <s v="Christine"/>
    <m/>
    <x v="73"/>
    <x v="26"/>
    <x v="11"/>
  </r>
  <r>
    <d v="2023-12-18T00:00:00"/>
    <s v="Redacted"/>
    <n v="-13.79"/>
    <x v="1"/>
    <s v="Christine"/>
    <m/>
    <x v="73"/>
    <x v="26"/>
    <x v="11"/>
  </r>
  <r>
    <d v="2023-12-18T00:00:00"/>
    <s v="Redacted"/>
    <n v="-54.17"/>
    <x v="1"/>
    <s v="Christine"/>
    <m/>
    <x v="73"/>
    <x v="26"/>
    <x v="11"/>
  </r>
  <r>
    <d v="2023-12-18T00:00:00"/>
    <s v="Redacted"/>
    <n v="-94.17"/>
    <x v="1"/>
    <s v="Christine"/>
    <m/>
    <x v="73"/>
    <x v="26"/>
    <x v="11"/>
  </r>
  <r>
    <d v="2023-12-18T00:00:00"/>
    <s v="VENMO DES:PAYMENT ID:XXXXX44917246 INDN:CHRISTINE MOYER CO ID:XXXXX81992 WEB"/>
    <n v="-1581.25"/>
    <x v="4"/>
    <s v="Joint"/>
    <m/>
    <x v="73"/>
    <x v="26"/>
    <x v="11"/>
  </r>
  <r>
    <d v="2023-12-18T00:00:00"/>
    <s v="Redacted"/>
    <n v="-807.37"/>
    <x v="1"/>
    <s v="Christine"/>
    <m/>
    <x v="73"/>
    <x v="26"/>
    <x v="11"/>
  </r>
  <r>
    <d v="2023-12-18T00:00:00"/>
    <s v="Redacted"/>
    <n v="-250"/>
    <x v="1"/>
    <s v="Christine"/>
    <m/>
    <x v="73"/>
    <x v="26"/>
    <x v="11"/>
  </r>
  <r>
    <d v="2023-12-19T00:00:00"/>
    <s v="Redacted"/>
    <n v="-5.75"/>
    <x v="1"/>
    <s v="Christine"/>
    <m/>
    <x v="73"/>
    <x v="26"/>
    <x v="11"/>
  </r>
  <r>
    <d v="2023-12-19T00:00:00"/>
    <s v="Redacted"/>
    <n v="-119.32"/>
    <x v="1"/>
    <s v="Christine"/>
    <m/>
    <x v="73"/>
    <x v="26"/>
    <x v="11"/>
  </r>
  <r>
    <d v="2023-12-20T00:00:00"/>
    <s v="FID BKG SVC LLC DES:MONEYLINE ID:Z85025828 AQZBA INDN:ROBERT MOYER CO ID:XXXXX41375 PPD"/>
    <n v="8000"/>
    <x v="11"/>
    <s v="FID TRANSFER"/>
    <m/>
    <x v="73"/>
    <x v="25"/>
    <x v="11"/>
  </r>
  <r>
    <d v="2023-12-20T00:00:00"/>
    <s v="Redacted"/>
    <n v="-43.37"/>
    <x v="1"/>
    <s v="Christine"/>
    <m/>
    <x v="73"/>
    <x v="26"/>
    <x v="11"/>
  </r>
  <r>
    <d v="2023-12-20T00:00:00"/>
    <s v="Redacted"/>
    <n v="-29.86"/>
    <x v="1"/>
    <s v="Christine"/>
    <m/>
    <x v="73"/>
    <x v="26"/>
    <x v="11"/>
  </r>
  <r>
    <d v="2023-12-20T00:00:00"/>
    <s v="Redacted"/>
    <n v="-15"/>
    <x v="1"/>
    <s v="Christine"/>
    <m/>
    <x v="73"/>
    <x v="26"/>
    <x v="11"/>
  </r>
  <r>
    <d v="2023-12-20T00:00:00"/>
    <s v="Redacted"/>
    <n v="-3.21"/>
    <x v="1"/>
    <s v="Christine"/>
    <m/>
    <x v="73"/>
    <x v="26"/>
    <x v="11"/>
  </r>
  <r>
    <d v="2023-12-20T00:00:00"/>
    <s v="Redacted"/>
    <n v="-34.35"/>
    <x v="1"/>
    <s v="Christine"/>
    <m/>
    <x v="73"/>
    <x v="26"/>
    <x v="11"/>
  </r>
  <r>
    <d v="2023-12-21T00:00:00"/>
    <s v="Redacted"/>
    <n v="-74.790000000000006"/>
    <x v="1"/>
    <s v="Christine"/>
    <m/>
    <x v="73"/>
    <x v="26"/>
    <x v="11"/>
  </r>
  <r>
    <d v="2023-12-21T00:00:00"/>
    <s v="Redacted"/>
    <n v="-55.82"/>
    <x v="1"/>
    <s v="Christine"/>
    <m/>
    <x v="73"/>
    <x v="26"/>
    <x v="11"/>
  </r>
  <r>
    <d v="2023-12-21T00:00:00"/>
    <s v="Redacted"/>
    <n v="-18.86"/>
    <x v="1"/>
    <s v="Christine"/>
    <m/>
    <x v="73"/>
    <x v="26"/>
    <x v="11"/>
  </r>
  <r>
    <d v="2023-12-21T00:00:00"/>
    <s v="Redacted"/>
    <n v="-17.54"/>
    <x v="1"/>
    <s v="Christine"/>
    <m/>
    <x v="73"/>
    <x v="26"/>
    <x v="11"/>
  </r>
  <r>
    <d v="2023-12-22T00:00:00"/>
    <s v="STARBUCKS CORP DES:SC ID:01481827 INDN:Christine Moyer CO ID:AXXXXX5671 PPD"/>
    <n v="5226.74"/>
    <x v="17"/>
    <s v="Christine Pay"/>
    <m/>
    <x v="73"/>
    <x v="25"/>
    <x v="11"/>
  </r>
  <r>
    <d v="2023-12-22T00:00:00"/>
    <s v="Redacted"/>
    <n v="-61.96"/>
    <x v="1"/>
    <s v="Christine"/>
    <m/>
    <x v="73"/>
    <x v="26"/>
    <x v="11"/>
  </r>
  <r>
    <d v="2023-12-22T00:00:00"/>
    <s v="Redacted"/>
    <n v="-28"/>
    <x v="1"/>
    <s v="Christine"/>
    <m/>
    <x v="73"/>
    <x v="26"/>
    <x v="11"/>
  </r>
  <r>
    <d v="2023-12-26T00:00:00"/>
    <s v="Redacted"/>
    <n v="-110.28"/>
    <x v="1"/>
    <s v="Christine"/>
    <m/>
    <x v="73"/>
    <x v="26"/>
    <x v="11"/>
  </r>
  <r>
    <d v="2023-12-26T00:00:00"/>
    <s v="Redacted"/>
    <n v="-185"/>
    <x v="1"/>
    <s v="Christine"/>
    <m/>
    <x v="73"/>
    <x v="26"/>
    <x v="11"/>
  </r>
  <r>
    <d v="2023-12-26T00:00:00"/>
    <s v="Redacted"/>
    <n v="-59.7"/>
    <x v="1"/>
    <s v="Christine"/>
    <m/>
    <x v="73"/>
    <x v="26"/>
    <x v="11"/>
  </r>
  <r>
    <d v="2023-12-26T00:00:00"/>
    <s v="RPNW BELLEVUE 288 SOMA 12/22 PURCHASE BELLEVUE WA"/>
    <n v="-25"/>
    <x v="0"/>
    <s v="Robert"/>
    <m/>
    <x v="73"/>
    <x v="26"/>
    <x v="11"/>
  </r>
  <r>
    <d v="2023-12-26T00:00:00"/>
    <s v="Redacted"/>
    <n v="-33.130000000000003"/>
    <x v="1"/>
    <s v="Christine"/>
    <m/>
    <x v="73"/>
    <x v="26"/>
    <x v="11"/>
  </r>
  <r>
    <d v="2023-12-26T00:00:00"/>
    <s v="OUR FAMILY WIZARD 12/23 PURCHASE 186-675-5999 MN"/>
    <n v="-330.58"/>
    <x v="0"/>
    <s v="Robert"/>
    <m/>
    <x v="73"/>
    <x v="26"/>
    <x v="11"/>
  </r>
  <r>
    <d v="2023-12-26T00:00:00"/>
    <s v="Redacted"/>
    <n v="-154.86000000000001"/>
    <x v="1"/>
    <s v="Christine"/>
    <m/>
    <x v="73"/>
    <x v="26"/>
    <x v="11"/>
  </r>
  <r>
    <d v="2023-12-26T00:00:00"/>
    <s v="Redacted"/>
    <n v="-59.49"/>
    <x v="1"/>
    <s v="Christine"/>
    <m/>
    <x v="73"/>
    <x v="26"/>
    <x v="11"/>
  </r>
  <r>
    <d v="2023-12-26T00:00:00"/>
    <s v="Redacted"/>
    <n v="-73.73"/>
    <x v="1"/>
    <s v="Christine"/>
    <m/>
    <x v="73"/>
    <x v="26"/>
    <x v="11"/>
  </r>
  <r>
    <d v="2023-12-26T00:00:00"/>
    <s v="Redacted"/>
    <n v="-105.16"/>
    <x v="1"/>
    <s v="Christine"/>
    <m/>
    <x v="73"/>
    <x v="26"/>
    <x v="11"/>
  </r>
  <r>
    <d v="2023-12-26T00:00:00"/>
    <s v="Redacted"/>
    <n v="-4800"/>
    <x v="1"/>
    <s v="Christine"/>
    <m/>
    <x v="73"/>
    <x v="26"/>
    <x v="11"/>
  </r>
  <r>
    <d v="2023-12-26T00:00:00"/>
    <s v="VENMO DES:PAYMENT ID:XXXXX91713701 INDN:CHRISTINE MOYER CO ID:XXXXX81992 WEB"/>
    <n v="-1168"/>
    <x v="4"/>
    <s v="Joint"/>
    <m/>
    <x v="73"/>
    <x v="26"/>
    <x v="11"/>
  </r>
  <r>
    <d v="2023-12-26T00:00:00"/>
    <s v="AMERICAN EXPRESS DES:ACH PMT ID:W0498 INDN:ROBERT MOYER CO ID:XXXXX33497 WEB"/>
    <n v="-663.15"/>
    <x v="3"/>
    <s v="BOFA x8654 CC Pay Amex x3000"/>
    <m/>
    <x v="73"/>
    <x v="26"/>
    <x v="11"/>
  </r>
  <r>
    <d v="2023-12-27T00:00:00"/>
    <s v="BKOFAMERICA MOBILE 12/27 XXXXX25109 DEPOSIT *MOBILE WA"/>
    <n v="15"/>
    <x v="4"/>
    <s v="Joint"/>
    <m/>
    <x v="73"/>
    <x v="25"/>
    <x v="11"/>
  </r>
  <r>
    <d v="2023-12-27T00:00:00"/>
    <s v="Redacted"/>
    <n v="-97.13"/>
    <x v="1"/>
    <s v="Christine"/>
    <m/>
    <x v="73"/>
    <x v="26"/>
    <x v="11"/>
  </r>
  <r>
    <d v="2023-12-27T00:00:00"/>
    <s v="Redacted"/>
    <n v="-139.9"/>
    <x v="1"/>
    <s v="Christine"/>
    <m/>
    <x v="73"/>
    <x v="26"/>
    <x v="11"/>
  </r>
  <r>
    <d v="2023-12-27T00:00:00"/>
    <s v="Redacted"/>
    <n v="-96.85"/>
    <x v="1"/>
    <s v="Christine"/>
    <m/>
    <x v="73"/>
    <x v="26"/>
    <x v="11"/>
  </r>
  <r>
    <d v="2023-12-28T00:00:00"/>
    <s v="Redacted"/>
    <n v="-167.78"/>
    <x v="1"/>
    <s v="Christine"/>
    <m/>
    <x v="73"/>
    <x v="26"/>
    <x v="11"/>
  </r>
  <r>
    <d v="2023-12-28T00:00:00"/>
    <s v="Online Banking transfer to SAV 2592 Confirmation# XXXXX50523"/>
    <n v="-50"/>
    <x v="2"/>
    <s v="Children"/>
    <m/>
    <x v="73"/>
    <x v="26"/>
    <x v="11"/>
  </r>
  <r>
    <d v="2023-12-29T00:00:00"/>
    <s v="AT&amp;T MOBILITY-BOX 30459 Bill Payment"/>
    <n v="-414.96"/>
    <x v="4"/>
    <s v="Joint"/>
    <m/>
    <x v="73"/>
    <x v="26"/>
    <x v="11"/>
  </r>
  <r>
    <d v="2023-12-29T00:00:00"/>
    <s v="Redacted"/>
    <n v="-250"/>
    <x v="1"/>
    <s v="Christine"/>
    <m/>
    <x v="73"/>
    <x v="26"/>
    <x v="11"/>
  </r>
  <r>
    <d v="2024-01-02T00:00:00"/>
    <s v="Redacted"/>
    <n v="11.01"/>
    <x v="1"/>
    <s v="Christine"/>
    <m/>
    <x v="73"/>
    <x v="25"/>
    <x v="11"/>
  </r>
  <r>
    <d v="2024-01-02T00:00:00"/>
    <s v="Redacted"/>
    <n v="-52.63"/>
    <x v="1"/>
    <s v="Christine"/>
    <m/>
    <x v="73"/>
    <x v="26"/>
    <x v="11"/>
  </r>
  <r>
    <d v="2024-01-02T00:00:00"/>
    <s v="Redacted"/>
    <n v="-46.24"/>
    <x v="1"/>
    <s v="Christine"/>
    <m/>
    <x v="73"/>
    <x v="26"/>
    <x v="11"/>
  </r>
  <r>
    <d v="2024-01-02T00:00:00"/>
    <s v="Redacted"/>
    <n v="-41.79"/>
    <x v="1"/>
    <s v="Christine"/>
    <m/>
    <x v="73"/>
    <x v="26"/>
    <x v="11"/>
  </r>
  <r>
    <d v="2024-01-02T00:00:00"/>
    <s v="Redacted"/>
    <n v="-46.98"/>
    <x v="1"/>
    <s v="Christine"/>
    <m/>
    <x v="73"/>
    <x v="26"/>
    <x v="11"/>
  </r>
  <r>
    <d v="2024-01-02T00:00:00"/>
    <s v="WA LOT- SAFEWAY STORE # 12/29 PURCHASE BELLEVUE WA"/>
    <n v="-20"/>
    <x v="0"/>
    <s v="Robert"/>
    <m/>
    <x v="73"/>
    <x v="26"/>
    <x v="11"/>
  </r>
  <r>
    <d v="2024-01-02T00:00:00"/>
    <s v="RPNW BELLEVUE 288 SOMA 12/29 PURCHASE BELLEVUE WA"/>
    <n v="-25"/>
    <x v="0"/>
    <s v="Robert"/>
    <m/>
    <x v="73"/>
    <x v="26"/>
    <x v="11"/>
  </r>
  <r>
    <d v="2024-01-02T00:00:00"/>
    <s v="Microsoft*Xbox 12/29 PURCHASE XXX-XX27676 WA"/>
    <n v="-9.91"/>
    <x v="2"/>
    <s v="Children"/>
    <m/>
    <x v="73"/>
    <x v="26"/>
    <x v="11"/>
  </r>
  <r>
    <d v="2024-01-02T00:00:00"/>
    <s v="Redacted"/>
    <n v="-12.91"/>
    <x v="1"/>
    <s v="Christine"/>
    <m/>
    <x v="73"/>
    <x v="26"/>
    <x v="11"/>
  </r>
  <r>
    <d v="2024-01-02T00:00:00"/>
    <s v="Online Banking transfer to SAV 7847 Confirmation# XXXXX45438"/>
    <n v="-50"/>
    <x v="2"/>
    <s v="Children"/>
    <m/>
    <x v="73"/>
    <x v="26"/>
    <x v="11"/>
  </r>
  <r>
    <d v="2024-01-02T00:00:00"/>
    <s v="Redacted"/>
    <n v="-250.07"/>
    <x v="1"/>
    <s v="Christine"/>
    <m/>
    <x v="73"/>
    <x v="26"/>
    <x v="11"/>
  </r>
  <r>
    <d v="2024-01-02T00:00:00"/>
    <s v="Redacted"/>
    <n v="-57.09"/>
    <x v="1"/>
    <s v="Christine"/>
    <m/>
    <x v="73"/>
    <x v="26"/>
    <x v="11"/>
  </r>
  <r>
    <d v="2024-01-02T00:00:00"/>
    <s v="Redacted"/>
    <n v="-20.149999999999999"/>
    <x v="1"/>
    <s v="Christine"/>
    <m/>
    <x v="73"/>
    <x v="26"/>
    <x v="11"/>
  </r>
  <r>
    <d v="2024-01-02T00:00:00"/>
    <s v="Redacted"/>
    <n v="-62.49"/>
    <x v="1"/>
    <s v="Christine"/>
    <m/>
    <x v="73"/>
    <x v="26"/>
    <x v="11"/>
  </r>
  <r>
    <d v="2024-01-02T00:00:00"/>
    <s v="Redacted"/>
    <n v="-5.75"/>
    <x v="1"/>
    <s v="Christine"/>
    <m/>
    <x v="73"/>
    <x v="26"/>
    <x v="11"/>
  </r>
  <r>
    <d v="2024-01-02T00:00:00"/>
    <s v="HUI LAU SHAN 12/31 PURCHASE BELLEVUE WA"/>
    <n v="-53.01"/>
    <x v="0"/>
    <s v="Robert"/>
    <m/>
    <x v="73"/>
    <x v="26"/>
    <x v="11"/>
  </r>
  <r>
    <d v="2024-01-02T00:00:00"/>
    <s v="WILLOW RUN KIRKLAND 01/01 PURCHASE mike@payhoa.c WA"/>
    <n v="-413.5"/>
    <x v="4"/>
    <s v="Joint"/>
    <m/>
    <x v="73"/>
    <x v="26"/>
    <x v="11"/>
  </r>
  <r>
    <d v="2024-01-02T00:00:00"/>
    <s v="SAFECO INSURANCE DES:INS PREM ID:XXXXX806573 INDN:MOYER CHRISTINE CO ID:XXXXX72828 PPD"/>
    <n v="-669.3"/>
    <x v="4"/>
    <s v="SAFECO"/>
    <m/>
    <x v="73"/>
    <x v="26"/>
    <x v="11"/>
  </r>
  <r>
    <d v="2024-01-02T00:00:00"/>
    <s v="VANGUARD BUY DES:INVESTMENT ID:XXXXXXXXXX20946 INDN:ROBERT E MOYER II CO ID:VMC PUR PPD"/>
    <n v="-250"/>
    <x v="2"/>
    <s v="Children"/>
    <m/>
    <x v="73"/>
    <x v="26"/>
    <x v="11"/>
  </r>
  <r>
    <d v="2024-01-02T00:00:00"/>
    <s v="VANGUARD BUY DES:INVESTMENT ID:XXXXXXXXXX81946 INDN:ROBERT E MOYER II CO ID:VMC PUR PPD"/>
    <n v="-250"/>
    <x v="2"/>
    <s v="Children"/>
    <m/>
    <x v="73"/>
    <x v="26"/>
    <x v="11"/>
  </r>
  <r>
    <d v="2024-01-02T00:00:00"/>
    <s v="Redacted"/>
    <n v="-125"/>
    <x v="1"/>
    <s v="Christine"/>
    <m/>
    <x v="73"/>
    <x v="26"/>
    <x v="11"/>
  </r>
  <r>
    <d v="2024-01-03T00:00:00"/>
    <s v="FID BKG SVC LLC DES:MONEYLINE ID:X05342840 BLH2Q INDN:ROBERT MOYER CO ID:XXXXX41375 PPD"/>
    <n v="10000"/>
    <x v="11"/>
    <s v="FID TRANSFER"/>
    <m/>
    <x v="73"/>
    <x v="25"/>
    <x v="11"/>
  </r>
  <r>
    <d v="2024-01-03T00:00:00"/>
    <s v="BKOFAMERICA MOBILE 01/03 XXXXX74092 DEPOSIT *MOBILE WA"/>
    <n v="626.4"/>
    <x v="2"/>
    <s v="Children - Medical"/>
    <m/>
    <x v="73"/>
    <x v="25"/>
    <x v="11"/>
  </r>
  <r>
    <d v="2024-01-03T00:00:00"/>
    <s v="BKOFAMERICA MOBILE 01/03 XXXXX69689 DEPOSIT *MOBILE WA"/>
    <n v="354.68"/>
    <x v="2"/>
    <s v="Children - Medical"/>
    <m/>
    <x v="73"/>
    <x v="25"/>
    <x v="11"/>
  </r>
  <r>
    <d v="2024-01-03T00:00:00"/>
    <s v="BKOFAMERICA MOBILE 01/03 XXXXX87953 DEPOSIT *MOBILE WA"/>
    <n v="118.13"/>
    <x v="2"/>
    <s v="Children - Medical"/>
    <m/>
    <x v="73"/>
    <x v="25"/>
    <x v="11"/>
  </r>
  <r>
    <d v="2024-01-03T00:00:00"/>
    <s v="Redacted"/>
    <n v="-71.92"/>
    <x v="1"/>
    <s v="Christine"/>
    <m/>
    <x v="73"/>
    <x v="26"/>
    <x v="11"/>
  </r>
  <r>
    <d v="2024-01-03T00:00:00"/>
    <s v="Redacted"/>
    <n v="-65.180000000000007"/>
    <x v="1"/>
    <s v="Christine"/>
    <m/>
    <x v="73"/>
    <x v="26"/>
    <x v="11"/>
  </r>
  <r>
    <d v="2024-01-03T00:00:00"/>
    <s v="Zelle payment to nora Martin-Cooley Conf# dq39pnfo4"/>
    <n v="-630"/>
    <x v="2"/>
    <s v="Children"/>
    <m/>
    <x v="73"/>
    <x v="26"/>
    <x v="11"/>
  </r>
  <r>
    <d v="2024-01-03T00:00:00"/>
    <s v="TRANSAMERICA DES:PREMIUM ID:919010 INDN:ROBERT MOYER CO ID:07LTCGPREM PPD"/>
    <n v="-110.29"/>
    <x v="0"/>
    <s v="Robert"/>
    <m/>
    <x v="73"/>
    <x v="26"/>
    <x v="11"/>
  </r>
  <r>
    <d v="2024-01-03T00:00:00"/>
    <s v="Rocket Money DES:Premium ID:ST-H4A9G4Y5E8C1 INDN:ROCKET MONEY INC CO ID:XXXXX48598 CCD"/>
    <n v="-11.03"/>
    <x v="0"/>
    <s v="Robert"/>
    <m/>
    <x v="73"/>
    <x v="26"/>
    <x v="11"/>
  </r>
  <r>
    <d v="2024-01-04T00:00:00"/>
    <s v="FID BKG SVC LLC DES:MONEYLINE ID:X05342840 BLJNK INDN:ROBERT MOYER CO ID:XXXXX04603 PPD"/>
    <n v="10000"/>
    <x v="11"/>
    <s v="FID TRANSFER"/>
    <m/>
    <x v="73"/>
    <x v="25"/>
    <x v="11"/>
  </r>
  <r>
    <d v="2024-01-04T00:00:00"/>
    <s v="WILLOW RUN KIRKLAND 01/03 PURCHASE mike@payhoa.c WA"/>
    <n v="-17.440000000000001"/>
    <x v="4"/>
    <s v="Joint"/>
    <m/>
    <x v="73"/>
    <x v="26"/>
    <x v="11"/>
  </r>
  <r>
    <d v="2024-01-04T00:00:00"/>
    <s v="Pacific Crest Re DES:WEB PMTS ID:HNK759 INDN:Robert and Christine M CO ID:XXXXX32117 WEB"/>
    <n v="-2700"/>
    <x v="0"/>
    <s v="Robert"/>
    <m/>
    <x v="73"/>
    <x v="26"/>
    <x v="11"/>
  </r>
  <r>
    <d v="2024-01-04T00:00:00"/>
    <s v="VENMO DES:PAYMENT ID:XXXXX02779554 INDN:CHRISTINE MOYER CO ID:XXXXX81992 WEB"/>
    <n v="-61"/>
    <x v="2"/>
    <s v="Children"/>
    <m/>
    <x v="73"/>
    <x v="26"/>
    <x v="11"/>
  </r>
  <r>
    <d v="2024-01-05T00:00:00"/>
    <s v="STARBUCKS CORP DES:SC ID:01481827 INDN:Christine Moyer CO ID:AXXXXX5671 PPD"/>
    <n v="3842"/>
    <x v="17"/>
    <s v="Christine Pay"/>
    <m/>
    <x v="73"/>
    <x v="25"/>
    <x v="11"/>
  </r>
  <r>
    <d v="2024-01-05T00:00:00"/>
    <s v="Redacted"/>
    <n v="-198"/>
    <x v="1"/>
    <s v="Christine"/>
    <m/>
    <x v="73"/>
    <x v="26"/>
    <x v="11"/>
  </r>
  <r>
    <d v="2024-01-05T00:00:00"/>
    <s v="Redacted"/>
    <n v="-75"/>
    <x v="1"/>
    <s v="Christine"/>
    <m/>
    <x v="73"/>
    <x v="26"/>
    <x v="11"/>
  </r>
  <r>
    <d v="2024-01-08T00:00:00"/>
    <s v="BKOFAMERICA MOBILE 01/09 XXXXX57198 DEPOSIT *MOBILE WA"/>
    <n v="11394"/>
    <x v="4"/>
    <s v="Joint"/>
    <m/>
    <x v="73"/>
    <x v="25"/>
    <x v="11"/>
  </r>
  <r>
    <d v="2024-01-08T00:00:00"/>
    <s v="Redacted"/>
    <n v="-119.01"/>
    <x v="1"/>
    <s v="Christine"/>
    <m/>
    <x v="73"/>
    <x v="26"/>
    <x v="11"/>
  </r>
  <r>
    <d v="2024-01-08T00:00:00"/>
    <s v="Redacted"/>
    <n v="-28.61"/>
    <x v="1"/>
    <s v="Christine"/>
    <m/>
    <x v="73"/>
    <x v="26"/>
    <x v="11"/>
  </r>
  <r>
    <d v="2024-01-08T00:00:00"/>
    <s v="Zelle payment to Stefanie Claros Conf# muyeah7ad"/>
    <n v="-1200"/>
    <x v="2"/>
    <s v="Children"/>
    <m/>
    <x v="73"/>
    <x v="26"/>
    <x v="11"/>
  </r>
  <r>
    <d v="2024-01-08T00:00:00"/>
    <s v="Redacted"/>
    <n v="-106.09"/>
    <x v="1"/>
    <s v="Christine"/>
    <m/>
    <x v="73"/>
    <x v="26"/>
    <x v="11"/>
  </r>
  <r>
    <d v="2024-01-08T00:00:00"/>
    <s v="Redacted"/>
    <n v="-38.97"/>
    <x v="1"/>
    <s v="Christine"/>
    <m/>
    <x v="73"/>
    <x v="26"/>
    <x v="11"/>
  </r>
  <r>
    <d v="2024-01-08T00:00:00"/>
    <s v="Redacted"/>
    <n v="-21.66"/>
    <x v="1"/>
    <s v="Christine"/>
    <m/>
    <x v="73"/>
    <x v="26"/>
    <x v="11"/>
  </r>
  <r>
    <d v="2024-01-08T00:00:00"/>
    <s v="Redacted"/>
    <n v="-2"/>
    <x v="1"/>
    <s v="Christine"/>
    <m/>
    <x v="73"/>
    <x v="26"/>
    <x v="11"/>
  </r>
  <r>
    <d v="2024-01-08T00:00:00"/>
    <s v="Redacted"/>
    <n v="-152"/>
    <x v="1"/>
    <s v="Christine"/>
    <m/>
    <x v="73"/>
    <x v="26"/>
    <x v="11"/>
  </r>
  <r>
    <d v="2024-01-08T00:00:00"/>
    <s v="Redacted"/>
    <n v="-127.49"/>
    <x v="1"/>
    <s v="Christine"/>
    <m/>
    <x v="73"/>
    <x v="26"/>
    <x v="11"/>
  </r>
  <r>
    <d v="2024-01-08T00:00:00"/>
    <s v="SeattleAcademy DES:XXXXX66894 ID:XXXXX1592 INDN:Moyer Robert CO ID:XXXXX79415 WEB"/>
    <n v="-7612.54"/>
    <x v="7"/>
    <s v="Children - Tuition"/>
    <m/>
    <x v="73"/>
    <x v="26"/>
    <x v="11"/>
  </r>
  <r>
    <d v="2024-01-09T00:00:00"/>
    <s v="Redacted"/>
    <n v="-10.9"/>
    <x v="1"/>
    <s v="Christine"/>
    <m/>
    <x v="74"/>
    <x v="26"/>
    <x v="11"/>
  </r>
  <r>
    <d v="2024-01-09T00:00:00"/>
    <s v="Redacted"/>
    <n v="-49.47"/>
    <x v="1"/>
    <s v="Christine"/>
    <m/>
    <x v="74"/>
    <x v="26"/>
    <x v="11"/>
  </r>
  <r>
    <d v="2024-01-09T00:00:00"/>
    <s v="Redacted"/>
    <n v="-8"/>
    <x v="1"/>
    <s v="Christine"/>
    <m/>
    <x v="74"/>
    <x v="26"/>
    <x v="11"/>
  </r>
  <r>
    <d v="2024-01-09T00:00:00"/>
    <s v="Redacted"/>
    <n v="-497.83"/>
    <x v="1"/>
    <s v="Christine"/>
    <m/>
    <x v="74"/>
    <x v="26"/>
    <x v="11"/>
  </r>
  <r>
    <d v="2024-01-10T00:00:00"/>
    <s v="LAKE WASHINGTON SCHOOL 01/08 PURCHASE XXX-XX36755 WA"/>
    <n v="-202.75"/>
    <x v="2"/>
    <s v="Children"/>
    <m/>
    <x v="74"/>
    <x v="26"/>
    <x v="11"/>
  </r>
  <r>
    <d v="2024-01-10T00:00:00"/>
    <s v="Redacted"/>
    <n v="-23.68"/>
    <x v="1"/>
    <s v="Christine"/>
    <m/>
    <x v="74"/>
    <x v="26"/>
    <x v="11"/>
  </r>
  <r>
    <d v="2024-01-10T00:00:00"/>
    <s v="Redacted"/>
    <n v="-20.079999999999998"/>
    <x v="1"/>
    <s v="Christine"/>
    <m/>
    <x v="74"/>
    <x v="26"/>
    <x v="11"/>
  </r>
  <r>
    <d v="2024-01-10T00:00:00"/>
    <s v="NORDSTROM DES:PAYMENT ID:XXXXXXXXXX73860 INDN:Robert E Moyer Robert CO ID:XXXXX22131 WEB"/>
    <n v="-500"/>
    <x v="3"/>
    <s v="Nordstrom"/>
    <m/>
    <x v="74"/>
    <x v="26"/>
    <x v="11"/>
  </r>
  <r>
    <d v="2024-01-11T00:00:00"/>
    <s v="Redacted"/>
    <n v="-22.76"/>
    <x v="1"/>
    <s v="Christine"/>
    <m/>
    <x v="74"/>
    <x v="26"/>
    <x v="11"/>
  </r>
  <r>
    <d v="2024-01-11T00:00:00"/>
    <s v="Redacted"/>
    <n v="-105.04"/>
    <x v="1"/>
    <s v="Christine"/>
    <m/>
    <x v="74"/>
    <x v="26"/>
    <x v="11"/>
  </r>
  <r>
    <d v="2024-01-11T00:00:00"/>
    <s v="VENMO DES:PAYMENT ID:XXXXX32960565 INDN:CHRISTINE MOYER CO ID:XXXXX81992 WEB"/>
    <n v="-61"/>
    <x v="2"/>
    <s v="Children"/>
    <m/>
    <x v="74"/>
    <x v="26"/>
    <x v="11"/>
  </r>
  <r>
    <d v="2024-01-12T00:00:00"/>
    <s v="Redacted"/>
    <n v="642.04"/>
    <x v="1"/>
    <s v="Christine"/>
    <m/>
    <x v="74"/>
    <x v="25"/>
    <x v="11"/>
  </r>
  <r>
    <d v="2024-01-12T00:00:00"/>
    <s v="Redacted"/>
    <n v="-73.28"/>
    <x v="1"/>
    <s v="Christine"/>
    <m/>
    <x v="74"/>
    <x v="26"/>
    <x v="11"/>
  </r>
  <r>
    <d v="2024-01-16T00:00:00"/>
    <s v="FREDERICKS APPLIANCE C 01/12 PURCHASE REDMOND WA"/>
    <n v="-253.4"/>
    <x v="4"/>
    <s v="Joint"/>
    <m/>
    <x v="74"/>
    <x v="26"/>
    <x v="11"/>
  </r>
  <r>
    <d v="2024-01-16T00:00:00"/>
    <s v="Redacted"/>
    <n v="-418.77"/>
    <x v="1"/>
    <s v="Christine"/>
    <m/>
    <x v="74"/>
    <x v="26"/>
    <x v="11"/>
  </r>
  <r>
    <d v="2024-01-16T00:00:00"/>
    <s v="THE SHOP 1 01/13 PURCHASE KIRKLAND WA"/>
    <n v="-48"/>
    <x v="2"/>
    <s v="Children"/>
    <m/>
    <x v="74"/>
    <x v="26"/>
    <x v="11"/>
  </r>
  <r>
    <d v="2024-01-16T00:00:00"/>
    <s v="SEVAN LOCKS D 01/13 PURCHASE SEATTLE WA"/>
    <n v="-450.72"/>
    <x v="0"/>
    <s v="Robert"/>
    <m/>
    <x v="74"/>
    <x v="26"/>
    <x v="11"/>
  </r>
  <r>
    <d v="2024-01-16T00:00:00"/>
    <s v="Redacted"/>
    <n v="-37.08"/>
    <x v="1"/>
    <s v="Christine"/>
    <m/>
    <x v="74"/>
    <x v="26"/>
    <x v="11"/>
  </r>
  <r>
    <d v="2024-01-16T00:00:00"/>
    <s v="Redacted"/>
    <n v="-20.16"/>
    <x v="1"/>
    <s v="Christine"/>
    <m/>
    <x v="74"/>
    <x v="26"/>
    <x v="11"/>
  </r>
  <r>
    <d v="2024-01-16T00:00:00"/>
    <s v="Redacted"/>
    <n v="-3.15"/>
    <x v="1"/>
    <s v="Christine"/>
    <m/>
    <x v="74"/>
    <x v="26"/>
    <x v="11"/>
  </r>
  <r>
    <d v="2024-01-16T00:00:00"/>
    <s v="Redacted"/>
    <n v="-5.47"/>
    <x v="1"/>
    <s v="Christine"/>
    <m/>
    <x v="74"/>
    <x v="26"/>
    <x v="11"/>
  </r>
  <r>
    <d v="2024-01-16T00:00:00"/>
    <s v="Redacted"/>
    <n v="-59.52"/>
    <x v="1"/>
    <s v="Christine"/>
    <m/>
    <x v="74"/>
    <x v="26"/>
    <x v="11"/>
  </r>
  <r>
    <d v="2024-01-16T00:00:00"/>
    <s v="Redacted"/>
    <n v="-47.61"/>
    <x v="1"/>
    <s v="Christine"/>
    <m/>
    <x v="74"/>
    <x v="26"/>
    <x v="11"/>
  </r>
  <r>
    <d v="2024-01-16T00:00:00"/>
    <s v="Redacted"/>
    <n v="-24.68"/>
    <x v="1"/>
    <s v="Christine"/>
    <m/>
    <x v="74"/>
    <x v="26"/>
    <x v="11"/>
  </r>
  <r>
    <d v="2024-01-16T00:00:00"/>
    <s v="Redacted"/>
    <n v="-4800"/>
    <x v="1"/>
    <s v="Christine"/>
    <m/>
    <x v="74"/>
    <x v="26"/>
    <x v="11"/>
  </r>
  <r>
    <d v="2024-01-16T00:00:00"/>
    <s v="AMERICAN EXPRESS DES:ACH PMT ID:M3354 INDN:ROBERT MOYER CO ID:XXXXX33497 WEB"/>
    <n v="-1000"/>
    <x v="3"/>
    <s v="BOFA x8654 CC Pay Amex x3000"/>
    <m/>
    <x v="74"/>
    <x v="26"/>
    <x v="11"/>
  </r>
  <r>
    <d v="2024-01-16T00:00:00"/>
    <s v="FID BKG SVC LLC DES:MONEYLINE ID:XXXXX61711IF5O9 INDN:CHRISTINE MOYER CO ID:XXXXX04600 PPD"/>
    <n v="-600"/>
    <x v="2"/>
    <s v="Children"/>
    <m/>
    <x v="74"/>
    <x v="26"/>
    <x v="11"/>
  </r>
  <r>
    <d v="2024-01-16T00:00:00"/>
    <s v="FID BKG SVC LLC DES:MONEYLINE ID:XXXXX36351IDPAS INDN:CHRISTINE MOYER CO ID:XXXXX04600 PPD"/>
    <n v="-600"/>
    <x v="2"/>
    <s v="Children"/>
    <m/>
    <x v="74"/>
    <x v="26"/>
    <x v="11"/>
  </r>
  <r>
    <d v="2024-01-16T00:00:00"/>
    <s v="Bank of America Credit Card Bill Payment"/>
    <n v="-100"/>
    <x v="3"/>
    <s v="BOFA x8654 CC Pay Alaska"/>
    <m/>
    <x v="74"/>
    <x v="26"/>
    <x v="11"/>
  </r>
  <r>
    <d v="2024-01-16T00:00:00"/>
    <s v="Redacted"/>
    <n v="-50"/>
    <x v="1"/>
    <s v="Christine"/>
    <m/>
    <x v="74"/>
    <x v="26"/>
    <x v="11"/>
  </r>
  <r>
    <d v="2024-01-17T00:00:00"/>
    <s v="Redacted"/>
    <n v="-96.81"/>
    <x v="1"/>
    <s v="Christine"/>
    <m/>
    <x v="74"/>
    <x v="26"/>
    <x v="11"/>
  </r>
  <r>
    <d v="2024-01-17T00:00:00"/>
    <s v="SEVAN LOCKS D 01/17 PURCHASE SEATTLE WA"/>
    <n v="-257.87"/>
    <x v="0"/>
    <s v="Robert"/>
    <m/>
    <x v="74"/>
    <x v="26"/>
    <x v="11"/>
  </r>
  <r>
    <d v="2024-01-17T00:00:00"/>
    <s v="CHASE CREDIT CRD DES:EPAY ID:XXXXX99753 INDN:CHRISTINE MOYER CO ID:XXXXX39224 WEB"/>
    <n v="-278.66000000000003"/>
    <x v="3"/>
    <s v="BOFA x8654 CC Pay Chase  x4229"/>
    <m/>
    <x v="74"/>
    <x v="26"/>
    <x v="11"/>
  </r>
  <r>
    <d v="2024-01-18T00:00:00"/>
    <s v="Redacted"/>
    <n v="-250"/>
    <x v="1"/>
    <s v="Christine"/>
    <m/>
    <x v="74"/>
    <x v="26"/>
    <x v="11"/>
  </r>
  <r>
    <d v="2024-01-18T00:00:00"/>
    <s v="VENMO DES:PAYMENT ID:XXXXX73888148 INDN:CHRISTINE MOYER CO ID:XXXXX81992 WEB"/>
    <n v="-61"/>
    <x v="2"/>
    <s v="Children"/>
    <m/>
    <x v="74"/>
    <x v="26"/>
    <x v="11"/>
  </r>
  <r>
    <d v="2024-01-19T00:00:00"/>
    <s v="STARBUCKS CORP DES:SC ID:01481827 INDN:Christine Moyer CO ID:AXXXXX5671 PPD"/>
    <n v="3842.5"/>
    <x v="17"/>
    <s v="Christine Pay"/>
    <m/>
    <x v="74"/>
    <x v="25"/>
    <x v="11"/>
  </r>
  <r>
    <d v="2024-01-19T00:00:00"/>
    <s v="Redacted"/>
    <n v="-30.31"/>
    <x v="1"/>
    <s v="Christine"/>
    <m/>
    <x v="74"/>
    <x v="26"/>
    <x v="11"/>
  </r>
  <r>
    <d v="2024-01-19T00:00:00"/>
    <s v="Redacted"/>
    <n v="-64.28"/>
    <x v="1"/>
    <s v="Christine"/>
    <m/>
    <x v="74"/>
    <x v="26"/>
    <x v="11"/>
  </r>
  <r>
    <d v="2024-01-19T00:00:00"/>
    <s v="Redacted"/>
    <n v="-44.07"/>
    <x v="1"/>
    <s v="Christine"/>
    <m/>
    <x v="74"/>
    <x v="26"/>
    <x v="11"/>
  </r>
  <r>
    <d v="2024-01-22T00:00:00"/>
    <s v="Redacted"/>
    <n v="-10"/>
    <x v="1"/>
    <s v="Christine"/>
    <m/>
    <x v="74"/>
    <x v="26"/>
    <x v="11"/>
  </r>
  <r>
    <d v="2024-01-22T00:00:00"/>
    <s v="Redacted"/>
    <n v="-14.72"/>
    <x v="1"/>
    <s v="Christine"/>
    <m/>
    <x v="74"/>
    <x v="26"/>
    <x v="11"/>
  </r>
  <r>
    <d v="2024-01-22T00:00:00"/>
    <s v="Redacted"/>
    <n v="-229.03"/>
    <x v="1"/>
    <s v="Christine"/>
    <m/>
    <x v="74"/>
    <x v="26"/>
    <x v="11"/>
  </r>
  <r>
    <d v="2024-01-22T00:00:00"/>
    <s v="PLATINUM PARKING 101 01/20 PURCHASE BELLEVUE WA"/>
    <n v="-8"/>
    <x v="0"/>
    <s v="Robert"/>
    <m/>
    <x v="74"/>
    <x v="26"/>
    <x v="11"/>
  </r>
  <r>
    <d v="2024-01-22T00:00:00"/>
    <s v="Redacted"/>
    <n v="-36.6"/>
    <x v="1"/>
    <s v="Christine"/>
    <m/>
    <x v="74"/>
    <x v="26"/>
    <x v="11"/>
  </r>
  <r>
    <d v="2024-01-22T00:00:00"/>
    <s v="Redacted"/>
    <n v="-18.98"/>
    <x v="1"/>
    <s v="Christine"/>
    <m/>
    <x v="74"/>
    <x v="26"/>
    <x v="11"/>
  </r>
  <r>
    <d v="2024-01-22T00:00:00"/>
    <s v="Redacted"/>
    <n v="-14.5"/>
    <x v="1"/>
    <s v="Christine"/>
    <m/>
    <x v="74"/>
    <x v="26"/>
    <x v="11"/>
  </r>
  <r>
    <d v="2024-01-22T00:00:00"/>
    <s v="Redacted"/>
    <n v="-324.8"/>
    <x v="1"/>
    <s v="Christine"/>
    <m/>
    <x v="74"/>
    <x v="26"/>
    <x v="11"/>
  </r>
  <r>
    <d v="2024-01-22T00:00:00"/>
    <s v="Redacted"/>
    <n v="-25.1"/>
    <x v="1"/>
    <s v="Christine"/>
    <m/>
    <x v="74"/>
    <x v="26"/>
    <x v="11"/>
  </r>
  <r>
    <d v="2024-01-22T00:00:00"/>
    <s v="Redacted"/>
    <n v="-27.45"/>
    <x v="1"/>
    <s v="Christine"/>
    <m/>
    <x v="74"/>
    <x v="26"/>
    <x v="11"/>
  </r>
  <r>
    <d v="2024-01-22T00:00:00"/>
    <s v="Redacted"/>
    <n v="-66.069999999999993"/>
    <x v="1"/>
    <s v="Christine"/>
    <m/>
    <x v="74"/>
    <x v="26"/>
    <x v="11"/>
  </r>
  <r>
    <d v="2024-01-22T00:00:00"/>
    <s v="VENMO DES:PAYMENT ID:XXXXX40372340 INDN:CHRISTINE MOYER CO ID:XXXXX81992 WEB"/>
    <n v="-240"/>
    <x v="4"/>
    <s v="Joint"/>
    <m/>
    <x v="74"/>
    <x v="26"/>
    <x v="11"/>
  </r>
  <r>
    <d v="2024-01-22T00:00:00"/>
    <s v="Redacted"/>
    <n v="-33"/>
    <x v="1"/>
    <s v="Christine"/>
    <m/>
    <x v="74"/>
    <x v="26"/>
    <x v="11"/>
  </r>
  <r>
    <d v="2024-01-23T00:00:00"/>
    <s v="Redacted"/>
    <n v="-43.27"/>
    <x v="1"/>
    <s v="Christine"/>
    <m/>
    <x v="74"/>
    <x v="26"/>
    <x v="11"/>
  </r>
  <r>
    <d v="2024-01-23T00:00:00"/>
    <s v="Redacted"/>
    <n v="-5.47"/>
    <x v="1"/>
    <s v="Christine"/>
    <m/>
    <x v="74"/>
    <x v="26"/>
    <x v="11"/>
  </r>
  <r>
    <d v="2024-01-23T00:00:00"/>
    <s v="Redacted"/>
    <n v="-48.81"/>
    <x v="1"/>
    <s v="Christine"/>
    <m/>
    <x v="74"/>
    <x v="26"/>
    <x v="11"/>
  </r>
  <r>
    <d v="2024-01-23T00:00:00"/>
    <s v="SEVAN LOCKS D 01/23 PURCHASE SEATTLE WA"/>
    <n v="-257.87"/>
    <x v="0"/>
    <s v="Robert"/>
    <m/>
    <x v="74"/>
    <x v="26"/>
    <x v="11"/>
  </r>
  <r>
    <d v="2024-01-24T00:00:00"/>
    <s v="Redacted"/>
    <n v="-30.42"/>
    <x v="1"/>
    <s v="Christine"/>
    <m/>
    <x v="74"/>
    <x v="26"/>
    <x v="11"/>
  </r>
  <r>
    <d v="2024-01-24T00:00:00"/>
    <s v="Redacted"/>
    <n v="-364"/>
    <x v="1"/>
    <s v="Christine"/>
    <m/>
    <x v="74"/>
    <x v="24"/>
    <x v="11"/>
  </r>
  <r>
    <d v="2024-01-25T00:00:00"/>
    <s v="Redacted"/>
    <n v="-75.099999999999994"/>
    <x v="1"/>
    <s v="Christine"/>
    <m/>
    <x v="74"/>
    <x v="26"/>
    <x v="11"/>
  </r>
  <r>
    <d v="2024-01-25T00:00:00"/>
    <s v="BKOFAMERICA ATM 01/25 #XXXXX5891 WITHDRWL MERCER ISLAND MERCER ISLAND WA"/>
    <n v="-900"/>
    <x v="0"/>
    <s v="Robert"/>
    <m/>
    <x v="74"/>
    <x v="26"/>
    <x v="11"/>
  </r>
  <r>
    <d v="2024-01-25T00:00:00"/>
    <s v="Redacted"/>
    <n v="-250"/>
    <x v="1"/>
    <s v="Christine"/>
    <m/>
    <x v="74"/>
    <x v="26"/>
    <x v="11"/>
  </r>
  <r>
    <d v="2024-01-25T00:00:00"/>
    <s v="VENMO DES:PAYMENT ID:XXXXX96442123 INDN:CHRISTINE MOYER CO ID:XXXXX81992 WEB"/>
    <n v="-61"/>
    <x v="2"/>
    <s v="Children"/>
    <m/>
    <x v="74"/>
    <x v="26"/>
    <x v="11"/>
  </r>
  <r>
    <d v="2024-01-25T00:00:00"/>
    <s v="Redacted"/>
    <n v="-33"/>
    <x v="1"/>
    <s v="Christine"/>
    <m/>
    <x v="74"/>
    <x v="26"/>
    <x v="11"/>
  </r>
  <r>
    <d v="2024-01-26T00:00:00"/>
    <s v="Redacted"/>
    <n v="-64.239999999999995"/>
    <x v="1"/>
    <s v="Christine"/>
    <m/>
    <x v="74"/>
    <x v="26"/>
    <x v="11"/>
  </r>
  <r>
    <d v="2024-01-26T00:00:00"/>
    <s v="Redacted"/>
    <n v="-15.3"/>
    <x v="1"/>
    <s v="Christine"/>
    <m/>
    <x v="74"/>
    <x v="26"/>
    <x v="11"/>
  </r>
  <r>
    <d v="2024-01-26T00:00:00"/>
    <s v="Check 3982"/>
    <n v="-75"/>
    <x v="2"/>
    <s v="Children"/>
    <m/>
    <x v="74"/>
    <x v="24"/>
    <x v="11"/>
  </r>
  <r>
    <d v="2024-01-26T00:00:00"/>
    <s v="AMERICAN EXPRESS DES:ACH PMT ID:M5356 INDN:ROBERT MOYER CO ID:XXXXX33497 WEB"/>
    <n v="-9360.5499999999993"/>
    <x v="3"/>
    <s v="BOFA x8654 CC Pay Amex x1001"/>
    <m/>
    <x v="74"/>
    <x v="26"/>
    <x v="11"/>
  </r>
  <r>
    <d v="2024-01-29T00:00:00"/>
    <s v="FID BKG SVC LLC DES:MONEYLINE ID:X05342840 CWN3Y INDN:ROBERT MOYER CO ID:XXXXX41375 PPD"/>
    <n v="40000"/>
    <x v="11"/>
    <s v="FID TRANSFER"/>
    <m/>
    <x v="74"/>
    <x v="25"/>
    <x v="11"/>
  </r>
  <r>
    <d v="2024-01-29T00:00:00"/>
    <s v="Redacted"/>
    <n v="-188.45"/>
    <x v="1"/>
    <s v="Christine"/>
    <m/>
    <x v="74"/>
    <x v="26"/>
    <x v="11"/>
  </r>
  <r>
    <d v="2024-01-29T00:00:00"/>
    <s v="Redacted"/>
    <n v="-11.01"/>
    <x v="1"/>
    <s v="Christine"/>
    <m/>
    <x v="74"/>
    <x v="26"/>
    <x v="11"/>
  </r>
  <r>
    <d v="2024-01-29T00:00:00"/>
    <s v="Redacted"/>
    <n v="-2.5"/>
    <x v="1"/>
    <s v="Christine"/>
    <m/>
    <x v="74"/>
    <x v="26"/>
    <x v="11"/>
  </r>
  <r>
    <d v="2024-01-29T00:00:00"/>
    <s v="Redacted"/>
    <n v="-82.2"/>
    <x v="1"/>
    <s v="Christine"/>
    <m/>
    <x v="74"/>
    <x v="26"/>
    <x v="11"/>
  </r>
  <r>
    <d v="2024-01-29T00:00:00"/>
    <s v="Redacted"/>
    <n v="-91.91"/>
    <x v="1"/>
    <s v="Christine"/>
    <m/>
    <x v="74"/>
    <x v="26"/>
    <x v="11"/>
  </r>
  <r>
    <d v="2024-01-29T00:00:00"/>
    <s v="Redacted"/>
    <n v="-16.29"/>
    <x v="1"/>
    <s v="Christine"/>
    <m/>
    <x v="74"/>
    <x v="26"/>
    <x v="11"/>
  </r>
  <r>
    <d v="2024-01-29T00:00:00"/>
    <s v="Redacted"/>
    <n v="-16.02"/>
    <x v="1"/>
    <s v="Christine"/>
    <m/>
    <x v="74"/>
    <x v="26"/>
    <x v="11"/>
  </r>
  <r>
    <d v="2024-01-29T00:00:00"/>
    <s v="Redacted"/>
    <n v="-21.7"/>
    <x v="1"/>
    <s v="Christine"/>
    <m/>
    <x v="74"/>
    <x v="26"/>
    <x v="11"/>
  </r>
  <r>
    <d v="2024-01-29T00:00:00"/>
    <s v="Redacted"/>
    <n v="-37.92"/>
    <x v="1"/>
    <s v="Christine"/>
    <m/>
    <x v="74"/>
    <x v="26"/>
    <x v="11"/>
  </r>
  <r>
    <d v="2024-01-29T00:00:00"/>
    <s v="Redacted"/>
    <n v="-93.95"/>
    <x v="1"/>
    <s v="Christine"/>
    <m/>
    <x v="74"/>
    <x v="26"/>
    <x v="11"/>
  </r>
  <r>
    <d v="2024-01-29T00:00:00"/>
    <s v="Redacted"/>
    <n v="-2.1"/>
    <x v="1"/>
    <s v="Christine"/>
    <m/>
    <x v="74"/>
    <x v="26"/>
    <x v="11"/>
  </r>
  <r>
    <d v="2024-01-29T00:00:00"/>
    <s v="Redacted"/>
    <n v="-12.52"/>
    <x v="1"/>
    <s v="Christine"/>
    <m/>
    <x v="74"/>
    <x v="26"/>
    <x v="11"/>
  </r>
  <r>
    <d v="2024-01-29T00:00:00"/>
    <s v="Redacted"/>
    <n v="-57.65"/>
    <x v="1"/>
    <s v="Christine"/>
    <m/>
    <x v="74"/>
    <x v="26"/>
    <x v="11"/>
  </r>
  <r>
    <d v="2024-01-29T00:00:00"/>
    <s v="Redacted"/>
    <n v="-19.68"/>
    <x v="1"/>
    <s v="Christine"/>
    <m/>
    <x v="74"/>
    <x v="26"/>
    <x v="11"/>
  </r>
  <r>
    <d v="2024-01-29T00:00:00"/>
    <s v="Redacted"/>
    <n v="-133.53"/>
    <x v="1"/>
    <s v="Christine"/>
    <m/>
    <x v="74"/>
    <x v="26"/>
    <x v="11"/>
  </r>
  <r>
    <d v="2024-01-29T00:00:00"/>
    <s v="WALGREENS STOR 01/28 PURCHASE KIRKLAND WA"/>
    <n v="-1098.53"/>
    <x v="2"/>
    <s v="Children - Medical"/>
    <m/>
    <x v="74"/>
    <x v="26"/>
    <x v="11"/>
  </r>
  <r>
    <d v="2024-01-29T00:00:00"/>
    <s v="Redacted"/>
    <n v="-5.79"/>
    <x v="1"/>
    <s v="Christine"/>
    <m/>
    <x v="74"/>
    <x v="26"/>
    <x v="11"/>
  </r>
  <r>
    <d v="2024-01-29T00:00:00"/>
    <s v="Redacted"/>
    <n v="-200"/>
    <x v="1"/>
    <s v="Christine"/>
    <m/>
    <x v="74"/>
    <x v="24"/>
    <x v="11"/>
  </r>
  <r>
    <d v="2024-01-29T00:00:00"/>
    <s v="AMERICAN EXPRESS DES:ACH PMT ID:M8076 INDN:ROBERT MOYER CO ID:XXXXX33497 WEB"/>
    <n v="-13927.35"/>
    <x v="3"/>
    <s v="BOFA x8654 CC Pay Amex x3000"/>
    <m/>
    <x v="74"/>
    <x v="26"/>
    <x v="11"/>
  </r>
  <r>
    <d v="2024-01-29T00:00:00"/>
    <s v="Redacted"/>
    <n v="-2.82"/>
    <x v="1"/>
    <s v="Christine"/>
    <m/>
    <x v="74"/>
    <x v="22"/>
    <x v="11"/>
  </r>
  <r>
    <d v="2024-01-29T00:00:00"/>
    <s v="Redacted"/>
    <n v="-2.4700000000000002"/>
    <x v="1"/>
    <s v="Christine"/>
    <m/>
    <x v="74"/>
    <x v="22"/>
    <x v="11"/>
  </r>
  <r>
    <d v="2024-01-29T00:00:00"/>
    <s v="Redacted"/>
    <n v="-1.73"/>
    <x v="1"/>
    <s v="Christine"/>
    <m/>
    <x v="74"/>
    <x v="22"/>
    <x v="11"/>
  </r>
  <r>
    <d v="2024-01-29T00:00:00"/>
    <s v="Redacted"/>
    <n v="-1.1399999999999999"/>
    <x v="1"/>
    <s v="Christine"/>
    <m/>
    <x v="74"/>
    <x v="22"/>
    <x v="11"/>
  </r>
  <r>
    <d v="2024-01-29T00:00:00"/>
    <s v="Redacted"/>
    <n v="-0.65"/>
    <x v="1"/>
    <s v="Christine"/>
    <m/>
    <x v="74"/>
    <x v="22"/>
    <x v="11"/>
  </r>
  <r>
    <d v="2024-01-29T00:00:00"/>
    <s v="Redacted"/>
    <n v="-0.59"/>
    <x v="1"/>
    <s v="Christine"/>
    <m/>
    <x v="74"/>
    <x v="22"/>
    <x v="11"/>
  </r>
  <r>
    <d v="2024-01-29T00:00:00"/>
    <s v="Redacted"/>
    <n v="-0.49"/>
    <x v="1"/>
    <s v="Christine"/>
    <m/>
    <x v="74"/>
    <x v="22"/>
    <x v="11"/>
  </r>
  <r>
    <d v="2024-01-29T00:00:00"/>
    <s v="Redacted"/>
    <n v="-0.48"/>
    <x v="1"/>
    <s v="Christine"/>
    <m/>
    <x v="74"/>
    <x v="22"/>
    <x v="11"/>
  </r>
  <r>
    <d v="2024-01-29T00:00:00"/>
    <s v="Redacted"/>
    <n v="-0.38"/>
    <x v="1"/>
    <s v="Christine"/>
    <m/>
    <x v="74"/>
    <x v="22"/>
    <x v="11"/>
  </r>
  <r>
    <d v="2024-01-29T00:00:00"/>
    <s v="Redacted"/>
    <n v="-0.06"/>
    <x v="1"/>
    <s v="Christine"/>
    <m/>
    <x v="74"/>
    <x v="22"/>
    <x v="11"/>
  </r>
  <r>
    <d v="2024-01-30T00:00:00"/>
    <s v="Redacted"/>
    <n v="-43.85"/>
    <x v="1"/>
    <s v="Christine"/>
    <m/>
    <x v="74"/>
    <x v="26"/>
    <x v="11"/>
  </r>
  <r>
    <d v="2024-01-30T00:00:00"/>
    <s v="LAKE WASHINGTON SCHOOL 01/28 PURCHASE 425-936-1478 WA"/>
    <n v="-26.95"/>
    <x v="2"/>
    <s v="Children"/>
    <m/>
    <x v="74"/>
    <x v="26"/>
    <x v="11"/>
  </r>
  <r>
    <d v="2024-01-30T00:00:00"/>
    <s v="Redacted"/>
    <n v="-47"/>
    <x v="1"/>
    <s v="Christine"/>
    <m/>
    <x v="74"/>
    <x v="26"/>
    <x v="11"/>
  </r>
  <r>
    <d v="2024-01-30T00:00:00"/>
    <s v="Redacted"/>
    <n v="-97.06"/>
    <x v="1"/>
    <s v="Christine"/>
    <m/>
    <x v="74"/>
    <x v="26"/>
    <x v="11"/>
  </r>
  <r>
    <d v="2024-01-30T00:00:00"/>
    <s v="Check 3983"/>
    <n v="-495"/>
    <x v="4"/>
    <s v="Joint"/>
    <m/>
    <x v="74"/>
    <x v="24"/>
    <x v="11"/>
  </r>
  <r>
    <d v="2024-01-30T00:00:00"/>
    <s v="CHASE CREDIT CRD DES:EPAY ID:XXXXX77384 INDN:CHRISTINE MOYER CO ID:XXXXX39224 WEB"/>
    <n v="-20000"/>
    <x v="3"/>
    <s v="BOFA x8654 CC Pay Chase  x4229"/>
    <m/>
    <x v="74"/>
    <x v="26"/>
    <x v="11"/>
  </r>
  <r>
    <d v="2024-01-30T00:00:00"/>
    <s v="SeattleAcademy DES:XXXXX66894 ID:XXXXX2046 INDN:Moyer Robert CO ID:XXXXX79415 WEB"/>
    <n v="-3636"/>
    <x v="7"/>
    <s v="Children - Tuition"/>
    <m/>
    <x v="74"/>
    <x v="26"/>
    <x v="11"/>
  </r>
  <r>
    <d v="2024-01-30T00:00:00"/>
    <s v="Lasher Holzapfel DES:eCheck ID:XXXXXXXXXX64635 INDN:Moyer Robert CO ID:XXXXX01420 CCD"/>
    <n v="-2691.5"/>
    <x v="0"/>
    <s v="Robert"/>
    <s v="Robert"/>
    <x v="74"/>
    <x v="26"/>
    <x v="11"/>
  </r>
  <r>
    <d v="2024-01-30T00:00:00"/>
    <s v="Redacted"/>
    <n v="-300"/>
    <x v="1"/>
    <s v="Christine"/>
    <m/>
    <x v="74"/>
    <x v="26"/>
    <x v="11"/>
  </r>
  <r>
    <d v="2024-01-30T00:00:00"/>
    <s v="Redacted"/>
    <n v="-1.32"/>
    <x v="1"/>
    <s v="Christine"/>
    <m/>
    <x v="74"/>
    <x v="22"/>
    <x v="11"/>
  </r>
  <r>
    <d v="2024-01-31T00:00:00"/>
    <s v="FID BKG SVC LLC DES:MONEYLINE ID:X05342840 D7I21 INDN:ROBERT MOYER CO ID:XXXXX41375 PPD"/>
    <n v="10000"/>
    <x v="11"/>
    <s v="FID TRANSFER"/>
    <m/>
    <x v="74"/>
    <x v="25"/>
    <x v="11"/>
  </r>
  <r>
    <d v="2024-01-31T00:00:00"/>
    <s v="Redacted"/>
    <n v="-63.24"/>
    <x v="1"/>
    <s v="Christine"/>
    <m/>
    <x v="74"/>
    <x v="26"/>
    <x v="11"/>
  </r>
  <r>
    <d v="2024-01-31T00:00:00"/>
    <s v="Redacted"/>
    <n v="-57"/>
    <x v="1"/>
    <s v="Christine"/>
    <m/>
    <x v="74"/>
    <x v="26"/>
    <x v="11"/>
  </r>
  <r>
    <d v="2024-01-31T00:00:00"/>
    <s v="Online Banking payment to CRD 2784 Confirmation# XXXXX38168"/>
    <n v="-100"/>
    <x v="0"/>
    <s v="Robert"/>
    <m/>
    <x v="74"/>
    <x v="26"/>
    <x v="11"/>
  </r>
  <r>
    <d v="2024-01-31T00:00:00"/>
    <s v="Redacted"/>
    <n v="-126.72"/>
    <x v="1"/>
    <s v="Christine"/>
    <m/>
    <x v="74"/>
    <x v="26"/>
    <x v="11"/>
  </r>
  <r>
    <d v="2024-01-31T00:00:00"/>
    <s v="Redacted"/>
    <n v="-50.43"/>
    <x v="1"/>
    <s v="Christine"/>
    <m/>
    <x v="74"/>
    <x v="26"/>
    <x v="11"/>
  </r>
  <r>
    <d v="2024-01-31T00:00:00"/>
    <s v="Redacted"/>
    <n v="-149.66999999999999"/>
    <x v="1"/>
    <s v="Christine"/>
    <m/>
    <x v="74"/>
    <x v="26"/>
    <x v="11"/>
  </r>
  <r>
    <d v="2024-01-31T00:00:00"/>
    <s v="VENMO DES:PAYMENT ID:XXXXX29576628 INDN:CHRISTINE MOYER CO ID:XXXXX81992 WEB"/>
    <n v="-61"/>
    <x v="2"/>
    <s v="Children"/>
    <m/>
    <x v="74"/>
    <x v="26"/>
    <x v="11"/>
  </r>
  <r>
    <d v="2024-01-31T00:00:00"/>
    <s v="Rocket Money DES:Premium ID:ST-P3J0J0D8Y8T9 INDN:ROCKET MONEY INC CO ID:XXXXX48598 CCD"/>
    <n v="-11.03"/>
    <x v="0"/>
    <s v="Robert"/>
    <m/>
    <x v="74"/>
    <x v="26"/>
    <x v="11"/>
  </r>
  <r>
    <d v="2024-02-01T00:00:00"/>
    <s v="AT&amp;T MOBILITY-BOX 30459 Bill Payment"/>
    <n v="-342.45"/>
    <x v="0"/>
    <s v="Robert"/>
    <m/>
    <x v="74"/>
    <x v="26"/>
    <x v="11"/>
  </r>
  <r>
    <d v="2024-02-01T00:00:00"/>
    <s v="ATT DES:Payment ID:XXXXX2001MYW9Z INDN:ROBERT MOYER CO ID:XXXXX31005 WEB"/>
    <n v="-342.45"/>
    <x v="0"/>
    <s v="Robert"/>
    <m/>
    <x v="74"/>
    <x v="26"/>
    <x v="11"/>
  </r>
  <r>
    <d v="2024-02-02T00:00:00"/>
    <s v="STARBUCKS CORP DES:SC ID:01481827 INDN:Christine Moyer CO ID:AXXXXX5671 PPD"/>
    <n v="3852.75"/>
    <x v="17"/>
    <s v="Christine Pay"/>
    <m/>
    <x v="74"/>
    <x v="25"/>
    <x v="11"/>
  </r>
  <r>
    <d v="2024-02-02T00:00:00"/>
    <s v="WILLOW RUN KIRKLAND 02/01 PURCHASE mike@payhoa.c WA"/>
    <n v="-430.44"/>
    <x v="4"/>
    <s v="Joint"/>
    <m/>
    <x v="74"/>
    <x v="26"/>
    <x v="11"/>
  </r>
  <r>
    <d v="2024-02-02T00:00:00"/>
    <s v="SAFECO INSURANCE DES:INS PREM ID:XXXXX806573 INDN:MOYER CHRISTINE CO ID:XXXXX72828 PPD"/>
    <n v="-669.3"/>
    <x v="4"/>
    <s v="SAFECO"/>
    <m/>
    <x v="74"/>
    <x v="26"/>
    <x v="11"/>
  </r>
  <r>
    <d v="2024-02-02T00:00:00"/>
    <s v="VANGUARD BUY DES:INVESTMENT ID:XXXXXXXXXX20946 INDN:ROBERT E MOYER II CO ID:VMC PUR PPD"/>
    <n v="-250"/>
    <x v="2"/>
    <s v="Children"/>
    <m/>
    <x v="74"/>
    <x v="26"/>
    <x v="11"/>
  </r>
  <r>
    <d v="2024-02-02T00:00:00"/>
    <s v="VANGUARD BUY DES:INVESTMENT ID:XXXXXXXXXX81946 INDN:ROBERT E MOYER II CO ID:VMC PUR PPD"/>
    <n v="-250"/>
    <x v="2"/>
    <s v="Children"/>
    <m/>
    <x v="74"/>
    <x v="26"/>
    <x v="11"/>
  </r>
  <r>
    <d v="2024-02-05T00:00:00"/>
    <s v="Redacted"/>
    <n v="-23.71"/>
    <x v="1"/>
    <s v="Christine"/>
    <m/>
    <x v="74"/>
    <x v="26"/>
    <x v="11"/>
  </r>
  <r>
    <d v="2024-02-05T00:00:00"/>
    <s v="Zelle payment to nora Martin-Cooley for Adrian&quot;; Conf# rdrs2eh6o&quot;"/>
    <n v="-660"/>
    <x v="2"/>
    <s v="Children"/>
    <m/>
    <x v="74"/>
    <x v="26"/>
    <x v="11"/>
  </r>
  <r>
    <d v="2024-02-05T00:00:00"/>
    <s v="Zelle payment to Stefanie Claros Conf# r7z9whjnp"/>
    <n v="-900"/>
    <x v="2"/>
    <s v="Children"/>
    <m/>
    <x v="74"/>
    <x v="26"/>
    <x v="11"/>
  </r>
  <r>
    <d v="2024-02-05T00:00:00"/>
    <s v="Redacted"/>
    <n v="-66.16"/>
    <x v="1"/>
    <s v="Christine"/>
    <m/>
    <x v="74"/>
    <x v="26"/>
    <x v="11"/>
  </r>
  <r>
    <d v="2024-02-05T00:00:00"/>
    <s v="Redacted"/>
    <n v="-178.95"/>
    <x v="1"/>
    <s v="Christine"/>
    <m/>
    <x v="74"/>
    <x v="26"/>
    <x v="11"/>
  </r>
  <r>
    <d v="2024-02-05T00:00:00"/>
    <s v="Redacted"/>
    <n v="-74.099999999999994"/>
    <x v="1"/>
    <s v="Christine"/>
    <m/>
    <x v="74"/>
    <x v="26"/>
    <x v="11"/>
  </r>
  <r>
    <d v="2024-02-05T00:00:00"/>
    <s v="Redacted"/>
    <n v="-57.26"/>
    <x v="1"/>
    <s v="Christine"/>
    <m/>
    <x v="74"/>
    <x v="26"/>
    <x v="11"/>
  </r>
  <r>
    <d v="2024-02-05T00:00:00"/>
    <s v="Redacted"/>
    <n v="-26.37"/>
    <x v="1"/>
    <s v="Christine"/>
    <m/>
    <x v="74"/>
    <x v="26"/>
    <x v="11"/>
  </r>
  <r>
    <d v="2024-02-05T00:00:00"/>
    <s v="Redacted"/>
    <n v="-7.51"/>
    <x v="1"/>
    <s v="Christine"/>
    <m/>
    <x v="74"/>
    <x v="26"/>
    <x v="11"/>
  </r>
  <r>
    <d v="2024-02-05T00:00:00"/>
    <s v="TRANSAMERICA DES:PREMIUM ID:919010 INDN:ROBERT MOYER CO ID:07LTCGPREM PPD"/>
    <n v="-110.29"/>
    <x v="0"/>
    <s v="Robert"/>
    <m/>
    <x v="74"/>
    <x v="26"/>
    <x v="11"/>
  </r>
  <r>
    <d v="2024-02-06T00:00:00"/>
    <s v="SeattleAcademy DES:XXXXX66894 ID:XXXXX4458 INDN:Moyer Robert CO ID:XXXXX79415 WEB"/>
    <n v="-3073.32"/>
    <x v="7"/>
    <s v="Children - Tuition"/>
    <m/>
    <x v="74"/>
    <x v="26"/>
    <x v="11"/>
  </r>
  <r>
    <d v="2024-02-06T00:00:00"/>
    <s v="VENMO DES:PAYMENT ID:XXXXX62488613 INDN:CHRISTINE MOYER CO ID:XXXXX81992 WEB"/>
    <n v="-437.5"/>
    <x v="4"/>
    <s v="Joint"/>
    <m/>
    <x v="74"/>
    <x v="26"/>
    <x v="11"/>
  </r>
  <r>
    <d v="2024-02-06T00:00:00"/>
    <s v="BUSINESSOLVER BE DES:XXXXX76257 ID:2S2R5Z97MPWAJU1 INDN:ROBERT MOYER CO ID:XXXXX03807 PPD"/>
    <n v="-412.52"/>
    <x v="0"/>
    <s v="Robert"/>
    <m/>
    <x v="74"/>
    <x v="26"/>
    <x v="11"/>
  </r>
  <r>
    <d v="2024-02-06T00:00:00"/>
    <s v="VENMO DES:PAYMENT ID:XXXXX62477270 INDN:CHRISTINE MOYER CO ID:XXXXX81992 WEB"/>
    <n v="-100"/>
    <x v="4"/>
    <s v="Joint"/>
    <m/>
    <x v="74"/>
    <x v="26"/>
    <x v="11"/>
  </r>
  <r>
    <d v="2024-02-06T00:00:00"/>
    <s v="VENMO DES:PAYMENT ID:XXXXX62494541 INDN:CHRISTINE MOYER CO ID:XXXXX81992 WEB"/>
    <n v="-100"/>
    <x v="4"/>
    <s v="Joint"/>
    <m/>
    <x v="74"/>
    <x v="26"/>
    <x v="11"/>
  </r>
  <r>
    <d v="2024-02-06T00:00:00"/>
    <s v="Redacted"/>
    <n v="-36"/>
    <x v="1"/>
    <s v="Christine"/>
    <m/>
    <x v="74"/>
    <x v="26"/>
    <x v="11"/>
  </r>
  <r>
    <d v="2024-02-07T00:00:00"/>
    <s v="Redacted"/>
    <n v="-85.39"/>
    <x v="1"/>
    <s v="Christine"/>
    <m/>
    <x v="75"/>
    <x v="26"/>
    <x v="11"/>
  </r>
  <r>
    <d v="2024-02-07T00:00:00"/>
    <s v="Redacted"/>
    <n v="-250"/>
    <x v="1"/>
    <s v="Christine"/>
    <m/>
    <x v="75"/>
    <x v="26"/>
    <x v="11"/>
  </r>
  <r>
    <d v="2024-02-08T00:00:00"/>
    <s v="USPS CHANGE OF ADDRESS 02/07 PURCHASE 800-238-3150 TN"/>
    <n v="-1.1000000000000001"/>
    <x v="0"/>
    <s v="Robert"/>
    <m/>
    <x v="75"/>
    <x v="26"/>
    <x v="11"/>
  </r>
  <r>
    <d v="2024-02-08T00:00:00"/>
    <s v="LOCALHOOPS 02/07 PURCHASE WWW.LOCALHOOP WA"/>
    <n v="-17"/>
    <x v="2"/>
    <s v="Children"/>
    <m/>
    <x v="75"/>
    <x v="26"/>
    <x v="11"/>
  </r>
  <r>
    <d v="2024-02-09T00:00:00"/>
    <s v="Redacted"/>
    <n v="-74.78"/>
    <x v="1"/>
    <s v="Christine"/>
    <m/>
    <x v="75"/>
    <x v="26"/>
    <x v="11"/>
  </r>
  <r>
    <d v="2024-02-12T00:00:00"/>
    <s v="ATT* BILL PAYMENT 02/09 PURCHASE 800-331-0500 TX"/>
    <n v="-132.13"/>
    <x v="2"/>
    <s v="Cell"/>
    <m/>
    <x v="75"/>
    <x v="26"/>
    <x v="11"/>
  </r>
  <r>
    <d v="2024-02-12T00:00:00"/>
    <s v="Redacted"/>
    <n v="-152.62"/>
    <x v="1"/>
    <s v="Christine"/>
    <m/>
    <x v="75"/>
    <x v="26"/>
    <x v="11"/>
  </r>
  <r>
    <d v="2024-02-12T00:00:00"/>
    <s v="Redacted"/>
    <n v="-21.75"/>
    <x v="1"/>
    <s v="Christine"/>
    <m/>
    <x v="75"/>
    <x v="26"/>
    <x v="11"/>
  </r>
  <r>
    <d v="2024-02-12T00:00:00"/>
    <s v="Redacted"/>
    <n v="-95.14"/>
    <x v="1"/>
    <s v="Christine"/>
    <m/>
    <x v="75"/>
    <x v="26"/>
    <x v="11"/>
  </r>
  <r>
    <d v="2024-02-12T00:00:00"/>
    <s v="Redacted"/>
    <n v="-133.57"/>
    <x v="1"/>
    <s v="Christine"/>
    <m/>
    <x v="75"/>
    <x v="26"/>
    <x v="11"/>
  </r>
  <r>
    <d v="2024-02-12T00:00:00"/>
    <s v="Online Banking transfer to SAV 7847 Confirmation# XXXXX70168"/>
    <n v="-50"/>
    <x v="2"/>
    <s v="Children"/>
    <m/>
    <x v="75"/>
    <x v="26"/>
    <x v="11"/>
  </r>
  <r>
    <d v="2024-02-12T00:00:00"/>
    <s v="Redacted"/>
    <n v="-26.24"/>
    <x v="1"/>
    <s v="Christine"/>
    <m/>
    <x v="75"/>
    <x v="26"/>
    <x v="11"/>
  </r>
  <r>
    <d v="2024-02-13T00:00:00"/>
    <s v="Redacted"/>
    <n v="-14.89"/>
    <x v="1"/>
    <s v="Christine"/>
    <m/>
    <x v="75"/>
    <x v="26"/>
    <x v="11"/>
  </r>
  <r>
    <d v="2024-02-13T00:00:00"/>
    <s v="Redacted"/>
    <n v="-20.79"/>
    <x v="1"/>
    <s v="Christine"/>
    <m/>
    <x v="75"/>
    <x v="26"/>
    <x v="11"/>
  </r>
  <r>
    <d v="2024-02-13T00:00:00"/>
    <s v="SQ *DOWNTOWN REDMOND WA 02/12 PURCHASE Redmond WA"/>
    <n v="-205.2"/>
    <x v="0"/>
    <s v="Robert"/>
    <m/>
    <x v="75"/>
    <x v="26"/>
    <x v="11"/>
  </r>
  <r>
    <d v="2024-02-14T00:00:00"/>
    <s v="Redacted"/>
    <n v="-31.42"/>
    <x v="1"/>
    <s v="Christine"/>
    <m/>
    <x v="75"/>
    <x v="26"/>
    <x v="11"/>
  </r>
  <r>
    <d v="2024-02-14T00:00:00"/>
    <s v="BELLEVUE CONSIGNMENT 02/13 MOBILE PURCHASE BELLEVUE WA"/>
    <n v="-55.03"/>
    <x v="0"/>
    <s v="Robert"/>
    <m/>
    <x v="75"/>
    <x v="26"/>
    <x v="11"/>
  </r>
  <r>
    <d v="2024-02-14T00:00:00"/>
    <s v="Redacted"/>
    <n v="-16.52"/>
    <x v="1"/>
    <s v="Christine"/>
    <m/>
    <x v="75"/>
    <x v="26"/>
    <x v="11"/>
  </r>
  <r>
    <d v="2024-02-15T00:00:00"/>
    <s v="Redacted"/>
    <n v="-69.290000000000006"/>
    <x v="1"/>
    <s v="Christine"/>
    <m/>
    <x v="75"/>
    <x v="26"/>
    <x v="11"/>
  </r>
  <r>
    <d v="2024-02-15T00:00:00"/>
    <s v="FID BKG SVC LLC DES:MONEYLINE ID:XXXXX36351LEXBM INDN:CHRISTINE MOYER CO ID:XXXXX04600 PPD"/>
    <n v="-600"/>
    <x v="2"/>
    <s v="Children"/>
    <m/>
    <x v="75"/>
    <x v="26"/>
    <x v="11"/>
  </r>
  <r>
    <d v="2024-02-15T00:00:00"/>
    <s v="FID BKG SVC LLC DES:MONEYLINE ID:XXXXX61711LG0ZG INDN:CHRISTINE MOYER CO ID:XXXXX04600 PPD"/>
    <n v="-600"/>
    <x v="2"/>
    <s v="Children"/>
    <m/>
    <x v="75"/>
    <x v="26"/>
    <x v="11"/>
  </r>
  <r>
    <d v="2024-02-15T00:00:00"/>
    <s v="VENMO DES:PAYMENT ID:XXXXX42508461 INDN:CHRISTINE MOYER CO ID:XXXXX81992 WEB"/>
    <n v="-61"/>
    <x v="2"/>
    <s v="Children"/>
    <m/>
    <x v="75"/>
    <x v="26"/>
    <x v="11"/>
  </r>
  <r>
    <d v="2024-02-16T00:00:00"/>
    <s v="STARBUCKS CORP DES:SC ID:01481827 INDN:Christine Moyer CO ID:AXXXXX5671 PPD"/>
    <n v="3845.22"/>
    <x v="17"/>
    <s v="Christine Pay"/>
    <m/>
    <x v="75"/>
    <x v="25"/>
    <x v="11"/>
  </r>
  <r>
    <d v="2024-02-16T00:00:00"/>
    <s v="Redacted"/>
    <n v="-198"/>
    <x v="1"/>
    <s v="Christine"/>
    <m/>
    <x v="75"/>
    <x v="26"/>
    <x v="11"/>
  </r>
  <r>
    <d v="2024-02-16T00:00:00"/>
    <s v="Redacted"/>
    <n v="-61.71"/>
    <x v="1"/>
    <s v="Christine"/>
    <m/>
    <x v="75"/>
    <x v="26"/>
    <x v="11"/>
  </r>
  <r>
    <d v="2024-02-16T00:00:00"/>
    <s v="PUGET SOUND ENER DES:BILLPAY ID:PUGET SOUND ENE INDN:ROBERT E MOYER CO ID:XXXXX00160 PPD"/>
    <n v="-632.74"/>
    <x v="0"/>
    <s v="Robert"/>
    <m/>
    <x v="75"/>
    <x v="26"/>
    <x v="11"/>
  </r>
  <r>
    <d v="2024-02-20T00:00:00"/>
    <s v="Redacted"/>
    <n v="13.95"/>
    <x v="1"/>
    <s v="Christine"/>
    <m/>
    <x v="75"/>
    <x v="25"/>
    <x v="11"/>
  </r>
  <r>
    <d v="2024-02-20T00:00:00"/>
    <s v="Redacted"/>
    <n v="-76.87"/>
    <x v="1"/>
    <s v="Christine"/>
    <m/>
    <x v="75"/>
    <x v="26"/>
    <x v="11"/>
  </r>
  <r>
    <d v="2024-02-20T00:00:00"/>
    <s v="Redacted"/>
    <n v="-49.52"/>
    <x v="1"/>
    <s v="Christine"/>
    <m/>
    <x v="75"/>
    <x v="26"/>
    <x v="11"/>
  </r>
  <r>
    <d v="2024-02-20T00:00:00"/>
    <s v="Redacted"/>
    <n v="-44.95"/>
    <x v="1"/>
    <s v="Christine"/>
    <m/>
    <x v="75"/>
    <x v="26"/>
    <x v="11"/>
  </r>
  <r>
    <d v="2024-02-20T00:00:00"/>
    <s v="Redacted"/>
    <n v="-8.3800000000000008"/>
    <x v="1"/>
    <s v="Christine"/>
    <m/>
    <x v="75"/>
    <x v="26"/>
    <x v="11"/>
  </r>
  <r>
    <d v="2024-02-20T00:00:00"/>
    <s v="Redacted"/>
    <n v="-10.5"/>
    <x v="1"/>
    <s v="Christine"/>
    <m/>
    <x v="75"/>
    <x v="26"/>
    <x v="11"/>
  </r>
  <r>
    <d v="2024-02-20T00:00:00"/>
    <s v="Redacted"/>
    <n v="-36.130000000000003"/>
    <x v="1"/>
    <s v="Christine"/>
    <m/>
    <x v="75"/>
    <x v="26"/>
    <x v="11"/>
  </r>
  <r>
    <d v="2024-02-20T00:00:00"/>
    <s v="Redacted"/>
    <n v="-84"/>
    <x v="1"/>
    <s v="Christine"/>
    <m/>
    <x v="75"/>
    <x v="26"/>
    <x v="11"/>
  </r>
  <r>
    <d v="2024-02-20T00:00:00"/>
    <s v="Redacted"/>
    <n v="-202.94"/>
    <x v="1"/>
    <s v="Christine"/>
    <m/>
    <x v="75"/>
    <x v="26"/>
    <x v="11"/>
  </r>
  <r>
    <d v="2024-02-20T00:00:00"/>
    <s v="Redacted"/>
    <n v="-2.5"/>
    <x v="1"/>
    <s v="Christine"/>
    <m/>
    <x v="75"/>
    <x v="26"/>
    <x v="11"/>
  </r>
  <r>
    <d v="2024-02-20T00:00:00"/>
    <s v="Redacted"/>
    <n v="-67.930000000000007"/>
    <x v="1"/>
    <s v="Christine"/>
    <m/>
    <x v="75"/>
    <x v="26"/>
    <x v="11"/>
  </r>
  <r>
    <d v="2024-02-20T00:00:00"/>
    <s v="Redacted"/>
    <n v="-2.89"/>
    <x v="1"/>
    <s v="Christine"/>
    <m/>
    <x v="75"/>
    <x v="26"/>
    <x v="11"/>
  </r>
  <r>
    <d v="2024-02-20T00:00:00"/>
    <s v="Redacted"/>
    <n v="-183.65"/>
    <x v="1"/>
    <s v="Christine"/>
    <m/>
    <x v="75"/>
    <x v="26"/>
    <x v="11"/>
  </r>
  <r>
    <d v="2024-02-20T00:00:00"/>
    <s v="Redacted"/>
    <n v="-1"/>
    <x v="1"/>
    <s v="Christine"/>
    <m/>
    <x v="75"/>
    <x v="26"/>
    <x v="11"/>
  </r>
  <r>
    <d v="2024-02-20T00:00:00"/>
    <s v="Redacted"/>
    <n v="-33"/>
    <x v="1"/>
    <s v="Christine"/>
    <m/>
    <x v="75"/>
    <x v="26"/>
    <x v="11"/>
  </r>
  <r>
    <d v="2024-02-20T00:00:00"/>
    <s v="Redacted"/>
    <n v="-18.97"/>
    <x v="1"/>
    <s v="Christine"/>
    <m/>
    <x v="75"/>
    <x v="26"/>
    <x v="11"/>
  </r>
  <r>
    <d v="2024-02-20T00:00:00"/>
    <s v="Redacted"/>
    <n v="-16.66"/>
    <x v="1"/>
    <s v="Christine"/>
    <m/>
    <x v="75"/>
    <x v="26"/>
    <x v="11"/>
  </r>
  <r>
    <d v="2024-02-21T00:00:00"/>
    <s v="COMCAST CABLE COMM 02/20 PURCHASE 800-COMCAST WA"/>
    <n v="-100.57"/>
    <x v="0"/>
    <s v="Robert"/>
    <m/>
    <x v="75"/>
    <x v="26"/>
    <x v="11"/>
  </r>
  <r>
    <d v="2024-02-21T00:00:00"/>
    <s v="Redacted"/>
    <n v="-62.68"/>
    <x v="1"/>
    <s v="Christine"/>
    <m/>
    <x v="75"/>
    <x v="26"/>
    <x v="11"/>
  </r>
  <r>
    <d v="2024-02-22T00:00:00"/>
    <s v="SAFEWAY #1600 02/22 PURCHASE BELLEVUE WA"/>
    <n v="-224.66"/>
    <x v="0"/>
    <s v="Robert"/>
    <m/>
    <x v="75"/>
    <x v="26"/>
    <x v="11"/>
  </r>
  <r>
    <d v="2024-02-22T00:00:00"/>
    <s v="Redacted"/>
    <n v="-250"/>
    <x v="1"/>
    <s v="Christine"/>
    <m/>
    <x v="75"/>
    <x v="26"/>
    <x v="11"/>
  </r>
  <r>
    <d v="2024-02-22T00:00:00"/>
    <s v="VENMO DES:PAYMENT ID:XXXXX63205084 INDN:CHRISTINE MOYER CO ID:XXXXX81992 WEB"/>
    <n v="-61"/>
    <x v="2"/>
    <s v="Children"/>
    <m/>
    <x v="75"/>
    <x v="26"/>
    <x v="11"/>
  </r>
  <r>
    <d v="2024-02-23T00:00:00"/>
    <s v="Redacted"/>
    <n v="-25.82"/>
    <x v="1"/>
    <s v="Christine"/>
    <m/>
    <x v="75"/>
    <x v="26"/>
    <x v="11"/>
  </r>
  <r>
    <d v="2024-02-26T00:00:00"/>
    <s v="FID BKG SVC LLC DES:MONEYLINE ID:X05342840 ELZ7Y INDN:ROBERT MOYER CO ID:XXXXX41375 PPD"/>
    <n v="20000"/>
    <x v="11"/>
    <s v="FID TRANSFER"/>
    <m/>
    <x v="75"/>
    <x v="25"/>
    <x v="11"/>
  </r>
  <r>
    <d v="2024-02-26T00:00:00"/>
    <s v="Zelle payment from STEFANIE CLAROS for Test for refund of tutoring session on 2.22.24"/>
    <n v="5"/>
    <x v="2"/>
    <s v="Children"/>
    <m/>
    <x v="75"/>
    <x v="25"/>
    <x v="11"/>
  </r>
  <r>
    <d v="2024-02-26T00:00:00"/>
    <s v="Redacted"/>
    <n v="-168.99"/>
    <x v="1"/>
    <s v="Christine"/>
    <m/>
    <x v="75"/>
    <x v="26"/>
    <x v="11"/>
  </r>
  <r>
    <d v="2024-02-26T00:00:00"/>
    <s v="Redacted"/>
    <n v="-46.35"/>
    <x v="1"/>
    <s v="Christine"/>
    <m/>
    <x v="75"/>
    <x v="26"/>
    <x v="11"/>
  </r>
  <r>
    <d v="2024-02-26T00:00:00"/>
    <s v="Redacted"/>
    <n v="-180"/>
    <x v="1"/>
    <s v="Christine"/>
    <m/>
    <x v="75"/>
    <x v="26"/>
    <x v="11"/>
  </r>
  <r>
    <d v="2024-02-26T00:00:00"/>
    <s v="Redacted"/>
    <n v="-33"/>
    <x v="1"/>
    <s v="Christine"/>
    <m/>
    <x v="75"/>
    <x v="26"/>
    <x v="11"/>
  </r>
  <r>
    <d v="2024-02-26T00:00:00"/>
    <s v="Redacted"/>
    <n v="-10.66"/>
    <x v="1"/>
    <s v="Christine"/>
    <m/>
    <x v="75"/>
    <x v="26"/>
    <x v="11"/>
  </r>
  <r>
    <d v="2024-02-26T00:00:00"/>
    <s v="Redacted"/>
    <n v="-96.89"/>
    <x v="1"/>
    <s v="Christine"/>
    <m/>
    <x v="75"/>
    <x v="26"/>
    <x v="11"/>
  </r>
  <r>
    <d v="2024-02-26T00:00:00"/>
    <s v="Redacted"/>
    <n v="-50.35"/>
    <x v="1"/>
    <s v="Christine"/>
    <m/>
    <x v="75"/>
    <x v="26"/>
    <x v="11"/>
  </r>
  <r>
    <d v="2024-02-26T00:00:00"/>
    <s v="SAFEWAY #1600 02/24 MOBILE PURCHASE BELLEVUE WA"/>
    <n v="-90.23"/>
    <x v="0"/>
    <s v="Robert"/>
    <m/>
    <x v="75"/>
    <x v="26"/>
    <x v="11"/>
  </r>
  <r>
    <d v="2024-02-26T00:00:00"/>
    <s v="Redacted"/>
    <n v="-44.52"/>
    <x v="1"/>
    <s v="Christine"/>
    <m/>
    <x v="75"/>
    <x v="26"/>
    <x v="11"/>
  </r>
  <r>
    <d v="2024-02-26T00:00:00"/>
    <s v="Redacted"/>
    <n v="-61.6"/>
    <x v="1"/>
    <s v="Christine"/>
    <m/>
    <x v="75"/>
    <x v="26"/>
    <x v="11"/>
  </r>
  <r>
    <d v="2024-02-26T00:00:00"/>
    <s v="Redacted"/>
    <n v="-4800"/>
    <x v="1"/>
    <s v="Christine"/>
    <m/>
    <x v="75"/>
    <x v="26"/>
    <x v="11"/>
  </r>
  <r>
    <d v="2024-02-26T00:00:00"/>
    <s v="Redacted"/>
    <n v="-2.8"/>
    <x v="1"/>
    <s v="Christine"/>
    <m/>
    <x v="75"/>
    <x v="26"/>
    <x v="11"/>
  </r>
  <r>
    <d v="2024-02-26T00:00:00"/>
    <s v="VENMO DES:PAYMENT ID:XXXXX40836006 INDN:CHRISTINE MOYER CO ID:XXXXX81992 WEB"/>
    <n v="-1375"/>
    <x v="4"/>
    <s v="Joint"/>
    <m/>
    <x v="75"/>
    <x v="26"/>
    <x v="11"/>
  </r>
  <r>
    <d v="2024-02-26T00:00:00"/>
    <s v="AMERICAN EXPRESS DES:ACH PMT ID:M3074 INDN:ROBERT MOYER CO ID:XXXXX33497 WEB"/>
    <n v="-1000"/>
    <x v="3"/>
    <s v="BOFA x8654 CC Pay Amex x1001"/>
    <m/>
    <x v="75"/>
    <x v="26"/>
    <x v="11"/>
  </r>
  <r>
    <d v="2024-02-26T00:00:00"/>
    <s v="AMERICAN EXPRESS DES:ACH PMT ID:M0072 INDN:ROBERT MOYER CO ID:XXXXX33497 WEB"/>
    <n v="-1000"/>
    <x v="3"/>
    <s v="BOFA x8654 CC Pay Amex x1001"/>
    <m/>
    <x v="75"/>
    <x v="26"/>
    <x v="11"/>
  </r>
  <r>
    <d v="2024-02-26T00:00:00"/>
    <s v="Redacted"/>
    <n v="-24"/>
    <x v="1"/>
    <s v="Christine"/>
    <m/>
    <x v="75"/>
    <x v="26"/>
    <x v="11"/>
  </r>
  <r>
    <d v="2024-02-27T00:00:00"/>
    <s v="Redacted"/>
    <n v="-25.74"/>
    <x v="1"/>
    <s v="Christine"/>
    <m/>
    <x v="75"/>
    <x v="26"/>
    <x v="11"/>
  </r>
  <r>
    <d v="2024-02-27T00:00:00"/>
    <s v="Redacted"/>
    <n v="-60.81"/>
    <x v="1"/>
    <s v="Christine"/>
    <m/>
    <x v="75"/>
    <x v="26"/>
    <x v="11"/>
  </r>
  <r>
    <d v="2024-02-27T00:00:00"/>
    <s v="Redacted"/>
    <n v="-12.87"/>
    <x v="1"/>
    <s v="Christine"/>
    <m/>
    <x v="75"/>
    <x v="26"/>
    <x v="11"/>
  </r>
  <r>
    <d v="2024-02-27T00:00:00"/>
    <s v="Redacted"/>
    <n v="-10.62"/>
    <x v="1"/>
    <s v="Christine"/>
    <m/>
    <x v="75"/>
    <x v="26"/>
    <x v="11"/>
  </r>
  <r>
    <d v="2024-02-27T00:00:00"/>
    <s v="Redacted"/>
    <n v="-5"/>
    <x v="1"/>
    <s v="Christine"/>
    <m/>
    <x v="75"/>
    <x v="26"/>
    <x v="11"/>
  </r>
  <r>
    <d v="2024-02-27T00:00:00"/>
    <s v="Redacted"/>
    <n v="-2.9"/>
    <x v="1"/>
    <s v="Christine"/>
    <m/>
    <x v="75"/>
    <x v="26"/>
    <x v="11"/>
  </r>
  <r>
    <d v="2024-02-28T00:00:00"/>
    <s v="Redacted"/>
    <n v="-2.86"/>
    <x v="1"/>
    <s v="Christine"/>
    <m/>
    <x v="75"/>
    <x v="26"/>
    <x v="11"/>
  </r>
  <r>
    <d v="2024-02-29T00:00:00"/>
    <s v="BKOFAMERICA MOBILE 02/29 XXXXX67172 DEPOSIT *MOBILE WA"/>
    <n v="1312.5"/>
    <x v="4"/>
    <s v="Joint"/>
    <m/>
    <x v="75"/>
    <x v="25"/>
    <x v="11"/>
  </r>
  <r>
    <d v="2024-02-29T00:00:00"/>
    <s v="Zelle payment to Stefanie Claros Conf# cyqzeh85r"/>
    <n v="-900"/>
    <x v="2"/>
    <s v="Children"/>
    <m/>
    <x v="75"/>
    <x v="26"/>
    <x v="11"/>
  </r>
  <r>
    <d v="2024-02-29T00:00:00"/>
    <s v="Lasher Holzapfel DES:eCheck ID:XXXXXXXXXX45687 INDN:Moyer Robert CO ID:XXXXX01420 CCD"/>
    <n v="-2500"/>
    <x v="0"/>
    <s v="Robert"/>
    <s v="Robert"/>
    <x v="75"/>
    <x v="26"/>
    <x v="11"/>
  </r>
  <r>
    <d v="2024-03-01T00:00:00"/>
    <s v="FID BKG SVC LLC DES:MONEYLINE ID:X05342840 F4UDW INDN:ROBERT MOYER CO ID:XXXXX41375 PPD"/>
    <n v="10000"/>
    <x v="11"/>
    <s v="FID TRANSFER"/>
    <m/>
    <x v="75"/>
    <x v="25"/>
    <x v="11"/>
  </r>
  <r>
    <d v="2024-03-01T00:00:00"/>
    <s v="STARBUCKS CORP DES:SC ID:01481827 INDN:Christine Moyer CO ID:AXXXXX5671 PPD"/>
    <n v="3834.96"/>
    <x v="17"/>
    <s v="Christine Pay"/>
    <m/>
    <x v="75"/>
    <x v="25"/>
    <x v="11"/>
  </r>
  <r>
    <d v="2024-03-01T00:00:00"/>
    <s v="Rocket Money DES:Premium ID:ST-S1H5K1M1Z7U3 INDN:ROCKET MONEY INC CO ID:XXXXX65600 CCD"/>
    <n v="-11.03"/>
    <x v="0"/>
    <s v="Robert"/>
    <m/>
    <x v="75"/>
    <x v="26"/>
    <x v="11"/>
  </r>
  <r>
    <d v="2024-03-04T00:00:00"/>
    <s v="Redacted"/>
    <n v="493.5"/>
    <x v="1"/>
    <s v="Christine"/>
    <m/>
    <x v="75"/>
    <x v="25"/>
    <x v="11"/>
  </r>
  <r>
    <d v="2024-03-04T00:00:00"/>
    <s v="Redacted"/>
    <n v="-7.25"/>
    <x v="1"/>
    <s v="Christine"/>
    <m/>
    <x v="75"/>
    <x v="26"/>
    <x v="11"/>
  </r>
  <r>
    <d v="2024-03-04T00:00:00"/>
    <s v="WILLOW RUN KIRKLAND 03/01 PURCHASE mike@payhoa.c WA"/>
    <n v="-430.44"/>
    <x v="4"/>
    <s v="Joint"/>
    <m/>
    <x v="75"/>
    <x v="26"/>
    <x v="11"/>
  </r>
  <r>
    <d v="2024-03-04T00:00:00"/>
    <s v="Redacted"/>
    <n v="-175.91"/>
    <x v="1"/>
    <s v="Christine"/>
    <m/>
    <x v="75"/>
    <x v="26"/>
    <x v="11"/>
  </r>
  <r>
    <d v="2024-03-04T00:00:00"/>
    <s v="AMERICAN EXPRESS DES:ACH PMT ID:W9378 INDN:ROBERT MOYER CO ID:XXXXX33497 WEB"/>
    <n v="-5000"/>
    <x v="3"/>
    <s v="BOFA x8654 CC Pay Amex x3000"/>
    <m/>
    <x v="75"/>
    <x v="26"/>
    <x v="11"/>
  </r>
  <r>
    <d v="2024-03-04T00:00:00"/>
    <s v="AMERICAN EXPRESS DES:ACH PMT ID:W1934 INDN:ROBERT MOYER CO ID:XXXXX33497 WEB"/>
    <n v="-1000"/>
    <x v="3"/>
    <s v="BOFA x8654 CC Pay Amex x1001"/>
    <m/>
    <x v="75"/>
    <x v="26"/>
    <x v="11"/>
  </r>
  <r>
    <d v="2024-03-04T00:00:00"/>
    <s v="SAFECO INSURANCE DES:INS PREM ID:XXXXX806573 INDN:MOYER CHRISTINE CO ID:XXXXX72828 PPD"/>
    <n v="-669.3"/>
    <x v="4"/>
    <s v="SAFECO"/>
    <m/>
    <x v="75"/>
    <x v="26"/>
    <x v="11"/>
  </r>
  <r>
    <d v="2024-03-04T00:00:00"/>
    <s v="VANGUARD BUY DES:INVESTMENT ID:XXXXXXXXXX81946 INDN:ROBERT E MOYER II CO ID:VMC PUR PPD"/>
    <n v="-250"/>
    <x v="2"/>
    <s v="Children"/>
    <m/>
    <x v="75"/>
    <x v="26"/>
    <x v="11"/>
  </r>
  <r>
    <d v="2024-03-04T00:00:00"/>
    <s v="VANGUARD BUY DES:INVESTMENT ID:XXXXXXXXXX20946 INDN:ROBERT E MOYER II CO ID:VMC PUR PPD"/>
    <n v="-250"/>
    <x v="2"/>
    <s v="Children"/>
    <m/>
    <x v="75"/>
    <x v="26"/>
    <x v="11"/>
  </r>
  <r>
    <d v="2024-03-04T00:00:00"/>
    <s v="Redacted"/>
    <n v="-213.1"/>
    <x v="1"/>
    <s v="Christine"/>
    <m/>
    <x v="75"/>
    <x v="26"/>
    <x v="11"/>
  </r>
  <r>
    <d v="2024-03-04T00:00:00"/>
    <s v="Redacted"/>
    <n v="-130"/>
    <x v="1"/>
    <s v="Christine"/>
    <m/>
    <x v="75"/>
    <x v="26"/>
    <x v="11"/>
  </r>
  <r>
    <d v="2024-03-05T00:00:00"/>
    <s v="Redacted"/>
    <n v="-5.47"/>
    <x v="1"/>
    <s v="Christine"/>
    <m/>
    <x v="75"/>
    <x v="26"/>
    <x v="11"/>
  </r>
  <r>
    <d v="2024-03-05T00:00:00"/>
    <s v="Redacted"/>
    <n v="-80.92"/>
    <x v="1"/>
    <s v="Christine"/>
    <m/>
    <x v="75"/>
    <x v="26"/>
    <x v="11"/>
  </r>
  <r>
    <d v="2024-03-05T00:00:00"/>
    <s v="Redacted"/>
    <n v="-4.25"/>
    <x v="1"/>
    <s v="Christine"/>
    <m/>
    <x v="75"/>
    <x v="26"/>
    <x v="11"/>
  </r>
  <r>
    <d v="2024-03-05T00:00:00"/>
    <s v="Redacted"/>
    <n v="-37.770000000000003"/>
    <x v="1"/>
    <s v="Christine"/>
    <m/>
    <x v="75"/>
    <x v="26"/>
    <x v="11"/>
  </r>
  <r>
    <d v="2024-03-05T00:00:00"/>
    <s v="CHASE CREDIT CRD DES:EPAY ID:XXXXX88012 INDN:CHRISTINE MOYER CO ID:XXXXX39224 WEB"/>
    <n v="-10000"/>
    <x v="3"/>
    <s v="BOFA x8654 CC Pay Chase  x4229"/>
    <m/>
    <x v="75"/>
    <x v="26"/>
    <x v="11"/>
  </r>
  <r>
    <d v="2024-03-05T00:00:00"/>
    <s v="Redacted"/>
    <n v="-497.93"/>
    <x v="1"/>
    <s v="Christine"/>
    <m/>
    <x v="75"/>
    <x v="26"/>
    <x v="11"/>
  </r>
  <r>
    <d v="2024-03-05T00:00:00"/>
    <s v="TRANSAMERICA DES:PREMIUM ID:919010 INDN:ROBERT MOYER CO ID:07LTCGPREM PPD"/>
    <n v="-110.29"/>
    <x v="0"/>
    <s v="Robert"/>
    <m/>
    <x v="75"/>
    <x v="26"/>
    <x v="11"/>
  </r>
  <r>
    <d v="2024-03-06T00:00:00"/>
    <s v="Redacted"/>
    <n v="-180"/>
    <x v="1"/>
    <s v="Christine"/>
    <m/>
    <x v="75"/>
    <x v="26"/>
    <x v="11"/>
  </r>
  <r>
    <d v="2024-03-06T00:00:00"/>
    <s v="Redacted"/>
    <n v="-43.99"/>
    <x v="1"/>
    <s v="Christine"/>
    <m/>
    <x v="75"/>
    <x v="26"/>
    <x v="11"/>
  </r>
  <r>
    <d v="2024-03-06T00:00:00"/>
    <s v="SeattleAcademy DES:XXXXX66894 ID:XXXXX7014 INDN:Moyer Robert CO ID:XXXXX79415 WEB"/>
    <n v="-4972.54"/>
    <x v="7"/>
    <s v="Children - Tuition"/>
    <m/>
    <x v="75"/>
    <x v="26"/>
    <x v="11"/>
  </r>
  <r>
    <d v="2024-03-06T00:00:00"/>
    <s v="BUSINESSOLVER BE DES:XXXXX76257 ID:2S81J1SICB1BU6Z INDN:ROBERT MOYER CO ID:XXXXX03807 PPD"/>
    <n v="-844.27"/>
    <x v="0"/>
    <s v="Robert"/>
    <m/>
    <x v="75"/>
    <x v="26"/>
    <x v="11"/>
  </r>
  <r>
    <d v="2024-03-07T00:00:00"/>
    <s v="BankAmeriDeals CASHBACK"/>
    <n v="1"/>
    <x v="4"/>
    <s v="Joint"/>
    <m/>
    <x v="75"/>
    <x v="25"/>
    <x v="11"/>
  </r>
  <r>
    <d v="2024-03-07T00:00:00"/>
    <s v="Redacted"/>
    <n v="-79.31"/>
    <x v="1"/>
    <s v="Christine"/>
    <m/>
    <x v="75"/>
    <x v="26"/>
    <x v="11"/>
  </r>
  <r>
    <d v="2024-03-07T00:00:00"/>
    <s v="Redacted"/>
    <n v="-250"/>
    <x v="1"/>
    <s v="Christine"/>
    <m/>
    <x v="75"/>
    <x v="26"/>
    <x v="11"/>
  </r>
  <r>
    <d v="2024-03-07T00:00:00"/>
    <s v="VENMO DES:PAYMENT ID:XXXXX75835407 INDN:CHRISTINE MOYER CO ID:XXXXX81992 WEB"/>
    <n v="-206.25"/>
    <x v="4"/>
    <s v="Joint"/>
    <m/>
    <x v="75"/>
    <x v="26"/>
    <x v="11"/>
  </r>
  <r>
    <d v="2024-03-08T00:00:00"/>
    <s v="Redacted"/>
    <n v="-99"/>
    <x v="1"/>
    <s v="Christine"/>
    <m/>
    <x v="33"/>
    <x v="26"/>
    <x v="11"/>
  </r>
  <r>
    <d v="2024-03-08T00:00:00"/>
    <s v="Redacted"/>
    <n v="-80.989999999999995"/>
    <x v="1"/>
    <s v="Christine"/>
    <m/>
    <x v="33"/>
    <x v="26"/>
    <x v="11"/>
  </r>
  <r>
    <d v="2024-03-11T00:00:00"/>
    <s v="ATT* BILL PAYMENT 03/09 PURCHASE 800-331-0500 TX"/>
    <n v="-310.33999999999997"/>
    <x v="2"/>
    <s v="Cell"/>
    <m/>
    <x v="33"/>
    <x v="26"/>
    <x v="11"/>
  </r>
  <r>
    <d v="2024-03-11T00:00:00"/>
    <s v="SQ *SHOOFLY FARM 03/09 PURCHASE gosq.com WA"/>
    <n v="-350"/>
    <x v="2"/>
    <s v="Children"/>
    <m/>
    <x v="33"/>
    <x v="26"/>
    <x v="11"/>
  </r>
  <r>
    <d v="2024-03-11T00:00:00"/>
    <s v="Redacted"/>
    <n v="-198.45"/>
    <x v="1"/>
    <s v="Christine"/>
    <m/>
    <x v="33"/>
    <x v="26"/>
    <x v="11"/>
  </r>
  <r>
    <d v="2024-03-11T00:00:00"/>
    <s v="SQ *SHOOFLY FARM 03/09 PURCHASE gosq.com WA"/>
    <n v="-350"/>
    <x v="2"/>
    <s v="Children"/>
    <m/>
    <x v="33"/>
    <x v="26"/>
    <x v="11"/>
  </r>
  <r>
    <d v="2024-03-11T00:00:00"/>
    <s v="Redacted"/>
    <n v="-8.76"/>
    <x v="1"/>
    <s v="Christine"/>
    <m/>
    <x v="33"/>
    <x v="26"/>
    <x v="11"/>
  </r>
  <r>
    <d v="2024-03-11T00:00:00"/>
    <s v="AMERICAN EXPRESS DES:ACH PMT ID:A0134 INDN:ROBERT MOYER CO ID:XXXXX33497 WEB"/>
    <n v="-1000"/>
    <x v="3"/>
    <s v="BOFA x8654 CC Pay Amex x3009"/>
    <m/>
    <x v="33"/>
    <x v="26"/>
    <x v="11"/>
  </r>
  <r>
    <d v="2024-03-11T00:00:00"/>
    <s v="VENMO DES:PAYMENT ID:XXXXX42203528 INDN:CHRISTINE MOYER CO ID:XXXXX81992 WEB"/>
    <n v="-40"/>
    <x v="2"/>
    <s v="Children"/>
    <m/>
    <x v="33"/>
    <x v="26"/>
    <x v="11"/>
  </r>
  <r>
    <d v="2024-03-12T00:00:00"/>
    <s v="Redacted"/>
    <n v="-21.29"/>
    <x v="1"/>
    <s v="Christine"/>
    <m/>
    <x v="33"/>
    <x v="26"/>
    <x v="11"/>
  </r>
  <r>
    <d v="2024-03-12T00:00:00"/>
    <s v="Redacted"/>
    <n v="-95.56"/>
    <x v="1"/>
    <s v="Christine"/>
    <m/>
    <x v="33"/>
    <x v="26"/>
    <x v="11"/>
  </r>
  <r>
    <d v="2024-03-13T00:00:00"/>
    <s v="FID BKG SVC LLC DES:MONEYLINE ID:X05342840 FSE17 INDN:ROBERT MOYER CO ID:XXXXX41375 PPD"/>
    <n v="25000"/>
    <x v="11"/>
    <s v="FID TRANSFER"/>
    <m/>
    <x v="33"/>
    <x v="25"/>
    <x v="11"/>
  </r>
  <r>
    <d v="2024-03-13T00:00:00"/>
    <s v="Redacted"/>
    <n v="-18.13"/>
    <x v="1"/>
    <s v="Christine"/>
    <m/>
    <x v="33"/>
    <x v="26"/>
    <x v="11"/>
  </r>
  <r>
    <d v="2024-03-13T00:00:00"/>
    <s v="AMERICAN EXPRESS DES:ACH PMT ID:A8226 INDN:ROBERT MOYER CO ID:XXXXX33497 WEB"/>
    <n v="-1000"/>
    <x v="3"/>
    <s v="BOFA x8654 CC Pay Amex x1001"/>
    <m/>
    <x v="33"/>
    <x v="26"/>
    <x v="11"/>
  </r>
  <r>
    <d v="2024-03-14T00:00:00"/>
    <s v="PUGET SOUND ENER DES:BILLPAY ID:PUGET SOUND ENE INDN:ROBERT E MOYER CO ID:XXXXX00160 PPD"/>
    <n v="-991.64"/>
    <x v="0"/>
    <s v="Robert"/>
    <m/>
    <x v="33"/>
    <x v="26"/>
    <x v="11"/>
  </r>
  <r>
    <d v="2024-03-14T00:00:00"/>
    <s v="VENMO DES:PAYMENT ID:XXXXX09071668 INDN:CHRISTINE MOYER CO ID:XXXXX81992 WEB"/>
    <n v="-61"/>
    <x v="2"/>
    <s v="Children"/>
    <m/>
    <x v="33"/>
    <x v="26"/>
    <x v="11"/>
  </r>
  <r>
    <d v="2024-03-15T00:00:00"/>
    <s v="STARBUCKS CORP DES:SC ID:01481827 INDN:Christine Moyer CO ID:AXXXXX5671 PPD"/>
    <n v="3834.98"/>
    <x v="17"/>
    <s v="Christine Pay"/>
    <m/>
    <x v="33"/>
    <x v="25"/>
    <x v="11"/>
  </r>
  <r>
    <d v="2024-03-15T00:00:00"/>
    <s v="Zelle payment to nora Martin-Cooley Conf# ddfwyg3fy"/>
    <n v="-630"/>
    <x v="2"/>
    <s v="Children"/>
    <m/>
    <x v="33"/>
    <x v="26"/>
    <x v="11"/>
  </r>
  <r>
    <d v="2024-03-15T00:00:00"/>
    <s v="Redacted"/>
    <n v="-6"/>
    <x v="1"/>
    <s v="Christine"/>
    <m/>
    <x v="33"/>
    <x v="26"/>
    <x v="11"/>
  </r>
  <r>
    <d v="2024-03-15T00:00:00"/>
    <s v="Redacted"/>
    <n v="-4800"/>
    <x v="1"/>
    <s v="Christine"/>
    <m/>
    <x v="33"/>
    <x v="26"/>
    <x v="11"/>
  </r>
  <r>
    <d v="2024-03-15T00:00:00"/>
    <s v="Redacted"/>
    <n v="-202.31"/>
    <x v="1"/>
    <s v="Christine"/>
    <m/>
    <x v="33"/>
    <x v="26"/>
    <x v="11"/>
  </r>
  <r>
    <d v="2024-03-15T00:00:00"/>
    <s v="VENMO DES:PAYMENT ID:XXXXX37233565 INDN:CHRISTINE MOYER CO ID:XXXXX81992 WEB"/>
    <n v="-650"/>
    <x v="4"/>
    <s v="Joint"/>
    <m/>
    <x v="33"/>
    <x v="26"/>
    <x v="11"/>
  </r>
  <r>
    <d v="2024-03-15T00:00:00"/>
    <s v="FID BKG SVC LLC DES:MONEYLINE ID:XXXXX3635 13HDA INDN:CHRISTINE MOYER CO ID:XXXXX04600 PPD"/>
    <n v="-600"/>
    <x v="2"/>
    <s v="Children"/>
    <m/>
    <x v="33"/>
    <x v="26"/>
    <x v="11"/>
  </r>
  <r>
    <d v="2024-03-15T00:00:00"/>
    <s v="FID BKG SVC LLC DES:MONEYLINE ID:XXXXX6171 14M6Y INDN:CHRISTINE MOYER CO ID:XXXXX04600 PPD"/>
    <n v="-600"/>
    <x v="2"/>
    <s v="Children"/>
    <m/>
    <x v="33"/>
    <x v="26"/>
    <x v="11"/>
  </r>
  <r>
    <d v="2024-03-18T00:00:00"/>
    <s v="Redacted"/>
    <n v="-83.03"/>
    <x v="1"/>
    <s v="Christine"/>
    <m/>
    <x v="33"/>
    <x v="26"/>
    <x v="11"/>
  </r>
  <r>
    <d v="2024-03-18T00:00:00"/>
    <s v="Dicks Sporting Goods 03/16 PURCHASE Bellevue WA"/>
    <n v="-243.33"/>
    <x v="2"/>
    <s v="Children"/>
    <m/>
    <x v="33"/>
    <x v="26"/>
    <x v="11"/>
  </r>
  <r>
    <d v="2024-03-18T00:00:00"/>
    <s v="Dicks Sporting Goods 03/16 PURCHASE Bellevue WA"/>
    <n v="-123.27"/>
    <x v="2"/>
    <s v="Children"/>
    <m/>
    <x v="33"/>
    <x v="26"/>
    <x v="11"/>
  </r>
  <r>
    <d v="2024-03-18T00:00:00"/>
    <s v="WALGREENS STOR 03/16 PURCHASE BELLEVUE WA"/>
    <n v="-78.05"/>
    <x v="2"/>
    <s v="Children"/>
    <m/>
    <x v="33"/>
    <x v="26"/>
    <x v="11"/>
  </r>
  <r>
    <d v="2024-03-18T00:00:00"/>
    <s v="Redacted"/>
    <n v="-123.53"/>
    <x v="1"/>
    <s v="Christine"/>
    <m/>
    <x v="33"/>
    <x v="26"/>
    <x v="11"/>
  </r>
  <r>
    <d v="2024-03-18T00:00:00"/>
    <s v="Redacted"/>
    <n v="-44.06"/>
    <x v="1"/>
    <s v="Christine"/>
    <m/>
    <x v="33"/>
    <x v="26"/>
    <x v="11"/>
  </r>
  <r>
    <d v="2024-03-18T00:00:00"/>
    <s v="Redacted"/>
    <n v="-30.87"/>
    <x v="1"/>
    <s v="Christine"/>
    <m/>
    <x v="33"/>
    <x v="26"/>
    <x v="11"/>
  </r>
  <r>
    <d v="2024-03-18T00:00:00"/>
    <s v="Redacted"/>
    <n v="-330"/>
    <x v="1"/>
    <s v="Christine"/>
    <m/>
    <x v="33"/>
    <x v="26"/>
    <x v="11"/>
  </r>
  <r>
    <d v="2024-03-19T00:00:00"/>
    <s v="Redacted"/>
    <n v="-10.96"/>
    <x v="1"/>
    <s v="Christine"/>
    <m/>
    <x v="33"/>
    <x v="26"/>
    <x v="11"/>
  </r>
  <r>
    <d v="2024-03-19T00:00:00"/>
    <s v="Redacted"/>
    <n v="-89.07"/>
    <x v="1"/>
    <s v="Christine"/>
    <m/>
    <x v="33"/>
    <x v="26"/>
    <x v="11"/>
  </r>
  <r>
    <d v="2024-03-19T00:00:00"/>
    <s v="SAFEWAY #1600 03/17 MOBILE PURCHASE BELLEVUE WA"/>
    <n v="-50.84"/>
    <x v="0"/>
    <s v="Robert"/>
    <m/>
    <x v="33"/>
    <x v="26"/>
    <x v="11"/>
  </r>
  <r>
    <d v="2024-03-19T00:00:00"/>
    <s v="Redacted"/>
    <n v="-271.01"/>
    <x v="1"/>
    <s v="Christine"/>
    <m/>
    <x v="33"/>
    <x v="26"/>
    <x v="11"/>
  </r>
  <r>
    <d v="2024-03-20T00:00:00"/>
    <s v="INSLEE BEST DOEZIE AND 03/17 PURCHASE 425-455-1234 WA"/>
    <n v="-1703.5"/>
    <x v="1"/>
    <s v="Christine"/>
    <m/>
    <x v="33"/>
    <x v="26"/>
    <x v="11"/>
  </r>
  <r>
    <d v="2024-03-20T00:00:00"/>
    <s v="Redacted"/>
    <n v="-53.04"/>
    <x v="1"/>
    <s v="Christine"/>
    <m/>
    <x v="33"/>
    <x v="26"/>
    <x v="11"/>
  </r>
  <r>
    <d v="2024-03-20T00:00:00"/>
    <s v="Redacted"/>
    <n v="-119.16"/>
    <x v="1"/>
    <s v="Christine"/>
    <m/>
    <x v="33"/>
    <x v="26"/>
    <x v="11"/>
  </r>
  <r>
    <d v="2024-03-20T00:00:00"/>
    <s v="Redacted"/>
    <n v="-122.41"/>
    <x v="1"/>
    <s v="Christine"/>
    <m/>
    <x v="33"/>
    <x v="26"/>
    <x v="11"/>
  </r>
  <r>
    <d v="2024-03-21T00:00:00"/>
    <s v="BankAmeriDeals CASHBACK"/>
    <n v="2.5"/>
    <x v="4"/>
    <s v="Joint"/>
    <m/>
    <x v="33"/>
    <x v="25"/>
    <x v="11"/>
  </r>
  <r>
    <d v="2024-03-21T00:00:00"/>
    <s v="COMCAST CABLE COMM 03/20 PURCHASE 800-COMCAST WA"/>
    <n v="-146.44999999999999"/>
    <x v="0"/>
    <s v="Robert"/>
    <m/>
    <x v="33"/>
    <x v="26"/>
    <x v="11"/>
  </r>
  <r>
    <d v="2024-03-21T00:00:00"/>
    <s v="BKOFAMERICA ATM 03/21 #XXXXX7788 WITHDRWL MERCER ISLAND MERCER ISLAND WA"/>
    <n v="-200"/>
    <x v="0"/>
    <s v="Robert"/>
    <m/>
    <x v="33"/>
    <x v="26"/>
    <x v="11"/>
  </r>
  <r>
    <d v="2024-03-21T00:00:00"/>
    <s v="Redacted"/>
    <n v="-126.82"/>
    <x v="1"/>
    <s v="Christine"/>
    <m/>
    <x v="33"/>
    <x v="26"/>
    <x v="11"/>
  </r>
  <r>
    <d v="2024-03-22T00:00:00"/>
    <s v="SAFEWAY #1600 03/21 PURCHASE BELLEVUE WA"/>
    <n v="-268.27"/>
    <x v="0"/>
    <s v="Robert"/>
    <m/>
    <x v="33"/>
    <x v="26"/>
    <x v="11"/>
  </r>
  <r>
    <d v="2024-03-22T00:00:00"/>
    <s v="Redacted"/>
    <n v="-76.11"/>
    <x v="1"/>
    <s v="Christine"/>
    <m/>
    <x v="33"/>
    <x v="26"/>
    <x v="11"/>
  </r>
  <r>
    <d v="2024-03-22T00:00:00"/>
    <s v="Redacted"/>
    <n v="-162"/>
    <x v="1"/>
    <s v="Christine"/>
    <m/>
    <x v="33"/>
    <x v="26"/>
    <x v="11"/>
  </r>
  <r>
    <d v="2024-03-22T00:00:00"/>
    <s v="Redacted"/>
    <n v="-63.14"/>
    <x v="1"/>
    <s v="Christine"/>
    <m/>
    <x v="33"/>
    <x v="26"/>
    <x v="11"/>
  </r>
  <r>
    <d v="2024-03-22T00:00:00"/>
    <s v="DISCOUNT-TIRE- 03/22 PURCHASE BELLEVUE WA"/>
    <n v="-91.51"/>
    <x v="0"/>
    <s v="Robert"/>
    <m/>
    <x v="33"/>
    <x v="26"/>
    <x v="11"/>
  </r>
  <r>
    <d v="2024-03-25T00:00:00"/>
    <s v="Redacted"/>
    <n v="-12.74"/>
    <x v="1"/>
    <s v="Christine"/>
    <m/>
    <x v="33"/>
    <x v="26"/>
    <x v="11"/>
  </r>
  <r>
    <d v="2024-03-25T00:00:00"/>
    <s v="Redacted"/>
    <n v="-1.6"/>
    <x v="1"/>
    <s v="Christine"/>
    <m/>
    <x v="33"/>
    <x v="26"/>
    <x v="11"/>
  </r>
  <r>
    <d v="2024-03-25T00:00:00"/>
    <s v="Redacted"/>
    <n v="-28.14"/>
    <x v="1"/>
    <s v="Christine"/>
    <m/>
    <x v="33"/>
    <x v="26"/>
    <x v="11"/>
  </r>
  <r>
    <d v="2024-03-25T00:00:00"/>
    <s v="Redacted"/>
    <n v="-2.5"/>
    <x v="1"/>
    <s v="Christine"/>
    <m/>
    <x v="33"/>
    <x v="26"/>
    <x v="11"/>
  </r>
  <r>
    <d v="2024-03-25T00:00:00"/>
    <s v="Redacted"/>
    <n v="-84"/>
    <x v="1"/>
    <s v="Christine"/>
    <m/>
    <x v="33"/>
    <x v="26"/>
    <x v="11"/>
  </r>
  <r>
    <d v="2024-03-25T00:00:00"/>
    <s v="Redacted"/>
    <n v="-138.15"/>
    <x v="1"/>
    <s v="Christine"/>
    <m/>
    <x v="33"/>
    <x v="26"/>
    <x v="11"/>
  </r>
  <r>
    <d v="2024-03-25T00:00:00"/>
    <s v="SAFEWAY #1600 03/24 PURCHASE BELLEVUE WA"/>
    <n v="-206.9"/>
    <x v="0"/>
    <s v="Robert"/>
    <m/>
    <x v="33"/>
    <x v="26"/>
    <x v="11"/>
  </r>
  <r>
    <d v="2024-03-25T00:00:00"/>
    <s v="SAFEWAY #1600 03/25 PURCHASE BELLEVUE WA"/>
    <n v="-136.86000000000001"/>
    <x v="0"/>
    <s v="Robert"/>
    <m/>
    <x v="33"/>
    <x v="26"/>
    <x v="11"/>
  </r>
  <r>
    <d v="2024-03-25T00:00:00"/>
    <s v="Redacted"/>
    <n v="-250"/>
    <x v="1"/>
    <s v="Christine"/>
    <m/>
    <x v="33"/>
    <x v="26"/>
    <x v="11"/>
  </r>
  <r>
    <d v="2024-03-25T00:00:00"/>
    <s v="AT&amp;T MOBILITY-BOX 30459 Bill Payment"/>
    <n v="-217.36"/>
    <x v="0"/>
    <s v="Robert"/>
    <m/>
    <x v="33"/>
    <x v="26"/>
    <x v="11"/>
  </r>
  <r>
    <d v="2024-03-25T00:00:00"/>
    <s v="Redacted"/>
    <n v="-200"/>
    <x v="1"/>
    <s v="Christine"/>
    <m/>
    <x v="33"/>
    <x v="26"/>
    <x v="11"/>
  </r>
  <r>
    <d v="2024-03-25T00:00:00"/>
    <s v="Redacted"/>
    <n v="-1"/>
    <x v="1"/>
    <s v="Christine"/>
    <m/>
    <x v="33"/>
    <x v="26"/>
    <x v="11"/>
  </r>
  <r>
    <d v="2024-03-26T00:00:00"/>
    <s v="Online Banking transfer from CHK 1026 Confirmation# XXXXX76247"/>
    <n v="150"/>
    <x v="11"/>
    <m/>
    <m/>
    <x v="33"/>
    <x v="25"/>
    <x v="11"/>
  </r>
  <r>
    <d v="2024-03-26T00:00:00"/>
    <s v="Preferred Rewards-ATM Oper Rebate Refund of $3"/>
    <n v="3"/>
    <x v="4"/>
    <s v="Joint"/>
    <m/>
    <x v="33"/>
    <x v="25"/>
    <x v="11"/>
  </r>
  <r>
    <d v="2024-03-26T00:00:00"/>
    <s v="Redacted"/>
    <n v="-5.47"/>
    <x v="1"/>
    <s v="Christine"/>
    <m/>
    <x v="33"/>
    <x v="26"/>
    <x v="11"/>
  </r>
  <r>
    <d v="2024-03-26T00:00:00"/>
    <s v="Redacted"/>
    <n v="-84.94"/>
    <x v="1"/>
    <s v="Christine"/>
    <m/>
    <x v="33"/>
    <x v="26"/>
    <x v="11"/>
  </r>
  <r>
    <d v="2024-03-26T00:00:00"/>
    <s v="WA LOT- SAFEWAY STORE # 03/24 PURCHASE BELLEVUE WA"/>
    <n v="-30"/>
    <x v="0"/>
    <s v="Robert"/>
    <m/>
    <x v="33"/>
    <x v="26"/>
    <x v="11"/>
  </r>
  <r>
    <d v="2024-03-26T00:00:00"/>
    <s v="P423264 03/26 #XXXXX3723 WITHDRWL GT LLC FACTO-4232 BELLEVUE WA"/>
    <n v="-203"/>
    <x v="0"/>
    <s v="Robert"/>
    <m/>
    <x v="33"/>
    <x v="26"/>
    <x v="11"/>
  </r>
  <r>
    <d v="2024-03-26T00:00:00"/>
    <s v="ATT DES:Payment ID:XXXXX4003EPAYN INDN:ROBERT MOYER CO ID:XXXXX31004 PPD"/>
    <n v="-217.36"/>
    <x v="0"/>
    <s v="Robert"/>
    <m/>
    <x v="33"/>
    <x v="26"/>
    <x v="11"/>
  </r>
  <r>
    <d v="2024-03-26T00:00:00"/>
    <s v="Preferred Rewards-ATM Wthdrwl Fee Waiver of $2.50"/>
    <n v="0"/>
    <x v="4"/>
    <s v="Joint"/>
    <m/>
    <x v="33"/>
    <x v="22"/>
    <x v="11"/>
  </r>
  <r>
    <d v="2024-03-27T00:00:00"/>
    <s v="Redacted"/>
    <n v="-53.04"/>
    <x v="1"/>
    <s v="Christine"/>
    <m/>
    <x v="33"/>
    <x v="26"/>
    <x v="11"/>
  </r>
  <r>
    <d v="2024-03-27T00:00:00"/>
    <s v="Redacted"/>
    <n v="-118.79"/>
    <x v="1"/>
    <s v="Christine"/>
    <m/>
    <x v="33"/>
    <x v="26"/>
    <x v="11"/>
  </r>
  <r>
    <d v="2024-03-27T00:00:00"/>
    <s v="Redacted"/>
    <n v="-107.41"/>
    <x v="1"/>
    <s v="Christine"/>
    <m/>
    <x v="33"/>
    <x v="26"/>
    <x v="11"/>
  </r>
  <r>
    <d v="2024-03-27T00:00:00"/>
    <s v="SeattleAcademy DES:XXXXX66894 ID:XXXXX7942 INDN:Moyer Robert CO ID:XXXXX79415 WEB"/>
    <n v="-6269.96"/>
    <x v="7"/>
    <s v="Children - Tuition"/>
    <m/>
    <x v="33"/>
    <x v="26"/>
    <x v="11"/>
  </r>
  <r>
    <d v="2024-03-27T00:00:00"/>
    <s v="Redacted"/>
    <n v="-150"/>
    <x v="1"/>
    <s v="Christine"/>
    <m/>
    <x v="33"/>
    <x v="26"/>
    <x v="11"/>
  </r>
  <r>
    <d v="2024-03-28T00:00:00"/>
    <s v="Redacted"/>
    <n v="-73.599999999999994"/>
    <x v="1"/>
    <s v="Christine"/>
    <m/>
    <x v="33"/>
    <x v="26"/>
    <x v="11"/>
  </r>
  <r>
    <d v="2024-03-28T00:00:00"/>
    <s v="SAFEWAY #1444 03/28 PURCHASE BELLEVUE WA"/>
    <n v="-74.010000000000005"/>
    <x v="0"/>
    <s v="Robert"/>
    <m/>
    <x v="33"/>
    <x v="26"/>
    <x v="11"/>
  </r>
  <r>
    <d v="2024-03-29T00:00:00"/>
    <s v="STARBUCKS CORP DES:SC ID:01481827 INDN:Christine Moyer CO ID:AXXXXX5671 PPD"/>
    <n v="3828.12"/>
    <x v="17"/>
    <s v="Christine Pay"/>
    <m/>
    <x v="33"/>
    <x v="25"/>
    <x v="11"/>
  </r>
  <r>
    <d v="2024-03-29T00:00:00"/>
    <s v="Redacted"/>
    <n v="-27.29"/>
    <x v="1"/>
    <s v="Christine"/>
    <m/>
    <x v="33"/>
    <x v="26"/>
    <x v="11"/>
  </r>
  <r>
    <d v="2024-04-01T00:00:00"/>
    <s v="Redacted"/>
    <n v="-23.78"/>
    <x v="1"/>
    <s v="Christine"/>
    <m/>
    <x v="33"/>
    <x v="26"/>
    <x v="11"/>
  </r>
  <r>
    <d v="2024-04-01T00:00:00"/>
    <s v="Redacted"/>
    <n v="-24"/>
    <x v="1"/>
    <s v="Christine"/>
    <m/>
    <x v="33"/>
    <x v="26"/>
    <x v="11"/>
  </r>
  <r>
    <d v="2024-04-01T00:00:00"/>
    <s v="Redacted"/>
    <n v="-13.22"/>
    <x v="1"/>
    <s v="Christine"/>
    <m/>
    <x v="33"/>
    <x v="26"/>
    <x v="11"/>
  </r>
  <r>
    <d v="2024-04-01T00:00:00"/>
    <s v="Redacted"/>
    <n v="-27.33"/>
    <x v="1"/>
    <s v="Christine"/>
    <m/>
    <x v="33"/>
    <x v="26"/>
    <x v="11"/>
  </r>
  <r>
    <d v="2024-04-01T00:00:00"/>
    <s v="Redacted"/>
    <n v="-38.81"/>
    <x v="1"/>
    <s v="Christine"/>
    <m/>
    <x v="33"/>
    <x v="26"/>
    <x v="11"/>
  </r>
  <r>
    <d v="2024-04-01T00:00:00"/>
    <s v="Redacted"/>
    <n v="-179.36"/>
    <x v="1"/>
    <s v="Christine"/>
    <m/>
    <x v="33"/>
    <x v="26"/>
    <x v="11"/>
  </r>
  <r>
    <d v="2024-04-01T00:00:00"/>
    <s v="Redacted"/>
    <n v="-57.26"/>
    <x v="1"/>
    <s v="Christine"/>
    <m/>
    <x v="33"/>
    <x v="26"/>
    <x v="11"/>
  </r>
  <r>
    <d v="2024-04-01T00:00:00"/>
    <s v="Redacted"/>
    <n v="-59.87"/>
    <x v="1"/>
    <s v="Christine"/>
    <m/>
    <x v="33"/>
    <x v="26"/>
    <x v="11"/>
  </r>
  <r>
    <d v="2024-04-01T00:00:00"/>
    <s v="Zelle payment to nora Martin-Cooley for Adrian&quot;; Conf# gfyofdtze&quot;"/>
    <n v="-210"/>
    <x v="2"/>
    <s v="Children"/>
    <m/>
    <x v="33"/>
    <x v="26"/>
    <x v="11"/>
  </r>
  <r>
    <d v="2024-04-01T00:00:00"/>
    <s v="Redacted"/>
    <n v="-76.81"/>
    <x v="1"/>
    <s v="Christine"/>
    <m/>
    <x v="33"/>
    <x v="26"/>
    <x v="11"/>
  </r>
  <r>
    <d v="2024-04-01T00:00:00"/>
    <s v="BANK OF AMERICA CREDIT CARD Bill Payment"/>
    <n v="-300"/>
    <x v="3"/>
    <s v="BOFA x8654 CC Pay Alaska"/>
    <m/>
    <x v="33"/>
    <x v="26"/>
    <x v="11"/>
  </r>
  <r>
    <d v="2024-04-01T00:00:00"/>
    <s v="Bank of America Credit Card Bill Payment"/>
    <n v="-300"/>
    <x v="3"/>
    <s v="BOFA x8654 CC Pay Alaska"/>
    <m/>
    <x v="33"/>
    <x v="26"/>
    <x v="11"/>
  </r>
  <r>
    <d v="2024-04-01T00:00:00"/>
    <s v="Rocket Money DES:Premium ID:ST-K4K9F3D1D9R7 INDN:ROCKET MONEY INC CO ID:XXXXX65600 CCD"/>
    <n v="-11.03"/>
    <x v="0"/>
    <s v="Robert"/>
    <m/>
    <x v="33"/>
    <x v="26"/>
    <x v="11"/>
  </r>
  <r>
    <d v="2024-04-02T00:00:00"/>
    <s v="Redacted"/>
    <n v="-110.7"/>
    <x v="1"/>
    <s v="Christine"/>
    <m/>
    <x v="33"/>
    <x v="26"/>
    <x v="11"/>
  </r>
  <r>
    <d v="2024-04-02T00:00:00"/>
    <s v="WILLOW RUN KIRKLAND 04/01 PURCHASE HTTPSAPP.PAYH WA"/>
    <n v="-430.44"/>
    <x v="4"/>
    <s v="Joint"/>
    <m/>
    <x v="33"/>
    <x v="26"/>
    <x v="11"/>
  </r>
  <r>
    <d v="2024-04-02T00:00:00"/>
    <s v="SAFECO INSURANCE DES:INS PREM ID:XXXXX806573 INDN:MOYER CHRISTINE CO ID:XXXXX72828 PPD"/>
    <n v="-669.3"/>
    <x v="4"/>
    <s v="SAFECO"/>
    <m/>
    <x v="33"/>
    <x v="26"/>
    <x v="11"/>
  </r>
  <r>
    <d v="2024-04-02T00:00:00"/>
    <s v="VANGUARD BUY DES:INVESTMENT ID:XXXXXXXXXX81946 INDN:ROBERT E MOYER II CO ID:VMC PUR PPD"/>
    <n v="-250"/>
    <x v="2"/>
    <s v="Children"/>
    <m/>
    <x v="33"/>
    <x v="26"/>
    <x v="11"/>
  </r>
  <r>
    <d v="2024-04-02T00:00:00"/>
    <s v="VANGUARD BUY DES:INVESTMENT ID:XXXXXXXXXX20946 INDN:ROBERT E MOYER II CO ID:VMC PUR PPD"/>
    <n v="-250"/>
    <x v="2"/>
    <s v="Children"/>
    <m/>
    <x v="33"/>
    <x v="26"/>
    <x v="11"/>
  </r>
  <r>
    <d v="2024-04-02T00:00:00"/>
    <s v="TRANSAMERICA DES:PREMIUM ID:919010 INDN:ROBERT MOYER CO ID:07LTCGPREM PPD"/>
    <n v="-110.29"/>
    <x v="0"/>
    <s v="Robert"/>
    <m/>
    <x v="33"/>
    <x v="26"/>
    <x v="11"/>
  </r>
  <r>
    <d v="2024-04-03T00:00:00"/>
    <s v="FID BKG SVC LLC DES:MONEYLINE ID:X05342840 H5JI8 INDN:ROBERT MOYER CO ID:XXXXX41375 PPD"/>
    <n v="25000"/>
    <x v="11"/>
    <s v="FID TRANSFER"/>
    <m/>
    <x v="33"/>
    <x v="25"/>
    <x v="11"/>
  </r>
  <r>
    <d v="2024-04-03T00:00:00"/>
    <s v="FID BKG SVC LLC DES:MONEYLINE ID:X05342840 H5L9I INDN:ROBERT MOYER CO ID:XXXXX41375 PPD"/>
    <n v="15000"/>
    <x v="11"/>
    <s v="FID TRANSFER"/>
    <m/>
    <x v="33"/>
    <x v="25"/>
    <x v="11"/>
  </r>
  <r>
    <d v="2024-04-04T00:00:00"/>
    <s v="PLATINUM PARKING 101 04/02 PURCHASE BELLEVUE WA"/>
    <n v="-8"/>
    <x v="0"/>
    <s v="Robert"/>
    <m/>
    <x v="33"/>
    <x v="26"/>
    <x v="11"/>
  </r>
  <r>
    <d v="2024-04-04T00:00:00"/>
    <s v="Redacted"/>
    <n v="-23.12"/>
    <x v="1"/>
    <s v="Christine"/>
    <m/>
    <x v="33"/>
    <x v="26"/>
    <x v="11"/>
  </r>
  <r>
    <d v="2024-04-04T00:00:00"/>
    <s v="SAFEWAY #1600 04/04 PURCHASE BELLEVUE WA"/>
    <n v="-205.05"/>
    <x v="0"/>
    <s v="Robert"/>
    <m/>
    <x v="33"/>
    <x v="26"/>
    <x v="11"/>
  </r>
  <r>
    <d v="2024-04-05T00:00:00"/>
    <s v="FID BKG SVC LLC DES:MONEYLINE ID:X05342840 HDGKI INDN:ROBERT MOYER CO ID:XXXXX41375 PPD"/>
    <n v="63000"/>
    <x v="11"/>
    <s v="FID TRANSFER"/>
    <m/>
    <x v="33"/>
    <x v="25"/>
    <x v="11"/>
  </r>
  <r>
    <d v="2024-04-05T00:00:00"/>
    <s v="SeattleAcademy DES:XXXXX66894 ID:XXXXX2118 INDN:Moyer Robert CO ID:XXXXX79415 WEB"/>
    <n v="-3636"/>
    <x v="7"/>
    <s v="Children - Tuition"/>
    <m/>
    <x v="33"/>
    <x v="26"/>
    <x v="11"/>
  </r>
  <r>
    <d v="2024-04-05T00:00:00"/>
    <s v="Redacted"/>
    <n v="-250"/>
    <x v="1"/>
    <s v="Christine"/>
    <m/>
    <x v="33"/>
    <x v="26"/>
    <x v="11"/>
  </r>
  <r>
    <d v="2024-04-08T00:00:00"/>
    <s v="RESV GRAND SOLMAR 04/05 PURCHASE HTTPS//CORPOR NV"/>
    <n v="-189"/>
    <x v="0"/>
    <s v="Robert"/>
    <m/>
    <x v="33"/>
    <x v="26"/>
    <x v="11"/>
  </r>
  <r>
    <d v="2024-04-08T00:00:00"/>
    <s v="Redacted"/>
    <n v="-20.079999999999998"/>
    <x v="1"/>
    <s v="Christine"/>
    <m/>
    <x v="33"/>
    <x v="26"/>
    <x v="11"/>
  </r>
  <r>
    <d v="2024-04-08T00:00:00"/>
    <s v="Redacted"/>
    <n v="-19.97"/>
    <x v="1"/>
    <s v="Christine"/>
    <m/>
    <x v="33"/>
    <x v="26"/>
    <x v="11"/>
  </r>
  <r>
    <d v="2024-04-08T00:00:00"/>
    <s v="Redacted"/>
    <n v="-84"/>
    <x v="1"/>
    <s v="Christine"/>
    <m/>
    <x v="33"/>
    <x v="26"/>
    <x v="11"/>
  </r>
  <r>
    <d v="2024-04-08T00:00:00"/>
    <s v="Redacted"/>
    <n v="-73.19"/>
    <x v="1"/>
    <s v="Christine"/>
    <m/>
    <x v="33"/>
    <x v="26"/>
    <x v="11"/>
  </r>
  <r>
    <d v="2024-04-08T00:00:00"/>
    <s v="Redacted"/>
    <n v="-149.74"/>
    <x v="1"/>
    <s v="Christine"/>
    <m/>
    <x v="33"/>
    <x v="26"/>
    <x v="11"/>
  </r>
  <r>
    <d v="2024-04-08T00:00:00"/>
    <s v="Redacted"/>
    <n v="-70.77"/>
    <x v="1"/>
    <s v="Christine"/>
    <m/>
    <x v="33"/>
    <x v="26"/>
    <x v="11"/>
  </r>
  <r>
    <d v="2024-04-08T00:00:00"/>
    <s v="SAFEWAY #1600 04/07 PURCHASE BELLEVUE WA"/>
    <n v="-226.21"/>
    <x v="0"/>
    <s v="Robert"/>
    <m/>
    <x v="33"/>
    <x v="26"/>
    <x v="11"/>
  </r>
  <r>
    <d v="2024-04-08T00:00:00"/>
    <s v="Redacted"/>
    <n v="-36"/>
    <x v="1"/>
    <s v="Christine"/>
    <m/>
    <x v="33"/>
    <x v="26"/>
    <x v="11"/>
  </r>
  <r>
    <d v="2024-04-08T00:00:00"/>
    <s v="SeattleAcademy DES:XXXXX66894 ID:XXXXX4776 INDN:Moyer Robert CO ID:XXXXX79415 WEB"/>
    <n v="-6512.54"/>
    <x v="7"/>
    <s v="Children - Tuition"/>
    <m/>
    <x v="33"/>
    <x v="26"/>
    <x v="11"/>
  </r>
  <r>
    <d v="2024-04-09T00:00:00"/>
    <s v="BankAmeriDeals CASHBACK"/>
    <n v="5.5"/>
    <x v="4"/>
    <s v="Joint"/>
    <m/>
    <x v="76"/>
    <x v="25"/>
    <x v="11"/>
  </r>
  <r>
    <d v="2024-04-09T00:00:00"/>
    <s v="Redacted"/>
    <n v="-4.4000000000000004"/>
    <x v="1"/>
    <s v="Christine"/>
    <m/>
    <x v="76"/>
    <x v="26"/>
    <x v="11"/>
  </r>
  <r>
    <d v="2024-04-09T00:00:00"/>
    <s v="CHASE CREDIT CRD DES:EPAY ID:XXXXX82833 INDN:CHRISTINE MOYER CO ID:XXXXX39224 WEB"/>
    <n v="-20301.16"/>
    <x v="3"/>
    <s v="BOFA x8654 CC Pay Chase  x4229"/>
    <m/>
    <x v="76"/>
    <x v="26"/>
    <x v="11"/>
  </r>
  <r>
    <d v="2024-04-09T00:00:00"/>
    <s v="AMERICAN EXPRESS DES:ACH PMT ID:W1724 INDN:ROBERT MOYER CO ID:XXXXX33497 WEB"/>
    <n v="-11000"/>
    <x v="3"/>
    <s v="BOFA x8654 CC Pay Amex x3000"/>
    <m/>
    <x v="76"/>
    <x v="26"/>
    <x v="11"/>
  </r>
  <r>
    <d v="2024-04-09T00:00:00"/>
    <s v="AMERICAN EXPRESS DES:ACH PMT ID:W6048 INDN:ROBERT MOYER CO ID:XXXXX33497 WEB"/>
    <n v="-9563.3700000000008"/>
    <x v="3"/>
    <s v="BOFA x8654 CC Pay Amex x1001"/>
    <m/>
    <x v="76"/>
    <x v="26"/>
    <x v="11"/>
  </r>
  <r>
    <d v="2024-04-09T00:00:00"/>
    <s v="BANK OF AMERICA CREDIT CARD Bill Payment"/>
    <n v="-8700"/>
    <x v="3"/>
    <s v="BOFA x8654 CC Pay Alaska"/>
    <m/>
    <x v="76"/>
    <x v="26"/>
    <x v="11"/>
  </r>
  <r>
    <d v="2024-04-09T00:00:00"/>
    <s v="AMERICAN EXPRESS DES:ACH PMT ID:W8432 INDN:ROBERT MOYER CO ID:XXXXX33497 WEB"/>
    <n v="-4643.5200000000004"/>
    <x v="3"/>
    <s v="BOFA x8654 CC Pay Amex x3009"/>
    <m/>
    <x v="76"/>
    <x v="26"/>
    <x v="11"/>
  </r>
  <r>
    <d v="2024-04-09T00:00:00"/>
    <s v="BUSINESSOLVER BE DES:XXXXX76257 ID:2SDORWSOWCZ8H3Q INDN:ROBERT MOYER CO ID:XXXXX03807 PPD"/>
    <n v="-844.27"/>
    <x v="0"/>
    <s v="Robert"/>
    <m/>
    <x v="76"/>
    <x v="26"/>
    <x v="11"/>
  </r>
  <r>
    <d v="2024-04-10T00:00:00"/>
    <s v="ATT* BILL PAYMENT 04/09 PURCHASE 800-331-0500 TX"/>
    <n v="-206.61"/>
    <x v="2"/>
    <s v="Cell"/>
    <m/>
    <x v="76"/>
    <x v="26"/>
    <x v="11"/>
  </r>
  <r>
    <d v="2024-04-11T00:00:00"/>
    <s v="SAFEWAY #1600 04/11 PURCHASE BELLEVUE WA"/>
    <n v="-136.47999999999999"/>
    <x v="0"/>
    <s v="Robert"/>
    <m/>
    <x v="76"/>
    <x v="26"/>
    <x v="11"/>
  </r>
  <r>
    <d v="2024-04-12T00:00:00"/>
    <s v="STARBUCKS CORP DES:SC ID:01481827 INDN:Christine Moyer CO ID:AXXXXX5671 PPD"/>
    <n v="3838.39"/>
    <x v="17"/>
    <s v="Christine Pay"/>
    <m/>
    <x v="76"/>
    <x v="25"/>
    <x v="11"/>
  </r>
  <r>
    <d v="2024-04-12T00:00:00"/>
    <s v="PUGET SOUND ENER DES:BILLPAY ID:PUGET SOUND ENE INDN:ROBERT E MOYER CO ID:XXXXX00160 PPD"/>
    <n v="-1290.46"/>
    <x v="0"/>
    <s v="Robert"/>
    <m/>
    <x v="76"/>
    <x v="26"/>
    <x v="11"/>
  </r>
  <r>
    <d v="2024-04-15T00:00:00"/>
    <s v="Redacted"/>
    <n v="-7.41"/>
    <x v="1"/>
    <s v="Christine"/>
    <m/>
    <x v="76"/>
    <x v="26"/>
    <x v="11"/>
  </r>
  <r>
    <d v="2024-04-15T00:00:00"/>
    <s v="Redacted"/>
    <n v="-215.71"/>
    <x v="1"/>
    <s v="Christine"/>
    <m/>
    <x v="76"/>
    <x v="26"/>
    <x v="11"/>
  </r>
  <r>
    <d v="2024-04-15T00:00:00"/>
    <s v="Redacted"/>
    <n v="-237.45"/>
    <x v="1"/>
    <s v="Christine"/>
    <m/>
    <x v="76"/>
    <x v="26"/>
    <x v="11"/>
  </r>
  <r>
    <d v="2024-04-15T00:00:00"/>
    <s v="Redacted"/>
    <n v="-13.4"/>
    <x v="1"/>
    <s v="Christine"/>
    <m/>
    <x v="76"/>
    <x v="26"/>
    <x v="11"/>
  </r>
  <r>
    <d v="2024-04-15T00:00:00"/>
    <s v="ELEPHANT CAR WASH - BEL 04/13 PURCHASE BELLEVUE WA"/>
    <n v="-35"/>
    <x v="0"/>
    <s v="Robert"/>
    <m/>
    <x v="76"/>
    <x v="26"/>
    <x v="11"/>
  </r>
  <r>
    <d v="2024-04-15T00:00:00"/>
    <s v="Redacted"/>
    <n v="-12"/>
    <x v="1"/>
    <s v="Christine"/>
    <m/>
    <x v="76"/>
    <x v="26"/>
    <x v="11"/>
  </r>
  <r>
    <d v="2024-04-15T00:00:00"/>
    <s v="Redacted"/>
    <n v="-73.709999999999994"/>
    <x v="1"/>
    <s v="Christine"/>
    <m/>
    <x v="76"/>
    <x v="26"/>
    <x v="11"/>
  </r>
  <r>
    <d v="2024-04-15T00:00:00"/>
    <s v="Online Banking transfer to SAV 7847 Confirmation# XXXXX46618"/>
    <n v="-20"/>
    <x v="2"/>
    <s v="Children"/>
    <m/>
    <x v="76"/>
    <x v="26"/>
    <x v="11"/>
  </r>
  <r>
    <d v="2024-04-15T00:00:00"/>
    <s v="SAFEWAY #1600 04/14 PURCHASE BELLEVUE WA"/>
    <n v="-229.51"/>
    <x v="0"/>
    <s v="Robert"/>
    <m/>
    <x v="76"/>
    <x v="26"/>
    <x v="11"/>
  </r>
  <r>
    <d v="2024-04-15T00:00:00"/>
    <s v="FID BKG SVC LLC DES:MONEYLINE ID:XXXXX3635 4DQ37 INDN:CHRISTINE MOYER CO ID:XXXXX04600 PPD"/>
    <n v="-600"/>
    <x v="2"/>
    <s v="Children"/>
    <m/>
    <x v="76"/>
    <x v="26"/>
    <x v="11"/>
  </r>
  <r>
    <d v="2024-04-15T00:00:00"/>
    <s v="FID BKG SVC LLC DES:MONEYLINE ID:XXXXX6171 4EVMF INDN:CHRISTINE MOYER CO ID:XXXXX04600 PPD"/>
    <n v="-600"/>
    <x v="2"/>
    <s v="Children"/>
    <m/>
    <x v="76"/>
    <x v="26"/>
    <x v="11"/>
  </r>
  <r>
    <d v="2024-04-16T00:00:00"/>
    <s v="Check 3981"/>
    <n v="-2750"/>
    <x v="4"/>
    <s v="Joint"/>
    <m/>
    <x v="76"/>
    <x v="24"/>
    <x v="11"/>
  </r>
  <r>
    <d v="2024-04-16T00:00:00"/>
    <s v="Redacted"/>
    <n v="-859.64"/>
    <x v="1"/>
    <s v="Christine"/>
    <m/>
    <x v="76"/>
    <x v="26"/>
    <x v="11"/>
  </r>
  <r>
    <d v="2024-04-16T00:00:00"/>
    <s v="Redacted"/>
    <n v="-468.43"/>
    <x v="1"/>
    <s v="Christine"/>
    <m/>
    <x v="76"/>
    <x v="26"/>
    <x v="11"/>
  </r>
  <r>
    <d v="2024-04-17T00:00:00"/>
    <s v="FID BKG SVC LLC DES:MONEYLINE ID:Z85025828 I4LGD INDN:ROBERT MOYER CO ID:XXXXX41375 PPD"/>
    <n v="10000"/>
    <x v="11"/>
    <s v="FID TRANSFER"/>
    <m/>
    <x v="76"/>
    <x v="25"/>
    <x v="11"/>
  </r>
  <r>
    <d v="2024-04-17T00:00:00"/>
    <s v="SAFEWAY #1600 04/17 PURCHASE BELLEVUE WA"/>
    <n v="-324.76"/>
    <x v="0"/>
    <s v="Robert"/>
    <m/>
    <x v="76"/>
    <x v="26"/>
    <x v="11"/>
  </r>
  <r>
    <d v="2024-04-18T00:00:00"/>
    <s v="FID BKG SVC LLC DES:MONEYLINE ID:X05342840 I3ZLK INDN:ROBERT MOYER CO ID:XXXXX04603 PPD"/>
    <n v="4999.76"/>
    <x v="11"/>
    <s v="FID TRANSFER"/>
    <m/>
    <x v="76"/>
    <x v="25"/>
    <x v="11"/>
  </r>
  <r>
    <d v="2024-04-19T00:00:00"/>
    <s v="FID BKG SVC LLC DES:MONEYLINE ID:X05342840 I6FK4 INDN:ROBERT MOYER CO ID:XXXXX04603 PPD"/>
    <n v="10247.66"/>
    <x v="11"/>
    <s v="FID TRANSFER"/>
    <m/>
    <x v="76"/>
    <x v="25"/>
    <x v="11"/>
  </r>
  <r>
    <d v="2024-04-22T00:00:00"/>
    <s v="FID BKG SVC LLC DES:MONEYLINE ID:X05342840 I8IU4 INDN:ROBERT MOYER CO ID:XXXXX04603 PPD"/>
    <n v="10310.91"/>
    <x v="11"/>
    <s v="FID TRANSFER"/>
    <m/>
    <x v="76"/>
    <x v="25"/>
    <x v="11"/>
  </r>
  <r>
    <d v="2024-04-22T00:00:00"/>
    <s v="COMCAST CABLE COMM 04/20 PURCHASE 800-COMCAST WA"/>
    <n v="-88.34"/>
    <x v="0"/>
    <s v="Robert"/>
    <m/>
    <x v="76"/>
    <x v="26"/>
    <x v="11"/>
  </r>
  <r>
    <d v="2024-04-22T00:00:00"/>
    <s v="Redacted"/>
    <n v="-166.8"/>
    <x v="1"/>
    <s v="Christine"/>
    <m/>
    <x v="76"/>
    <x v="26"/>
    <x v="11"/>
  </r>
  <r>
    <d v="2024-04-22T00:00:00"/>
    <s v="SAFEWAY #1600 04/21 PURCHASE BELLEVUE WA"/>
    <n v="-176.24"/>
    <x v="0"/>
    <s v="Robert"/>
    <m/>
    <x v="76"/>
    <x v="26"/>
    <x v="11"/>
  </r>
  <r>
    <d v="2024-04-22T00:00:00"/>
    <s v="Redacted"/>
    <n v="-250"/>
    <x v="1"/>
    <s v="Christine"/>
    <m/>
    <x v="76"/>
    <x v="26"/>
    <x v="11"/>
  </r>
  <r>
    <d v="2024-04-22T00:00:00"/>
    <s v="Redacted"/>
    <n v="-25"/>
    <x v="1"/>
    <s v="Christine"/>
    <m/>
    <x v="76"/>
    <x v="26"/>
    <x v="11"/>
  </r>
  <r>
    <d v="2024-04-22T00:00:00"/>
    <s v="VENMO DES:PAYMENT ID:XXXXX60459721 INDN:CHRISTINE MOYER CO ID:XXXXX81992 WEB"/>
    <n v="-20"/>
    <x v="2"/>
    <s v="Children"/>
    <m/>
    <x v="76"/>
    <x v="26"/>
    <x v="11"/>
  </r>
  <r>
    <d v="2024-04-23T00:00:00"/>
    <s v="BankAmeriDeals CASHBACK"/>
    <n v="1.5"/>
    <x v="4"/>
    <s v="Joint"/>
    <m/>
    <x v="76"/>
    <x v="25"/>
    <x v="11"/>
  </r>
  <r>
    <d v="2024-04-23T00:00:00"/>
    <s v="Check 3992"/>
    <n v="-45000"/>
    <x v="4"/>
    <s v="Joint"/>
    <m/>
    <x v="76"/>
    <x v="24"/>
    <x v="11"/>
  </r>
  <r>
    <d v="2024-04-23T00:00:00"/>
    <s v="SeattleAcademy DES:XXXXX66894 ID:XXXXX7254 INDN:Moyer Robert CO ID:XXXXX79415 WEB"/>
    <n v="-7128.01"/>
    <x v="7"/>
    <s v="Children - Tuition"/>
    <m/>
    <x v="76"/>
    <x v="26"/>
    <x v="11"/>
  </r>
  <r>
    <d v="2024-04-24T00:00:00"/>
    <s v="SAFEWAY #1600 04/23 PURCHASE BELLEVUE WA"/>
    <n v="-176.93"/>
    <x v="0"/>
    <s v="Robert"/>
    <m/>
    <x v="76"/>
    <x v="26"/>
    <x v="11"/>
  </r>
  <r>
    <d v="2024-04-25T00:00:00"/>
    <s v="Redacted"/>
    <n v="-4800"/>
    <x v="1"/>
    <s v="Christine"/>
    <m/>
    <x v="76"/>
    <x v="26"/>
    <x v="11"/>
  </r>
  <r>
    <d v="2024-04-26T00:00:00"/>
    <s v="STARBUCKS CORP DES:SC ID:01481827 INDN:Christine Moyer CO ID:AXXXXX5671 PPD"/>
    <n v="3865.74"/>
    <x v="17"/>
    <s v="Christine Pay"/>
    <m/>
    <x v="76"/>
    <x v="25"/>
    <x v="11"/>
  </r>
  <r>
    <d v="2024-04-26T00:00:00"/>
    <s v="ATT DES:Payment ID:XXXXX9001EPAYS INDN:ROBERT MOYER CO ID:XXXXX31004 PPD"/>
    <n v="-73.34"/>
    <x v="0"/>
    <s v="Robert"/>
    <m/>
    <x v="76"/>
    <x v="26"/>
    <x v="11"/>
  </r>
  <r>
    <d v="2024-04-26T00:00:00"/>
    <s v="Redacted"/>
    <n v="-40"/>
    <x v="1"/>
    <s v="Christine"/>
    <m/>
    <x v="76"/>
    <x v="26"/>
    <x v="11"/>
  </r>
  <r>
    <d v="2024-04-29T00:00:00"/>
    <s v="Redacted"/>
    <n v="-47.53"/>
    <x v="1"/>
    <s v="Christine"/>
    <m/>
    <x v="76"/>
    <x v="26"/>
    <x v="11"/>
  </r>
  <r>
    <d v="2024-04-29T00:00:00"/>
    <s v="SAFEWAY #1600 04/27 PURCHASE BELLEVUE WA"/>
    <n v="-138.76"/>
    <x v="0"/>
    <s v="Robert"/>
    <m/>
    <x v="76"/>
    <x v="26"/>
    <x v="11"/>
  </r>
  <r>
    <d v="2024-04-29T00:00:00"/>
    <s v="Redacted"/>
    <n v="-19.8"/>
    <x v="1"/>
    <s v="Christine"/>
    <m/>
    <x v="76"/>
    <x v="26"/>
    <x v="11"/>
  </r>
  <r>
    <d v="2024-04-29T00:00:00"/>
    <s v="Redacted"/>
    <n v="-87.51"/>
    <x v="1"/>
    <s v="Christine"/>
    <m/>
    <x v="76"/>
    <x v="26"/>
    <x v="11"/>
  </r>
  <r>
    <d v="2024-04-29T00:00:00"/>
    <s v="Redacted"/>
    <n v="-162.94"/>
    <x v="1"/>
    <s v="Christine"/>
    <m/>
    <x v="76"/>
    <x v="26"/>
    <x v="11"/>
  </r>
  <r>
    <d v="2024-05-01T00:00:00"/>
    <s v="Rocket Money DES:Premium ID:ST-L0G4D2Q0I3I1 INDN:ROCKET MONEY INC CO ID:XXXXX48598 CCD"/>
    <n v="-11.04"/>
    <x v="0"/>
    <s v="Robert"/>
    <m/>
    <x v="76"/>
    <x v="26"/>
    <x v="11"/>
  </r>
  <r>
    <d v="2024-05-02T00:00:00"/>
    <s v="Redacted"/>
    <n v="-174.9"/>
    <x v="1"/>
    <s v="Christine"/>
    <m/>
    <x v="76"/>
    <x v="26"/>
    <x v="11"/>
  </r>
  <r>
    <d v="2024-05-02T00:00:00"/>
    <s v="WILLOW RUN KIRKLAND 05/01 PURCHASE HTTPSAPP.PAYH WA"/>
    <n v="-430.44"/>
    <x v="4"/>
    <s v="Joint"/>
    <m/>
    <x v="76"/>
    <x v="26"/>
    <x v="11"/>
  </r>
  <r>
    <d v="2024-05-02T00:00:00"/>
    <s v="SAFECO INSURANCE DES:INS PREM ID:XXXXX806573 INDN:MOYER CHRISTINE CO ID:XXXXX72828 PPD"/>
    <n v="-758.24"/>
    <x v="4"/>
    <s v="SAFECO"/>
    <m/>
    <x v="76"/>
    <x v="26"/>
    <x v="11"/>
  </r>
  <r>
    <d v="2024-05-02T00:00:00"/>
    <s v="VANGUARD BUY DES:INVESTMENT ID:XXXXXXXXXX81946 INDN:ROBERT E MOYER II CO ID:VMC PUR PPD"/>
    <n v="-250"/>
    <x v="2"/>
    <s v="Children"/>
    <m/>
    <x v="76"/>
    <x v="26"/>
    <x v="11"/>
  </r>
  <r>
    <d v="2024-05-02T00:00:00"/>
    <s v="VANGUARD BUY DES:INVESTMENT ID:XXXXXXXXXX20946 INDN:ROBERT E MOYER II CO ID:VMC PUR PPD"/>
    <n v="-250"/>
    <x v="2"/>
    <s v="Children"/>
    <m/>
    <x v="76"/>
    <x v="26"/>
    <x v="11"/>
  </r>
  <r>
    <d v="2024-05-02T00:00:00"/>
    <s v="TRANSAMERICA DES:PREMIUM ID:919010 INDN:ROBERT MOYER CO ID:07LTCGPREM PPD"/>
    <n v="-110.29"/>
    <x v="0"/>
    <s v="Robert"/>
    <m/>
    <x v="76"/>
    <x v="26"/>
    <x v="11"/>
  </r>
  <r>
    <d v="2024-05-03T00:00:00"/>
    <s v="SAFEWAY #1600 05/03 PURCHASE BELLEVUE WA"/>
    <n v="-167.35"/>
    <x v="0"/>
    <s v="Robert"/>
    <m/>
    <x v="76"/>
    <x v="26"/>
    <x v="11"/>
  </r>
  <r>
    <d v="2024-05-03T00:00:00"/>
    <s v="Redacted"/>
    <n v="-92.88"/>
    <x v="1"/>
    <s v="Christine"/>
    <m/>
    <x v="76"/>
    <x v="26"/>
    <x v="11"/>
  </r>
  <r>
    <d v="2024-05-06T00:00:00"/>
    <s v="Zelle payment to Stefanie Claros for Tutoring&quot;; Conf# b4bqkhq3d&quot;"/>
    <n v="-1500"/>
    <x v="2"/>
    <s v="Children"/>
    <m/>
    <x v="76"/>
    <x v="26"/>
    <x v="11"/>
  </r>
  <r>
    <d v="2024-05-06T00:00:00"/>
    <s v="Redacted"/>
    <n v="-250"/>
    <x v="1"/>
    <s v="Christine"/>
    <m/>
    <x v="76"/>
    <x v="26"/>
    <x v="11"/>
  </r>
  <r>
    <d v="2024-05-07T00:00:00"/>
    <s v="FID BKG SVC LLC DES:MONEYLINE ID:X05342840 J92A6 INDN:ROBERT MOYER CO ID:XXXXX04603 PPD"/>
    <n v="23875"/>
    <x v="11"/>
    <s v="FID TRANSFER"/>
    <m/>
    <x v="76"/>
    <x v="25"/>
    <x v="11"/>
  </r>
  <r>
    <d v="2024-05-07T00:00:00"/>
    <s v="BankAmeriDeals CASHBACK"/>
    <n v="3"/>
    <x v="4"/>
    <s v="Joint"/>
    <m/>
    <x v="76"/>
    <x v="25"/>
    <x v="11"/>
  </r>
  <r>
    <d v="2024-05-07T00:00:00"/>
    <s v="Redacted"/>
    <n v="-60.36"/>
    <x v="1"/>
    <s v="Christine"/>
    <m/>
    <x v="76"/>
    <x v="26"/>
    <x v="11"/>
  </r>
  <r>
    <d v="2024-05-07T00:00:00"/>
    <s v="CPP*BIBLE CAMP 05/06 PURCHASE 425-746-9110 WA"/>
    <n v="-926"/>
    <x v="2"/>
    <s v="Children"/>
    <m/>
    <x v="76"/>
    <x v="26"/>
    <x v="11"/>
  </r>
  <r>
    <d v="2024-05-07T00:00:00"/>
    <s v="Redacted"/>
    <n v="-47.1"/>
    <x v="1"/>
    <s v="Christine"/>
    <m/>
    <x v="76"/>
    <x v="26"/>
    <x v="11"/>
  </r>
  <r>
    <d v="2024-05-07T00:00:00"/>
    <s v="SeattleAcademy DES:XXXXX66894 ID:XXXXX0324 INDN:Moyer Robert CO ID:XXXXX79415 WEB"/>
    <n v="-6512.52"/>
    <x v="7"/>
    <s v="Children - Tuition"/>
    <m/>
    <x v="76"/>
    <x v="26"/>
    <x v="11"/>
  </r>
  <r>
    <d v="2024-05-07T00:00:00"/>
    <s v="BUSINESSOLVER BE DES:XXXXX76257 ID:2SJ5ND3GNH1K2P5 INDN:ROBERT MOYER CO ID:XXXXX03807 PPD"/>
    <n v="-844.27"/>
    <x v="0"/>
    <s v="Robert"/>
    <m/>
    <x v="76"/>
    <x v="26"/>
    <x v="11"/>
  </r>
  <r>
    <d v="2024-05-09T00:00:00"/>
    <s v="Redacted"/>
    <n v="-67.67"/>
    <x v="1"/>
    <s v="Christine"/>
    <m/>
    <x v="77"/>
    <x v="26"/>
    <x v="11"/>
  </r>
  <r>
    <d v="2024-05-10T00:00:00"/>
    <s v="STARBUCKS CORP DES:SC ID:01481827 INDN:Christine Moyer CO ID:AXXXXX5671 PPD"/>
    <n v="3848.65"/>
    <x v="17"/>
    <s v="Christine Pay"/>
    <m/>
    <x v="77"/>
    <x v="25"/>
    <x v="11"/>
  </r>
  <r>
    <d v="2024-05-10T00:00:00"/>
    <s v="ATT* BILL PAYMENT 05/09 PURCHASE 800-331-0500 TX"/>
    <n v="-244.42"/>
    <x v="2"/>
    <s v="Cell"/>
    <m/>
    <x v="77"/>
    <x v="26"/>
    <x v="11"/>
  </r>
  <r>
    <d v="2024-05-10T00:00:00"/>
    <s v="AMERICAN EXPRESS DES:ACH PMT ID:A2230 INDN:ROBERT MOYER CO ID:XXXXX33497 WEB"/>
    <n v="-1000"/>
    <x v="3"/>
    <s v="BOFA x8654 CC Pay Amex x3009"/>
    <m/>
    <x v="77"/>
    <x v="26"/>
    <x v="11"/>
  </r>
  <r>
    <d v="2024-05-13T00:00:00"/>
    <s v="Redacted"/>
    <n v="-5.79"/>
    <x v="1"/>
    <s v="Christine"/>
    <m/>
    <x v="77"/>
    <x v="26"/>
    <x v="11"/>
  </r>
  <r>
    <d v="2024-05-13T00:00:00"/>
    <s v="ROCKET 5477 05/11 PURCHASE BELLEVUE WA"/>
    <n v="-86.3"/>
    <x v="0"/>
    <s v="Robert"/>
    <m/>
    <x v="77"/>
    <x v="26"/>
    <x v="11"/>
  </r>
  <r>
    <d v="2024-05-13T00:00:00"/>
    <s v="Redacted"/>
    <n v="-31.31"/>
    <x v="1"/>
    <s v="Christine"/>
    <m/>
    <x v="77"/>
    <x v="26"/>
    <x v="11"/>
  </r>
  <r>
    <d v="2024-05-13T00:00:00"/>
    <s v="Redacted"/>
    <n v="-18.02"/>
    <x v="1"/>
    <s v="Christine"/>
    <m/>
    <x v="77"/>
    <x v="26"/>
    <x v="11"/>
  </r>
  <r>
    <d v="2024-05-13T00:00:00"/>
    <s v="SAFEWAY #1600 05/11 PURCHASE BELLEVUE WA"/>
    <n v="-25.31"/>
    <x v="0"/>
    <s v="Robert"/>
    <m/>
    <x v="77"/>
    <x v="26"/>
    <x v="11"/>
  </r>
  <r>
    <d v="2024-05-13T00:00:00"/>
    <s v="Redacted"/>
    <n v="-76.28"/>
    <x v="1"/>
    <s v="Christine"/>
    <m/>
    <x v="77"/>
    <x v="26"/>
    <x v="11"/>
  </r>
  <r>
    <d v="2024-05-13T00:00:00"/>
    <s v="PLATINUM PARKING 101 05/11 PURCHASE BELLEVUE WA"/>
    <n v="-8"/>
    <x v="0"/>
    <s v="Robert"/>
    <m/>
    <x v="77"/>
    <x v="26"/>
    <x v="11"/>
  </r>
  <r>
    <d v="2024-05-13T00:00:00"/>
    <s v="SAFEWAY #1600 05/12 PURCHASE BELLEVUE WA"/>
    <n v="-77.069999999999993"/>
    <x v="0"/>
    <s v="Robert"/>
    <m/>
    <x v="77"/>
    <x v="26"/>
    <x v="11"/>
  </r>
  <r>
    <d v="2024-05-13T00:00:00"/>
    <s v="AMERICAN EXPRESS DES:ACH PMT ID:A8778 INDN:ROBERT MOYER CO ID:XXXXX33497 WEB"/>
    <n v="-1000"/>
    <x v="3"/>
    <s v="BOFA x8654 CC Pay Amex x1001"/>
    <m/>
    <x v="77"/>
    <x v="26"/>
    <x v="11"/>
  </r>
  <r>
    <d v="2024-05-13T00:00:00"/>
    <s v="BANK OF AMERICA CREDIT CARD Bill Payment"/>
    <n v="-200"/>
    <x v="3"/>
    <s v="BOFA x8654 CC Pay Alaska"/>
    <m/>
    <x v="77"/>
    <x v="26"/>
    <x v="11"/>
  </r>
  <r>
    <d v="2024-05-13T00:00:00"/>
    <s v="Redacted"/>
    <n v="-45"/>
    <x v="1"/>
    <s v="Christine"/>
    <m/>
    <x v="77"/>
    <x v="26"/>
    <x v="11"/>
  </r>
  <r>
    <d v="2024-05-14T00:00:00"/>
    <s v="Redacted"/>
    <n v="-12"/>
    <x v="1"/>
    <s v="Christine"/>
    <m/>
    <x v="77"/>
    <x v="26"/>
    <x v="11"/>
  </r>
  <r>
    <d v="2024-05-14T00:00:00"/>
    <s v="Redacted"/>
    <n v="-307.94"/>
    <x v="1"/>
    <s v="Christine"/>
    <m/>
    <x v="77"/>
    <x v="26"/>
    <x v="11"/>
  </r>
  <r>
    <d v="2024-05-15T00:00:00"/>
    <s v="Redacted"/>
    <n v="-68"/>
    <x v="1"/>
    <s v="Christine"/>
    <m/>
    <x v="77"/>
    <x v="26"/>
    <x v="11"/>
  </r>
  <r>
    <d v="2024-05-15T00:00:00"/>
    <s v="AMERICAN EXPRESS DES:ACH PMT ID:M0994 INDN:ROBERT MOYER CO ID:XXXXX33497 WEB"/>
    <n v="-1000"/>
    <x v="3"/>
    <s v="BOFA x8654 CC Pay Amex x3000"/>
    <m/>
    <x v="77"/>
    <x v="26"/>
    <x v="11"/>
  </r>
  <r>
    <d v="2024-05-15T00:00:00"/>
    <s v="FID BKG SVC LLC DES:MONEYLINE ID:XXXXX3635 7PFCZ INDN:CHRISTINE MOYER CO ID:XXXXX04600 PPD"/>
    <n v="-600"/>
    <x v="2"/>
    <s v="Children"/>
    <m/>
    <x v="77"/>
    <x v="26"/>
    <x v="11"/>
  </r>
  <r>
    <d v="2024-05-15T00:00:00"/>
    <s v="FID BKG SVC LLC DES:MONEYLINE ID:XXXXX6171 7QGJ3 INDN:CHRISTINE MOYER CO ID:XXXXX04600 PPD"/>
    <n v="-600"/>
    <x v="2"/>
    <s v="Children"/>
    <m/>
    <x v="77"/>
    <x v="26"/>
    <x v="11"/>
  </r>
  <r>
    <d v="2024-05-16T00:00:00"/>
    <s v="Redacted"/>
    <n v="-172.64"/>
    <x v="1"/>
    <s v="Christine"/>
    <m/>
    <x v="77"/>
    <x v="26"/>
    <x v="11"/>
  </r>
  <r>
    <d v="2024-05-17T00:00:00"/>
    <s v="MYKIDSSPENDING COM 05/16 PURCHASE XXX-XX20070 MA"/>
    <n v="-200"/>
    <x v="2"/>
    <s v="Children"/>
    <m/>
    <x v="77"/>
    <x v="26"/>
    <x v="11"/>
  </r>
  <r>
    <d v="2024-05-17T00:00:00"/>
    <s v="Check 3994"/>
    <n v="-800"/>
    <x v="4"/>
    <s v="Joint"/>
    <m/>
    <x v="77"/>
    <x v="24"/>
    <x v="11"/>
  </r>
  <r>
    <d v="2024-05-17T00:00:00"/>
    <s v="Redacted"/>
    <n v="-250"/>
    <x v="1"/>
    <s v="Christine"/>
    <m/>
    <x v="77"/>
    <x v="26"/>
    <x v="11"/>
  </r>
  <r>
    <d v="2024-05-20T00:00:00"/>
    <s v="Redacted"/>
    <n v="-150.78"/>
    <x v="1"/>
    <s v="Christine"/>
    <m/>
    <x v="77"/>
    <x v="26"/>
    <x v="11"/>
  </r>
  <r>
    <d v="2024-05-20T00:00:00"/>
    <s v="Redacted"/>
    <n v="-75"/>
    <x v="1"/>
    <s v="Christine"/>
    <m/>
    <x v="77"/>
    <x v="26"/>
    <x v="11"/>
  </r>
  <r>
    <d v="2024-05-20T00:00:00"/>
    <s v="Redacted"/>
    <n v="-20"/>
    <x v="1"/>
    <s v="Christine"/>
    <m/>
    <x v="77"/>
    <x v="26"/>
    <x v="11"/>
  </r>
  <r>
    <d v="2024-05-21T00:00:00"/>
    <s v="BankAmeriDeals CASHBACK"/>
    <n v="4.62"/>
    <x v="4"/>
    <s v="Joint"/>
    <m/>
    <x v="77"/>
    <x v="25"/>
    <x v="11"/>
  </r>
  <r>
    <d v="2024-05-21T00:00:00"/>
    <s v="COMCAST CABLE COMM 05/20 PURCHASE 800-COMCAST WA"/>
    <n v="-95.35"/>
    <x v="0"/>
    <s v="Robert"/>
    <m/>
    <x v="77"/>
    <x v="26"/>
    <x v="11"/>
  </r>
  <r>
    <d v="2024-05-21T00:00:00"/>
    <s v="SeattleAcademy DES:XXXXX66894 ID:XXXXX3598 INDN:Moyer Robert CO ID:XXXXX79415 WEB"/>
    <n v="-7127.98"/>
    <x v="7"/>
    <s v="Children - Tuition"/>
    <m/>
    <x v="77"/>
    <x v="26"/>
    <x v="11"/>
  </r>
  <r>
    <d v="2024-05-22T00:00:00"/>
    <s v="Online Banking transfer from CHK 1026 Confirmation# XXXXX69300"/>
    <n v="769"/>
    <x v="11"/>
    <m/>
    <m/>
    <x v="77"/>
    <x v="25"/>
    <x v="11"/>
  </r>
  <r>
    <d v="2024-05-22T00:00:00"/>
    <s v="Redacted"/>
    <n v="-18.02"/>
    <x v="1"/>
    <s v="Christine"/>
    <m/>
    <x v="77"/>
    <x v="26"/>
    <x v="11"/>
  </r>
  <r>
    <d v="2024-05-22T00:00:00"/>
    <s v="Redacted"/>
    <n v="-205.16"/>
    <x v="1"/>
    <s v="Christine"/>
    <m/>
    <x v="77"/>
    <x v="24"/>
    <x v="11"/>
  </r>
  <r>
    <d v="2024-05-22T00:00:00"/>
    <s v="Bank of America Credit Card Bill Payment"/>
    <n v="-5000"/>
    <x v="3"/>
    <s v="BOFA x8654 CC Pay Alaska"/>
    <m/>
    <x v="77"/>
    <x v="26"/>
    <x v="11"/>
  </r>
  <r>
    <d v="2024-05-22T00:00:00"/>
    <s v="PUGET SOUND ENER DES:BILLPAY ID:PUGET SOUND ENE INDN:ROBERT E MOYER CO ID:XXXXX00160 PPD"/>
    <n v="-1095.8699999999999"/>
    <x v="0"/>
    <s v="Robert"/>
    <m/>
    <x v="77"/>
    <x v="26"/>
    <x v="11"/>
  </r>
  <r>
    <d v="2024-05-22T00:00:00"/>
    <s v="CHASE CREDIT CRD DES:EPAY ID:XXXXX66580 INDN:CHRISTINE MOYER CO ID:XXXXX39224 WEB"/>
    <n v="-1000"/>
    <x v="3"/>
    <s v="BOFA x8654 CC Pay Chase  x4229"/>
    <m/>
    <x v="77"/>
    <x v="26"/>
    <x v="11"/>
  </r>
  <r>
    <d v="2024-05-23T00:00:00"/>
    <s v="Redacted"/>
    <n v="-16.989999999999998"/>
    <x v="1"/>
    <s v="Christine"/>
    <m/>
    <x v="77"/>
    <x v="26"/>
    <x v="11"/>
  </r>
  <r>
    <d v="2024-05-23T00:00:00"/>
    <s v="Check 3985"/>
    <n v="-5112"/>
    <x v="4"/>
    <s v="Joint"/>
    <m/>
    <x v="77"/>
    <x v="24"/>
    <x v="11"/>
  </r>
  <r>
    <d v="2024-05-23T00:00:00"/>
    <s v="Redacted"/>
    <n v="-769"/>
    <x v="1"/>
    <s v="Christine"/>
    <m/>
    <x v="77"/>
    <x v="26"/>
    <x v="11"/>
  </r>
  <r>
    <d v="2024-05-24T00:00:00"/>
    <s v="STARBUCKS CORP DES:SC ID:01481827 INDN:Christine Moyer CO ID:AXXXXX5671 PPD"/>
    <n v="3852.06"/>
    <x v="17"/>
    <s v="Christine Pay"/>
    <m/>
    <x v="77"/>
    <x v="25"/>
    <x v="11"/>
  </r>
  <r>
    <d v="2024-05-24T00:00:00"/>
    <s v="Online Banking transfer from CHK 1026 Confirmation# XXXXX30161"/>
    <n v="1000"/>
    <x v="11"/>
    <s v="BOFA x1026 TRANSFER BOFA 8654"/>
    <m/>
    <x v="77"/>
    <x v="25"/>
    <x v="11"/>
  </r>
  <r>
    <d v="2024-05-24T00:00:00"/>
    <s v="LAW OFFICES OF NATALIE 05/22 PURCHASE BELLEVUE WA"/>
    <n v="-6000"/>
    <x v="1"/>
    <s v="Christine"/>
    <m/>
    <x v="77"/>
    <x v="26"/>
    <x v="11"/>
  </r>
  <r>
    <d v="2024-05-24T00:00:00"/>
    <s v="Redacted"/>
    <n v="-4800"/>
    <x v="1"/>
    <s v="Christine"/>
    <m/>
    <x v="77"/>
    <x v="26"/>
    <x v="11"/>
  </r>
  <r>
    <d v="2024-05-28T00:00:00"/>
    <s v="Redacted"/>
    <n v="-68.38"/>
    <x v="1"/>
    <s v="Christine"/>
    <m/>
    <x v="77"/>
    <x v="26"/>
    <x v="11"/>
  </r>
  <r>
    <d v="2024-05-28T00:00:00"/>
    <s v="Redacted"/>
    <n v="-144.74"/>
    <x v="1"/>
    <s v="Christine"/>
    <m/>
    <x v="77"/>
    <x v="26"/>
    <x v="11"/>
  </r>
  <r>
    <d v="2024-05-28T00:00:00"/>
    <s v="SAFEWAY #1600 05/26 PURCHASE BELLEVUE WA"/>
    <n v="-137.19"/>
    <x v="0"/>
    <s v="Robert"/>
    <m/>
    <x v="77"/>
    <x v="26"/>
    <x v="11"/>
  </r>
  <r>
    <d v="2024-05-28T00:00:00"/>
    <s v="SAFEWAY #1600 05/26 PURCHASE BELLEVUE WA"/>
    <n v="-201.25"/>
    <x v="0"/>
    <s v="Robert"/>
    <m/>
    <x v="77"/>
    <x v="26"/>
    <x v="11"/>
  </r>
  <r>
    <d v="2024-05-28T00:00:00"/>
    <s v="BROWN BEAR FACTORIA 05/27 PURCHASE BELLEVUE WA"/>
    <n v="-25.8"/>
    <x v="0"/>
    <s v="Robert"/>
    <m/>
    <x v="77"/>
    <x v="26"/>
    <x v="11"/>
  </r>
  <r>
    <d v="2024-05-28T00:00:00"/>
    <s v="Redacted"/>
    <n v="-1000"/>
    <x v="1"/>
    <s v="Christine"/>
    <m/>
    <x v="77"/>
    <x v="26"/>
    <x v="11"/>
  </r>
  <r>
    <d v="2024-05-28T00:00:00"/>
    <s v="BANK OF AMERICA CREDIT CARD Bill Payment"/>
    <n v="-500"/>
    <x v="3"/>
    <s v="BOFA x8654 CC Pay Alaska"/>
    <m/>
    <x v="77"/>
    <x v="26"/>
    <x v="11"/>
  </r>
  <r>
    <d v="2024-05-28T00:00:00"/>
    <s v="ATT DES:Payment ID:XXXXX2002EPAYW INDN:ROBERT MOYER CO ID:XXXXX31004 PPD"/>
    <n v="-234.39"/>
    <x v="0"/>
    <s v="Robert"/>
    <m/>
    <x v="77"/>
    <x v="26"/>
    <x v="11"/>
  </r>
  <r>
    <d v="2024-05-29T00:00:00"/>
    <s v="Redacted"/>
    <n v="-185"/>
    <x v="1"/>
    <s v="Christine"/>
    <m/>
    <x v="77"/>
    <x v="24"/>
    <x v="11"/>
  </r>
  <r>
    <d v="2024-05-30T00:00:00"/>
    <s v="Redacted"/>
    <n v="-232.27"/>
    <x v="1"/>
    <s v="Christine"/>
    <m/>
    <x v="77"/>
    <x v="26"/>
    <x v="11"/>
  </r>
  <r>
    <d v="2024-05-30T00:00:00"/>
    <s v="IN *HOWER KWON MD 05/29 PURCHASE XXX-XX42911 WA"/>
    <n v="-275"/>
    <x v="2"/>
    <s v="Children - Medical"/>
    <m/>
    <x v="77"/>
    <x v="26"/>
    <x v="11"/>
  </r>
  <r>
    <d v="2024-05-30T00:00:00"/>
    <s v="WHISTLER SAILING ASSOC 05/29 PURCHASE WHISTLER BC"/>
    <n v="-297.52999999999997"/>
    <x v="2"/>
    <s v="Children"/>
    <m/>
    <x v="77"/>
    <x v="26"/>
    <x v="11"/>
  </r>
  <r>
    <d v="2024-05-30T00:00:00"/>
    <s v="INTERNATIONAL TRANSACTION FEE 05/29 WHISTLER SAILING ASSOC WHISTLER BC"/>
    <n v="-8.93"/>
    <x v="2"/>
    <s v="Children"/>
    <m/>
    <x v="77"/>
    <x v="22"/>
    <x v="11"/>
  </r>
  <r>
    <d v="2024-05-31T00:00:00"/>
    <s v="Online Banking transfer from CHK 1026 Confirmation# XXXXX30204"/>
    <n v="1000"/>
    <x v="11"/>
    <m/>
    <m/>
    <x v="77"/>
    <x v="25"/>
    <x v="11"/>
  </r>
  <r>
    <d v="2024-05-31T00:00:00"/>
    <s v="Redacted"/>
    <n v="-138.58000000000001"/>
    <x v="1"/>
    <s v="Christine"/>
    <m/>
    <x v="77"/>
    <x v="26"/>
    <x v="11"/>
  </r>
  <r>
    <d v="2024-05-31T00:00:00"/>
    <s v="Redacted"/>
    <n v="-250"/>
    <x v="1"/>
    <s v="Christine"/>
    <m/>
    <x v="77"/>
    <x v="26"/>
    <x v="11"/>
  </r>
  <r>
    <d v="2024-05-31T00:00:00"/>
    <s v="Rocket Money DES:Premium ID:ST-A6X6M2A9U9H1 INDN:ROCKET MONEY INC CO ID:XXXXX48598 CCD"/>
    <n v="-11.04"/>
    <x v="0"/>
    <s v="Robert"/>
    <m/>
    <x v="77"/>
    <x v="26"/>
    <x v="11"/>
  </r>
  <r>
    <d v="2024-06-03T00:00:00"/>
    <s v="FID BKG SVC LLC DES:MONEYLINE ID:Z85025828 L1Z70 INDN:ROBERT MOYER CO ID:XXXXX41375 PPD"/>
    <n v="10000"/>
    <x v="11"/>
    <s v="FID TRANSFER"/>
    <m/>
    <x v="77"/>
    <x v="25"/>
    <x v="11"/>
  </r>
  <r>
    <d v="2024-06-03T00:00:00"/>
    <s v="Preferred Rewards-ATM Oper Rebate Refund of $3"/>
    <n v="3"/>
    <x v="4"/>
    <s v="Joint"/>
    <m/>
    <x v="77"/>
    <x v="25"/>
    <x v="11"/>
  </r>
  <r>
    <d v="2024-06-03T00:00:00"/>
    <s v="P423264 05/31 #XXXXX5091 WITHDRWL HIGHER LEAF -4232 BELLEVUE WA"/>
    <n v="-303"/>
    <x v="0"/>
    <s v="Robert"/>
    <m/>
    <x v="77"/>
    <x v="26"/>
    <x v="11"/>
  </r>
  <r>
    <d v="2024-06-03T00:00:00"/>
    <s v="WILLOW RUN KIRKLAND 06/01 PURCHASE HTTPSAPP.PAYH WA"/>
    <n v="-430.44"/>
    <x v="4"/>
    <s v="Joint"/>
    <m/>
    <x v="77"/>
    <x v="26"/>
    <x v="11"/>
  </r>
  <r>
    <d v="2024-06-03T00:00:00"/>
    <s v="Redacted"/>
    <n v="-83.43"/>
    <x v="1"/>
    <s v="Christine"/>
    <m/>
    <x v="77"/>
    <x v="26"/>
    <x v="11"/>
  </r>
  <r>
    <d v="2024-06-03T00:00:00"/>
    <s v="SAFEWAY #1600 06/01 PURCHASE BELLEVUE WA"/>
    <n v="-349.69"/>
    <x v="0"/>
    <s v="Robert"/>
    <m/>
    <x v="77"/>
    <x v="26"/>
    <x v="11"/>
  </r>
  <r>
    <d v="2024-06-03T00:00:00"/>
    <s v="Redacted"/>
    <n v="-198.45"/>
    <x v="1"/>
    <s v="Christine"/>
    <m/>
    <x v="77"/>
    <x v="26"/>
    <x v="11"/>
  </r>
  <r>
    <d v="2024-06-03T00:00:00"/>
    <s v="Redacted"/>
    <n v="-1000"/>
    <x v="1"/>
    <s v="Christine"/>
    <m/>
    <x v="77"/>
    <x v="26"/>
    <x v="11"/>
  </r>
  <r>
    <d v="2024-06-03T00:00:00"/>
    <s v="SAFECO INSURANCE DES:INS PREM ID:XXXXX806573 INDN:MOYER CHRISTINE CO ID:XXXXX72828 PPD"/>
    <n v="-758.24"/>
    <x v="4"/>
    <s v="SAFECO"/>
    <m/>
    <x v="77"/>
    <x v="26"/>
    <x v="11"/>
  </r>
  <r>
    <d v="2024-06-03T00:00:00"/>
    <s v="VANGUARD BUY DES:INVESTMENT ID:XXXXXXXXXX20946 INDN:ROBERT E MOYER II CO ID:VMC PUR PPD"/>
    <n v="-250"/>
    <x v="2"/>
    <s v="Children"/>
    <m/>
    <x v="77"/>
    <x v="26"/>
    <x v="11"/>
  </r>
  <r>
    <d v="2024-06-03T00:00:00"/>
    <s v="VANGUARD BUY DES:INVESTMENT ID:XXXXXXXXXX81946 INDN:ROBERT E MOYER II CO ID:VMC PUR PPD"/>
    <n v="-250"/>
    <x v="2"/>
    <s v="Children"/>
    <m/>
    <x v="77"/>
    <x v="26"/>
    <x v="11"/>
  </r>
  <r>
    <d v="2024-06-03T00:00:00"/>
    <s v="Preferred Rewards-ATM Wthdrwl Fee Waiver of $2.50"/>
    <n v="0"/>
    <x v="4"/>
    <s v="Joint"/>
    <m/>
    <x v="77"/>
    <x v="22"/>
    <x v="11"/>
  </r>
  <r>
    <d v="2024-06-04T00:00:00"/>
    <s v="TRANSAMERICA DES:PREMIUM ID:919010 INDN:ROBERT MOYER CO ID:07LTCGPREM PPD"/>
    <n v="-110.29"/>
    <x v="0"/>
    <s v="Robert"/>
    <m/>
    <x v="77"/>
    <x v="26"/>
    <x v="11"/>
  </r>
  <r>
    <d v="2024-06-05T00:00:00"/>
    <s v="SeattleAcademy DES:XXXXX66894 ID:XXXXX3123 INDN:Moyer Robert CO ID:XXXXX79415 WEB"/>
    <n v="-1200"/>
    <x v="7"/>
    <s v="Children - Tuition"/>
    <m/>
    <x v="77"/>
    <x v="26"/>
    <x v="11"/>
  </r>
  <r>
    <d v="2024-06-06T00:00:00"/>
    <s v="BUSINESSOLVER BE DES:XXXXX76257 ID:2SOT5MR8RCLW6T3 INDN:ROBERT MOYER CO ID:XXXXX03807 PPD"/>
    <n v="-844.27"/>
    <x v="0"/>
    <s v="Robert"/>
    <m/>
    <x v="78"/>
    <x v="26"/>
    <x v="11"/>
  </r>
  <r>
    <d v="2024-06-07T00:00:00"/>
    <s v="STARBUCKS CORP DES:SC ID:01481827 INDN:Christine Moyer CO ID:AXXXXX5671 PPD"/>
    <n v="3863"/>
    <x v="17"/>
    <s v="Christine Pay"/>
    <m/>
    <x v="78"/>
    <x v="25"/>
    <x v="11"/>
  </r>
  <r>
    <d v="2024-06-07T00:00:00"/>
    <s v="BankAmeriDeals CASHBACK"/>
    <n v="3.34"/>
    <x v="4"/>
    <s v="Joint"/>
    <m/>
    <x v="78"/>
    <x v="25"/>
    <x v="11"/>
  </r>
  <r>
    <d v="2024-06-07T00:00:00"/>
    <s v="Redacted"/>
    <n v="-215.71"/>
    <x v="1"/>
    <s v="Christine"/>
    <m/>
    <x v="78"/>
    <x v="26"/>
    <x v="11"/>
  </r>
  <r>
    <d v="2024-06-10T00:00:00"/>
    <s v="SAFEWAY #1600 06/08 PURCHASE BELLEVUE WA"/>
    <n v="-282.33999999999997"/>
    <x v="0"/>
    <s v="Robert"/>
    <m/>
    <x v="78"/>
    <x v="26"/>
    <x v="11"/>
  </r>
  <r>
    <d v="2024-06-10T00:00:00"/>
    <s v="ATT* BILL PAYMENT 06/08 PURCHASE 800-331-0500 TX"/>
    <n v="-244.42"/>
    <x v="2"/>
    <s v="Cell"/>
    <m/>
    <x v="78"/>
    <x v="26"/>
    <x v="11"/>
  </r>
  <r>
    <d v="2024-06-10T00:00:00"/>
    <s v="Redacted"/>
    <n v="-75.28"/>
    <x v="1"/>
    <s v="Christine"/>
    <m/>
    <x v="78"/>
    <x v="26"/>
    <x v="11"/>
  </r>
  <r>
    <d v="2024-06-10T00:00:00"/>
    <s v="Redacted"/>
    <n v="-38.380000000000003"/>
    <x v="1"/>
    <s v="Christine"/>
    <m/>
    <x v="78"/>
    <x v="26"/>
    <x v="11"/>
  </r>
  <r>
    <d v="2024-06-10T00:00:00"/>
    <s v="AMERICAN EXPRESS DES:ACH PMT ID:A6260 INDN:ROBERT MOYER CO ID:XXXXX33497 WEB"/>
    <n v="-1000"/>
    <x v="3"/>
    <s v="BOFA x8654 CC Pay Amex x3009"/>
    <m/>
    <x v="78"/>
    <x v="26"/>
    <x v="11"/>
  </r>
  <r>
    <d v="2024-06-11T00:00:00"/>
    <s v="FID BKG SVC LLC DES:MONEYLINE ID:Z85025828 LJ573 INDN:ROBERT MOYER CO ID:XXXXX41375 PPD"/>
    <n v="16000"/>
    <x v="11"/>
    <s v="FID TRANSFER"/>
    <m/>
    <x v="78"/>
    <x v="25"/>
    <x v="11"/>
  </r>
  <r>
    <d v="2024-06-11T00:00:00"/>
    <s v="BKOFAMERICA ATM 06/10 #XXXXX6093 WITHDRWL FACTORIA BELLEVUE WA"/>
    <n v="-600"/>
    <x v="0"/>
    <s v="Robert"/>
    <m/>
    <x v="78"/>
    <x v="26"/>
    <x v="11"/>
  </r>
  <r>
    <d v="2024-06-12T00:00:00"/>
    <s v="SAFEWAY #1600 06/12 PURCHASE BELLEVUE WA"/>
    <n v="-233.1"/>
    <x v="0"/>
    <s v="Robert"/>
    <m/>
    <x v="78"/>
    <x v="26"/>
    <x v="11"/>
  </r>
  <r>
    <d v="2024-06-13T00:00:00"/>
    <s v="Bank of America Credit Card Bill Payment"/>
    <n v="-16000"/>
    <x v="3"/>
    <s v="BOFA x8654 CC Pay Alaska"/>
    <m/>
    <x v="78"/>
    <x v="26"/>
    <x v="11"/>
  </r>
  <r>
    <d v="2024-06-13T00:00:00"/>
    <s v="PUGET SOUND ENER DES:BILLPAY ID:PUGET SOUND ENE INDN:ROBERT E MOYER CO ID:XXXXX00160 PPD"/>
    <n v="-888.65"/>
    <x v="0"/>
    <s v="Robert"/>
    <m/>
    <x v="78"/>
    <x v="26"/>
    <x v="11"/>
  </r>
  <r>
    <d v="2024-06-13T00:00:00"/>
    <s v="Redacted"/>
    <n v="-327"/>
    <x v="1"/>
    <s v="Christine"/>
    <m/>
    <x v="78"/>
    <x v="26"/>
    <x v="11"/>
  </r>
  <r>
    <d v="2024-06-17T00:00:00"/>
    <s v="Redacted"/>
    <n v="-206.67"/>
    <x v="1"/>
    <s v="Christine"/>
    <m/>
    <x v="78"/>
    <x v="26"/>
    <x v="11"/>
  </r>
  <r>
    <d v="2024-06-17T00:00:00"/>
    <s v="SAFEWAY #1600 06/15 PURCHASE BELLEVUE WA"/>
    <n v="-84.85"/>
    <x v="0"/>
    <s v="Robert"/>
    <m/>
    <x v="78"/>
    <x v="26"/>
    <x v="11"/>
  </r>
  <r>
    <d v="2024-06-17T00:00:00"/>
    <s v="SAFEWAY #1600 06/16 PURCHASE BELLEVUE WA"/>
    <n v="-175.53"/>
    <x v="0"/>
    <s v="Robert"/>
    <m/>
    <x v="78"/>
    <x v="26"/>
    <x v="11"/>
  </r>
  <r>
    <d v="2024-06-17T00:00:00"/>
    <s v="FID BKG SVC LLC DES:MONEYLINE ID:XXXXX6171 B1S1L INDN:CHRISTINE MOYER CO ID:XXXXX04600 PPD"/>
    <n v="-600"/>
    <x v="2"/>
    <s v="Children"/>
    <m/>
    <x v="78"/>
    <x v="26"/>
    <x v="11"/>
  </r>
  <r>
    <d v="2024-06-17T00:00:00"/>
    <s v="FID BKG SVC LLC DES:MONEYLINE ID:XXXXX3635 B6TUH INDN:CHRISTINE MOYER CO ID:XXXXX04600 PPD"/>
    <n v="-600"/>
    <x v="2"/>
    <s v="Children"/>
    <m/>
    <x v="78"/>
    <x v="26"/>
    <x v="11"/>
  </r>
  <r>
    <d v="2024-06-17T00:00:00"/>
    <s v="Redacted"/>
    <n v="-250"/>
    <x v="1"/>
    <s v="Christine"/>
    <m/>
    <x v="78"/>
    <x v="26"/>
    <x v="11"/>
  </r>
  <r>
    <d v="2024-06-17T00:00:00"/>
    <s v="Redacted"/>
    <n v="-35"/>
    <x v="1"/>
    <s v="Christine"/>
    <m/>
    <x v="78"/>
    <x v="26"/>
    <x v="11"/>
  </r>
  <r>
    <d v="2024-06-20T00:00:00"/>
    <s v="SAFEWAY #1600 06/18 PURCHASE BELLEVUE WA"/>
    <n v="-134.51"/>
    <x v="0"/>
    <s v="Robert"/>
    <m/>
    <x v="78"/>
    <x v="26"/>
    <x v="11"/>
  </r>
  <r>
    <d v="2024-06-20T00:00:00"/>
    <s v="SAFEWAY #1600 06/20 PURCHASE BELLEVUE WA"/>
    <n v="-166.41"/>
    <x v="0"/>
    <s v="Robert"/>
    <m/>
    <x v="78"/>
    <x v="26"/>
    <x v="11"/>
  </r>
  <r>
    <d v="2024-06-21T00:00:00"/>
    <s v="BankAmeriDeals CASHBACK"/>
    <n v="2.74"/>
    <x v="4"/>
    <s v="Joint"/>
    <m/>
    <x v="78"/>
    <x v="25"/>
    <x v="11"/>
  </r>
  <r>
    <d v="2024-06-24T00:00:00"/>
    <s v="FID BKG SVC LLC DES:MONEYLINE ID:X05342840 M4A2X INDN:ROBERT MOYER CO ID:XXXXX04603 PPD"/>
    <n v="35000"/>
    <x v="11"/>
    <s v="FID TRANSFER"/>
    <m/>
    <x v="78"/>
    <x v="25"/>
    <x v="11"/>
  </r>
  <r>
    <d v="2024-06-24T00:00:00"/>
    <s v="WHISTLER SAILING ASSOC 06/20 REFUND WHISTLER"/>
    <n v="295.19"/>
    <x v="2"/>
    <s v="Children"/>
    <m/>
    <x v="78"/>
    <x v="25"/>
    <x v="11"/>
  </r>
  <r>
    <d v="2024-06-24T00:00:00"/>
    <s v="INTERNATIONAL TRANSACTION FEE 06/20 WHISTLER SAILING ASSOC WHISTLER BC"/>
    <n v="8.86"/>
    <x v="2"/>
    <s v="Children"/>
    <m/>
    <x v="78"/>
    <x v="25"/>
    <x v="11"/>
  </r>
  <r>
    <d v="2024-06-24T00:00:00"/>
    <s v="COMCAST CABLE COMM 06/20 PURCHASE 800-COMCAST WA"/>
    <n v="-95.35"/>
    <x v="0"/>
    <s v="Robert"/>
    <m/>
    <x v="78"/>
    <x v="26"/>
    <x v="11"/>
  </r>
  <r>
    <d v="2024-06-24T00:00:00"/>
    <s v="SAFEWAY #1600 06/22 PURCHASE BELLEVUE WA"/>
    <n v="-224.49"/>
    <x v="0"/>
    <s v="Robert"/>
    <m/>
    <x v="78"/>
    <x v="26"/>
    <x v="11"/>
  </r>
  <r>
    <d v="2024-06-24T00:00:00"/>
    <s v="Redacted"/>
    <n v="-35"/>
    <x v="1"/>
    <s v="Christine"/>
    <m/>
    <x v="78"/>
    <x v="26"/>
    <x v="11"/>
  </r>
  <r>
    <d v="2024-06-25T00:00:00"/>
    <s v="PLATINUM PARKING 101 06/23 PURCHASE BELLEVUE WA"/>
    <n v="-8"/>
    <x v="0"/>
    <s v="Robert"/>
    <m/>
    <x v="78"/>
    <x v="26"/>
    <x v="11"/>
  </r>
  <r>
    <d v="2024-06-25T00:00:00"/>
    <s v="SEATTLE CITY LIGHT 06/24 PURCHASE 800-950-1292 WA"/>
    <n v="-1620.47"/>
    <x v="0"/>
    <s v="Robert"/>
    <m/>
    <x v="78"/>
    <x v="26"/>
    <x v="11"/>
  </r>
  <r>
    <d v="2024-06-26T00:00:00"/>
    <s v="ATT DES:Payment ID:XXXXX4001EPAYB INDN:ROBERT MOYER CO ID:XXXXX31004 PPD"/>
    <n v="-234.39"/>
    <x v="0"/>
    <s v="Robert"/>
    <m/>
    <x v="78"/>
    <x v="26"/>
    <x v="11"/>
  </r>
  <r>
    <d v="2024-07-01T00:00:00"/>
    <s v="SAFEWAY #1600 06/29 PURCHASE BELLEVUE WA"/>
    <n v="-95.39"/>
    <x v="0"/>
    <s v="Robert"/>
    <m/>
    <x v="78"/>
    <x v="26"/>
    <x v="11"/>
  </r>
  <r>
    <d v="2024-07-01T00:00:00"/>
    <s v="SAFEWAY #1600 06/29 PURCHASE BELLEVUE WA"/>
    <n v="-147.26"/>
    <x v="0"/>
    <s v="Robert"/>
    <m/>
    <x v="78"/>
    <x v="26"/>
    <x v="11"/>
  </r>
  <r>
    <d v="2024-07-01T00:00:00"/>
    <s v="SAFEWAY #1600 06/30 PURCHASE BELLEVUE WA"/>
    <n v="-114.35"/>
    <x v="0"/>
    <s v="Robert"/>
    <m/>
    <x v="78"/>
    <x v="26"/>
    <x v="11"/>
  </r>
  <r>
    <d v="2024-07-01T00:00:00"/>
    <s v="SEATTLE TEAM S 06/30 PURCHASE BELLEVUE WA"/>
    <n v="-99.09"/>
    <x v="0"/>
    <s v="Robert"/>
    <m/>
    <x v="78"/>
    <x v="26"/>
    <x v="11"/>
  </r>
  <r>
    <d v="2024-07-01T00:00:00"/>
    <s v="ZUMIEZ #005 06/30 PURCHASE BELLEVUE WA"/>
    <n v="-88.1"/>
    <x v="2"/>
    <s v="Children"/>
    <m/>
    <x v="78"/>
    <x v="26"/>
    <x v="11"/>
  </r>
  <r>
    <d v="2024-07-01T00:00:00"/>
    <s v="Rocket Money DES:Premium ID:ST-Q0G7S0T8S8V6 INDN:ROCKET MONEY INC CO ID:XXXXX48598 CCD"/>
    <n v="-11.04"/>
    <x v="0"/>
    <s v="Robert"/>
    <m/>
    <x v="78"/>
    <x v="26"/>
    <x v="11"/>
  </r>
  <r>
    <d v="2024-07-02T00:00:00"/>
    <s v="Redacted"/>
    <n v="-31.71"/>
    <x v="1"/>
    <s v="Christine"/>
    <m/>
    <x v="78"/>
    <x v="26"/>
    <x v="11"/>
  </r>
  <r>
    <d v="2024-07-02T00:00:00"/>
    <s v="WILLOW RUN KIRKLAND 07/01 PURCHASE HTTPSAPP.PAYH WA"/>
    <n v="-430.44"/>
    <x v="4"/>
    <s v="Joint"/>
    <m/>
    <x v="78"/>
    <x v="26"/>
    <x v="11"/>
  </r>
  <r>
    <d v="2024-07-02T00:00:00"/>
    <s v="CPP*BIBLE CAMP 07/01 PURCHASE 425-746-9110 WA"/>
    <n v="-30"/>
    <x v="2"/>
    <s v="Children"/>
    <m/>
    <x v="78"/>
    <x v="26"/>
    <x v="11"/>
  </r>
  <r>
    <d v="2024-07-02T00:00:00"/>
    <s v="SAFECO INSURANCE DES:INS PREM ID:XXXXX806573 INDN:MOYER CHRISTINE CO ID:XXXXX72828 PPD"/>
    <n v="-758.24"/>
    <x v="4"/>
    <s v="SAFECO"/>
    <m/>
    <x v="78"/>
    <x v="26"/>
    <x v="11"/>
  </r>
  <r>
    <d v="2024-07-02T00:00:00"/>
    <s v="VANGUARD BUY DES:INVESTMENT ID:XXXXXXXXXX81946 INDN:ROBERT E MOYER II CO ID:VMC PUR PPD"/>
    <n v="-250"/>
    <x v="2"/>
    <s v="Children"/>
    <m/>
    <x v="78"/>
    <x v="26"/>
    <x v="11"/>
  </r>
  <r>
    <d v="2024-07-02T00:00:00"/>
    <s v="VANGUARD BUY DES:INVESTMENT ID:XXXXXXXXXX20946 INDN:ROBERT E MOYER II CO ID:VMC PUR PPD"/>
    <n v="-250"/>
    <x v="2"/>
    <s v="Children"/>
    <m/>
    <x v="78"/>
    <x v="26"/>
    <x v="11"/>
  </r>
  <r>
    <d v="2024-07-02T00:00:00"/>
    <s v="TRANSAMERICA DES:PREMIUM ID:919010 INDN:ROBERT MOYER CO ID:07LTCGPREM PPD"/>
    <n v="-110.29"/>
    <x v="0"/>
    <s v="Robert"/>
    <m/>
    <x v="78"/>
    <x v="26"/>
    <x v="11"/>
  </r>
  <r>
    <d v="2024-07-03T00:00:00"/>
    <s v="SAFEWAY #1600 07/03 PURCHASE BELLEVUE WA"/>
    <n v="-140.75"/>
    <x v="0"/>
    <s v="Robert"/>
    <m/>
    <x v="78"/>
    <x v="26"/>
    <x v="11"/>
  </r>
  <r>
    <d v="2024-07-03T00:00:00"/>
    <s v="VENMO DES:PAYMENT ID:XXXXX97572167 INDN:CHRISTINE MOYER CO ID:XXXXX81992 WEB"/>
    <n v="-65"/>
    <x v="2"/>
    <s v="Children"/>
    <m/>
    <x v="78"/>
    <x v="26"/>
    <x v="11"/>
  </r>
  <r>
    <d v="2024-07-08T00:00:00"/>
    <s v="Jennifer Keilin MSW 07/06 PURCHASE Issaquah WA"/>
    <n v="-412.5"/>
    <x v="4"/>
    <s v="Joint"/>
    <m/>
    <x v="78"/>
    <x v="26"/>
    <x v="11"/>
  </r>
  <r>
    <d v="2024-07-08T00:00:00"/>
    <s v="SeattleAcademy DES:XXXXX66894 ID:XXXXX5483 INDN:Moyer Robert CO ID:XXXXX79415 WEB"/>
    <n v="-6236.05"/>
    <x v="7"/>
    <s v="Children - Tuition"/>
    <m/>
    <x v="78"/>
    <x v="26"/>
    <x v="11"/>
  </r>
  <r>
    <d v="2024-07-08T00:00:00"/>
    <s v="BUSINESSOLVER BE DES:XXXXX76257 ID:2SUA3HQWVTAQGSU INDN:ROBERT MOYER CO ID:XXXXX03807 PPD"/>
    <n v="-844.27"/>
    <x v="0"/>
    <s v="Robert"/>
    <m/>
    <x v="78"/>
    <x v="26"/>
    <x v="11"/>
  </r>
  <r>
    <d v="2024-07-09T00:00:00"/>
    <s v="BankAmeriDeals CASHBACK"/>
    <n v="1.1299999999999999"/>
    <x v="4"/>
    <s v="Joint"/>
    <m/>
    <x v="78"/>
    <x v="25"/>
    <x v="11"/>
  </r>
  <r>
    <d v="2024-07-09T00:00:00"/>
    <s v="Check 3995"/>
    <n v="-590"/>
    <x v="4"/>
    <s v="Joint"/>
    <m/>
    <x v="78"/>
    <x v="24"/>
    <x v="11"/>
  </r>
  <r>
    <d v="2024-07-10T00:00:00"/>
    <s v="AMERICAN EXPRESS DES:ACH PMT ID:A7978 INDN:ROBERT MOYER CO ID:XXXXX33497 WEB"/>
    <n v="-1000"/>
    <x v="3"/>
    <s v="BOFA x8654 CC Pay Amex x3009"/>
    <m/>
    <x v="79"/>
    <x v="26"/>
    <x v="11"/>
  </r>
  <r>
    <d v="2024-07-11T00:00:00"/>
    <s v="SAFEWAY #1600 07/10 PURCHASE BELLEVUE WA"/>
    <n v="-144.66999999999999"/>
    <x v="0"/>
    <s v="Robert"/>
    <m/>
    <x v="79"/>
    <x v="26"/>
    <x v="11"/>
  </r>
  <r>
    <d v="2024-02-29T00:00:00"/>
    <s v="Dividend Received"/>
    <n v="73.3"/>
    <x v="9"/>
    <s v="Dividend"/>
    <m/>
    <x v="5"/>
    <x v="16"/>
    <x v="9"/>
  </r>
  <r>
    <d v="2024-01-31T00:00:00"/>
    <s v="Interest earned"/>
    <n v="40.53"/>
    <x v="9"/>
    <m/>
    <m/>
    <x v="4"/>
    <x v="16"/>
    <x v="9"/>
  </r>
  <r>
    <d v="2024-01-31T00:00:00"/>
    <s v="Dividend Received"/>
    <n v="18.46"/>
    <x v="9"/>
    <m/>
    <m/>
    <x v="4"/>
    <x v="16"/>
    <x v="9"/>
  </r>
  <r>
    <d v="2024-03-14T00:00:00"/>
    <s v="Dividend Received"/>
    <n v="3131.17"/>
    <x v="9"/>
    <s v="Dividend"/>
    <m/>
    <x v="15"/>
    <x v="16"/>
    <x v="9"/>
  </r>
  <r>
    <d v="2024-03-28T00:00:00"/>
    <s v="Dividend Received"/>
    <n v="159.85"/>
    <x v="9"/>
    <s v="Dividend"/>
    <m/>
    <x v="15"/>
    <x v="16"/>
    <x v="9"/>
  </r>
  <r>
    <d v="2024-04-30T00:00:00"/>
    <s v="Dividend Received"/>
    <n v="57.04"/>
    <x v="9"/>
    <s v="Dividend"/>
    <m/>
    <x v="7"/>
    <x v="16"/>
    <x v="9"/>
  </r>
  <r>
    <d v="2024-05-10T00:00:00"/>
    <s v="Dividend Received"/>
    <n v="50.16"/>
    <x v="9"/>
    <s v="Dividend"/>
    <m/>
    <x v="9"/>
    <x v="16"/>
    <x v="9"/>
  </r>
  <r>
    <d v="2024-07-31T00:00:00"/>
    <s v="Dividend Received"/>
    <n v="30.3"/>
    <x v="6"/>
    <s v="Dividend"/>
    <m/>
    <x v="10"/>
    <x v="16"/>
    <x v="9"/>
  </r>
  <r>
    <d v="2024-06-13T00:00:00"/>
    <s v="Dividend Received"/>
    <n v="2746.12"/>
    <x v="9"/>
    <s v="Dividend"/>
    <m/>
    <x v="9"/>
    <x v="16"/>
    <x v="9"/>
  </r>
  <r>
    <d v="2024-06-28T00:00:00"/>
    <s v="Dividend Received"/>
    <n v="59.95"/>
    <x v="9"/>
    <m/>
    <m/>
    <x v="10"/>
    <x v="1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850B9-B0FF-45EE-B95F-5C68BA8345F3}" name="PivotTable36" cacheId="4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B40" firstHeaderRow="1" firstDataRow="1" firstDataCol="1"/>
  <pivotFields count="12">
    <pivotField showAll="0"/>
    <pivotField showAll="0"/>
    <pivotField dataField="1" showAll="0"/>
    <pivotField axis="axisRow" showAll="0">
      <items count="55">
        <item m="1" x="28"/>
        <item m="1" x="31"/>
        <item m="1" x="27"/>
        <item m="1" x="50"/>
        <item m="1" x="52"/>
        <item m="1" x="51"/>
        <item m="1" x="49"/>
        <item m="1" x="29"/>
        <item m="1" x="37"/>
        <item m="1" x="33"/>
        <item m="1" x="38"/>
        <item m="1" x="24"/>
        <item m="1" x="46"/>
        <item x="3"/>
        <item x="2"/>
        <item m="1" x="30"/>
        <item x="16"/>
        <item x="1"/>
        <item x="15"/>
        <item x="17"/>
        <item m="1" x="26"/>
        <item m="1" x="40"/>
        <item m="1" x="48"/>
        <item m="1" x="45"/>
        <item m="1" x="35"/>
        <item m="1" x="32"/>
        <item m="1" x="39"/>
        <item m="1" x="25"/>
        <item m="1" x="43"/>
        <item m="1" x="53"/>
        <item x="5"/>
        <item x="4"/>
        <item m="1" x="34"/>
        <item m="1" x="21"/>
        <item m="1" x="18"/>
        <item m="1" x="19"/>
        <item m="1" x="44"/>
        <item x="0"/>
        <item m="1" x="47"/>
        <item m="1" x="36"/>
        <item x="12"/>
        <item m="1" x="20"/>
        <item x="14"/>
        <item m="1" x="42"/>
        <item m="1" x="41"/>
        <item m="1" x="23"/>
        <item x="9"/>
        <item x="10"/>
        <item x="11"/>
        <item m="1" x="22"/>
        <item x="6"/>
        <item x="13"/>
        <item x="8"/>
        <item x="7"/>
        <item t="default"/>
      </items>
    </pivotField>
    <pivotField showAll="0"/>
    <pivotField showAll="0"/>
    <pivotField showAll="0">
      <items count="91">
        <item m="1" x="88"/>
        <item m="1" x="89"/>
        <item x="0"/>
        <item x="40"/>
        <item x="1"/>
        <item x="52"/>
        <item x="31"/>
        <item x="71"/>
        <item x="39"/>
        <item x="2"/>
        <item x="53"/>
        <item x="30"/>
        <item x="38"/>
        <item x="3"/>
        <item x="54"/>
        <item x="29"/>
        <item x="72"/>
        <item x="37"/>
        <item x="4"/>
        <item x="64"/>
        <item x="55"/>
        <item x="28"/>
        <item x="17"/>
        <item x="46"/>
        <item x="73"/>
        <item x="36"/>
        <item x="5"/>
        <item x="65"/>
        <item x="56"/>
        <item x="27"/>
        <item x="45"/>
        <item x="16"/>
        <item x="35"/>
        <item x="74"/>
        <item x="6"/>
        <item x="66"/>
        <item x="57"/>
        <item x="26"/>
        <item x="15"/>
        <item x="44"/>
        <item x="75"/>
        <item x="34"/>
        <item x="7"/>
        <item x="67"/>
        <item x="25"/>
        <item x="14"/>
        <item x="43"/>
        <item x="33"/>
        <item x="8"/>
        <item x="68"/>
        <item x="24"/>
        <item x="13"/>
        <item x="42"/>
        <item x="76"/>
        <item x="32"/>
        <item x="9"/>
        <item x="69"/>
        <item x="60"/>
        <item x="23"/>
        <item x="12"/>
        <item x="41"/>
        <item x="77"/>
        <item x="10"/>
        <item x="61"/>
        <item x="22"/>
        <item x="11"/>
        <item x="78"/>
        <item x="63"/>
        <item x="70"/>
        <item x="62"/>
        <item x="79"/>
        <item m="1" x="87"/>
        <item m="1" x="83"/>
        <item m="1" x="86"/>
        <item m="1" x="82"/>
        <item m="1" x="85"/>
        <item m="1" x="81"/>
        <item m="1" x="84"/>
        <item m="1" x="80"/>
        <item x="51"/>
        <item x="58"/>
        <item x="59"/>
        <item x="49"/>
        <item x="18"/>
        <item x="19"/>
        <item x="20"/>
        <item x="21"/>
        <item x="47"/>
        <item x="48"/>
        <item x="5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3"/>
  </rowFields>
  <rowItems count="19">
    <i>
      <x v="13"/>
    </i>
    <i>
      <x v="14"/>
    </i>
    <i>
      <x v="16"/>
    </i>
    <i>
      <x v="17"/>
    </i>
    <i>
      <x v="18"/>
    </i>
    <i>
      <x v="19"/>
    </i>
    <i>
      <x v="30"/>
    </i>
    <i>
      <x v="31"/>
    </i>
    <i>
      <x v="37"/>
    </i>
    <i>
      <x v="40"/>
    </i>
    <i>
      <x v="42"/>
    </i>
    <i>
      <x v="46"/>
    </i>
    <i>
      <x v="47"/>
    </i>
    <i>
      <x v="48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Sum of Amount" fld="2" baseField="0" baseItem="0" numFmtId="166"/>
  </dataFields>
  <formats count="21">
    <format dxfId="23">
      <pivotArea outline="0" collapsedLevelsAreSubtotals="1" fieldPosition="0"/>
    </format>
    <format dxfId="22">
      <pivotArea collapsedLevelsAreSubtotals="1" fieldPosition="0">
        <references count="1">
          <reference field="3" count="4">
            <x v="17"/>
            <x v="18"/>
            <x v="19"/>
            <x v="20"/>
          </reference>
        </references>
      </pivotArea>
    </format>
    <format dxfId="21">
      <pivotArea collapsedLevelsAreSubtotals="1" fieldPosition="0">
        <references count="1">
          <reference field="3" count="3">
            <x v="14"/>
            <x v="15"/>
            <x v="16"/>
          </reference>
        </references>
      </pivotArea>
    </format>
    <format dxfId="20">
      <pivotArea collapsedLevelsAreSubtotals="1" fieldPosition="0">
        <references count="1">
          <reference field="3" count="4">
            <x v="37"/>
            <x v="38"/>
            <x v="39"/>
            <x v="40"/>
          </reference>
        </references>
      </pivotArea>
    </format>
    <format dxfId="19">
      <pivotArea collapsedLevelsAreSubtotals="1" fieldPosition="0">
        <references count="1">
          <reference field="3" count="1">
            <x v="16"/>
          </reference>
        </references>
      </pivotArea>
    </format>
    <format dxfId="18">
      <pivotArea outline="0" collapsedLevelsAreSubtotals="1" fieldPosition="0"/>
    </format>
    <format dxfId="17">
      <pivotArea dataOnly="0" labelOnly="1" fieldPosition="0">
        <references count="1">
          <reference field="3" count="0"/>
        </references>
      </pivotArea>
    </format>
    <format dxfId="16">
      <pivotArea dataOnly="0" labelOnly="1" grandRow="1" outline="0" fieldPosition="0"/>
    </format>
    <format dxfId="15">
      <pivotArea collapsedLevelsAreSubtotals="1" fieldPosition="0">
        <references count="1">
          <reference field="3" count="2">
            <x v="37"/>
            <x v="40"/>
          </reference>
        </references>
      </pivotArea>
    </format>
    <format dxfId="14">
      <pivotArea collapsedLevelsAreSubtotals="1" fieldPosition="0">
        <references count="1">
          <reference field="3" count="1">
            <x v="14"/>
          </reference>
        </references>
      </pivotArea>
    </format>
    <format dxfId="13">
      <pivotArea collapsedLevelsAreSubtotals="1" fieldPosition="0">
        <references count="1">
          <reference field="3" count="5">
            <x v="17"/>
            <x v="18"/>
            <x v="19"/>
            <x v="30"/>
            <x v="31"/>
          </reference>
        </references>
      </pivotArea>
    </format>
    <format dxfId="12">
      <pivotArea collapsedLevelsAreSubtotals="1" fieldPosition="0">
        <references count="1">
          <reference field="3" count="1">
            <x v="42"/>
          </reference>
        </references>
      </pivotArea>
    </format>
    <format dxfId="11">
      <pivotArea collapsedLevelsAreSubtotals="1" fieldPosition="0">
        <references count="1">
          <reference field="3" count="1">
            <x v="51"/>
          </reference>
        </references>
      </pivotArea>
    </format>
    <format dxfId="10">
      <pivotArea collapsedLevelsAreSubtotals="1" fieldPosition="0">
        <references count="1">
          <reference field="3" count="3">
            <x v="17"/>
            <x v="18"/>
            <x v="19"/>
          </reference>
        </references>
      </pivotArea>
    </format>
    <format dxfId="9">
      <pivotArea collapsedLevelsAreSubtotals="1" fieldPosition="0">
        <references count="1">
          <reference field="3" count="2">
            <x v="37"/>
            <x v="40"/>
          </reference>
        </references>
      </pivotArea>
    </format>
    <format dxfId="8">
      <pivotArea collapsedLevelsAreSubtotals="1" fieldPosition="0">
        <references count="1">
          <reference field="3" count="1">
            <x v="14"/>
          </reference>
        </references>
      </pivotArea>
    </format>
    <format dxfId="7">
      <pivotArea collapsedLevelsAreSubtotals="1" fieldPosition="0">
        <references count="1">
          <reference field="3" count="1">
            <x v="51"/>
          </reference>
        </references>
      </pivotArea>
    </format>
    <format dxfId="6">
      <pivotArea collapsedLevelsAreSubtotals="1" fieldPosition="0">
        <references count="1">
          <reference field="3" count="1">
            <x v="42"/>
          </reference>
        </references>
      </pivotArea>
    </format>
    <format dxfId="5">
      <pivotArea collapsedLevelsAreSubtotals="1" fieldPosition="0">
        <references count="1">
          <reference field="3" count="1">
            <x v="46"/>
          </reference>
        </references>
      </pivotArea>
    </format>
    <format dxfId="4">
      <pivotArea collapsedLevelsAreSubtotals="1" fieldPosition="0">
        <references count="1">
          <reference field="3" count="1">
            <x v="53"/>
          </reference>
        </references>
      </pivotArea>
    </format>
    <format dxfId="3">
      <pivotArea collapsedLevelsAreSubtotals="1" fieldPosition="0">
        <references count="1">
          <reference field="3" count="2">
            <x v="30"/>
            <x v="3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71C39-A6EA-44C8-8EE7-F958750BDD73}" name="PivotTable39" cacheId="4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0" firstHeaderRow="1" firstDataRow="3" firstDataCol="1"/>
  <pivotFields count="12">
    <pivotField showAll="0"/>
    <pivotField showAll="0"/>
    <pivotField dataField="1" showAll="0"/>
    <pivotField showAll="0"/>
    <pivotField showAll="0"/>
    <pivotField showAll="0"/>
    <pivotField showAll="0">
      <items count="91">
        <item m="1" x="88"/>
        <item m="1" x="89"/>
        <item x="0"/>
        <item x="40"/>
        <item x="1"/>
        <item x="52"/>
        <item x="31"/>
        <item x="71"/>
        <item x="39"/>
        <item x="2"/>
        <item x="53"/>
        <item x="30"/>
        <item x="38"/>
        <item x="3"/>
        <item x="54"/>
        <item x="29"/>
        <item x="72"/>
        <item x="37"/>
        <item x="4"/>
        <item x="64"/>
        <item x="55"/>
        <item x="28"/>
        <item x="17"/>
        <item x="46"/>
        <item x="73"/>
        <item x="36"/>
        <item x="5"/>
        <item x="65"/>
        <item x="56"/>
        <item x="27"/>
        <item x="45"/>
        <item x="16"/>
        <item x="35"/>
        <item x="74"/>
        <item x="6"/>
        <item x="66"/>
        <item x="57"/>
        <item x="26"/>
        <item x="15"/>
        <item x="44"/>
        <item x="75"/>
        <item x="34"/>
        <item x="7"/>
        <item x="67"/>
        <item x="25"/>
        <item x="14"/>
        <item x="43"/>
        <item x="33"/>
        <item x="8"/>
        <item x="68"/>
        <item x="24"/>
        <item x="13"/>
        <item x="42"/>
        <item x="76"/>
        <item x="32"/>
        <item x="9"/>
        <item x="69"/>
        <item x="60"/>
        <item x="23"/>
        <item x="12"/>
        <item x="41"/>
        <item x="77"/>
        <item x="10"/>
        <item x="61"/>
        <item x="22"/>
        <item x="11"/>
        <item x="78"/>
        <item x="63"/>
        <item x="70"/>
        <item x="62"/>
        <item x="79"/>
        <item m="1" x="87"/>
        <item m="1" x="83"/>
        <item m="1" x="86"/>
        <item m="1" x="82"/>
        <item m="1" x="85"/>
        <item m="1" x="81"/>
        <item m="1" x="84"/>
        <item m="1" x="80"/>
        <item x="51"/>
        <item x="58"/>
        <item x="59"/>
        <item x="49"/>
        <item x="18"/>
        <item x="19"/>
        <item x="20"/>
        <item x="21"/>
        <item x="47"/>
        <item x="48"/>
        <item x="50"/>
        <item t="default"/>
      </items>
    </pivotField>
    <pivotField axis="axisRow" showAll="0">
      <items count="28">
        <item x="23"/>
        <item x="17"/>
        <item x="24"/>
        <item x="9"/>
        <item x="14"/>
        <item x="20"/>
        <item x="25"/>
        <item x="19"/>
        <item x="5"/>
        <item x="16"/>
        <item x="2"/>
        <item x="10"/>
        <item x="12"/>
        <item x="7"/>
        <item x="6"/>
        <item x="21"/>
        <item x="11"/>
        <item x="1"/>
        <item x="8"/>
        <item x="4"/>
        <item x="0"/>
        <item x="3"/>
        <item x="22"/>
        <item x="15"/>
        <item x="18"/>
        <item x="26"/>
        <item x="13"/>
        <item t="default"/>
      </items>
    </pivotField>
    <pivotField axis="axisRow" showAll="0">
      <items count="13">
        <item x="10"/>
        <item x="11"/>
        <item x="0"/>
        <item x="1"/>
        <item x="2"/>
        <item x="9"/>
        <item x="5"/>
        <item x="6"/>
        <item x="3"/>
        <item x="4"/>
        <item x="7"/>
        <item x="8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1"/>
        <item x="2"/>
        <item x="3"/>
        <item x="4"/>
        <item x="0"/>
        <item x="5"/>
        <item t="default"/>
      </items>
    </pivotField>
    <pivotField axis="axisCol" showAll="0" defaultSubtotal="0">
      <items count="4">
        <item x="1"/>
        <item x="2"/>
        <item x="0"/>
        <item x="3"/>
      </items>
    </pivotField>
  </pivotFields>
  <rowFields count="2">
    <field x="8"/>
    <field x="7"/>
  </rowFields>
  <rowItems count="55">
    <i>
      <x/>
    </i>
    <i r="1">
      <x/>
    </i>
    <i r="1">
      <x v="5"/>
    </i>
    <i r="1">
      <x v="15"/>
    </i>
    <i r="1">
      <x v="22"/>
    </i>
    <i>
      <x v="1"/>
    </i>
    <i r="1">
      <x v="2"/>
    </i>
    <i r="1">
      <x v="6"/>
    </i>
    <i r="1">
      <x v="22"/>
    </i>
    <i r="1">
      <x v="25"/>
    </i>
    <i>
      <x v="2"/>
    </i>
    <i r="1">
      <x v="10"/>
    </i>
    <i r="1">
      <x v="17"/>
    </i>
    <i r="1">
      <x v="20"/>
    </i>
    <i>
      <x v="3"/>
    </i>
    <i r="1">
      <x v="8"/>
    </i>
    <i r="1">
      <x v="10"/>
    </i>
    <i r="1">
      <x v="19"/>
    </i>
    <i r="1">
      <x v="21"/>
    </i>
    <i>
      <x v="4"/>
    </i>
    <i r="1">
      <x v="3"/>
    </i>
    <i r="1">
      <x v="8"/>
    </i>
    <i r="1">
      <x v="10"/>
    </i>
    <i r="1">
      <x v="13"/>
    </i>
    <i r="1">
      <x v="14"/>
    </i>
    <i r="1">
      <x v="18"/>
    </i>
    <i>
      <x v="5"/>
    </i>
    <i r="1">
      <x v="1"/>
    </i>
    <i r="1">
      <x v="7"/>
    </i>
    <i r="1">
      <x v="9"/>
    </i>
    <i r="1">
      <x v="24"/>
    </i>
    <i>
      <x v="6"/>
    </i>
    <i r="1">
      <x v="26"/>
    </i>
    <i>
      <x v="7"/>
    </i>
    <i r="1">
      <x v="4"/>
    </i>
    <i r="1">
      <x v="10"/>
    </i>
    <i r="1">
      <x v="16"/>
    </i>
    <i r="1">
      <x v="20"/>
    </i>
    <i>
      <x v="8"/>
    </i>
    <i r="1">
      <x v="8"/>
    </i>
    <i r="1">
      <x v="11"/>
    </i>
    <i r="1">
      <x v="13"/>
    </i>
    <i r="1">
      <x v="19"/>
    </i>
    <i>
      <x v="9"/>
    </i>
    <i r="1">
      <x v="3"/>
    </i>
    <i r="1">
      <x v="8"/>
    </i>
    <i r="1">
      <x v="10"/>
    </i>
    <i r="1">
      <x v="12"/>
    </i>
    <i r="1">
      <x v="13"/>
    </i>
    <i r="1">
      <x v="16"/>
    </i>
    <i>
      <x v="10"/>
    </i>
    <i r="1">
      <x v="23"/>
    </i>
    <i>
      <x v="11"/>
    </i>
    <i r="1">
      <x v="9"/>
    </i>
    <i t="grand">
      <x/>
    </i>
  </rowItems>
  <colFields count="2">
    <field x="11"/>
    <field x="9"/>
  </colFields>
  <colItems count="14">
    <i>
      <x/>
      <x v="9"/>
    </i>
    <i r="1">
      <x v="10"/>
    </i>
    <i r="1">
      <x v="11"/>
    </i>
    <i r="1">
      <x v="12"/>
    </i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  <x/>
    </i>
    <i t="grand">
      <x/>
    </i>
  </colItems>
  <dataFields count="1">
    <dataField name="Sum of Amount" fld="2" baseField="0" baseItem="0" numFmtId="166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5" dT="2024-06-15T03:21:21.84" personId="{AC0A9E81-E8A4-48B5-AFE9-625C0DAC3A46}" id="{09E82FB1-621E-43B9-916C-6A528A44B1C1}">
    <text xml:space="preserve">Split 37.60 114-8760765-2599421 </text>
  </threadedComment>
  <threadedComment ref="C206" dT="2024-06-15T03:21:42.44" personId="{AC0A9E81-E8A4-48B5-AFE9-625C0DAC3A46}" id="{E4CC48EA-E59F-46D4-A66B-DC4AE2879AD3}">
    <text xml:space="preserve">Split 37.60 - 114-8760765-2599421 </text>
  </threadedComment>
  <threadedComment ref="C327" dT="2024-06-15T03:18:04.16" personId="{AC0A9E81-E8A4-48B5-AFE9-625C0DAC3A46}" id="{239AF726-EB93-4390-B96C-20B69A138C80}">
    <text>Dec Statement</text>
  </threadedComment>
  <threadedComment ref="C704" dT="2024-06-15T01:38:22.26" personId="{AC0A9E81-E8A4-48B5-AFE9-625C0DAC3A46}" id="{418A299A-E6C5-47AD-B109-E7CACF0B4EB9}">
    <text>Split of 24.13</text>
  </threadedComment>
  <threadedComment ref="C710" dT="2024-06-15T01:40:19.17" personId="{AC0A9E81-E8A4-48B5-AFE9-625C0DAC3A46}" id="{1F098656-1DCA-43E9-A3D4-3F49259F5D36}">
    <text>Split Transaction - total 33.03 114-2254010-6995402</text>
  </threadedComment>
  <threadedComment ref="C717" dT="2024-06-15T01:39:59.19" personId="{AC0A9E81-E8A4-48B5-AFE9-625C0DAC3A46}" id="{1D8B346C-EB45-4641-8DE0-0E463B25C2A6}">
    <text>Split Transaction - total 33.03 114-2254010-6995402</text>
  </threadedComment>
  <threadedComment ref="C718" dT="2024-06-15T01:37:42.95" personId="{AC0A9E81-E8A4-48B5-AFE9-625C0DAC3A46}" id="{4DD0DBC3-B515-4F62-B535-C7D4F1135650}">
    <text>Split of 24.13 on Feb 25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889E8-C9B3-427F-9A99-87A41DB8F792}">
  <dimension ref="A1:J52"/>
  <sheetViews>
    <sheetView tabSelected="1" workbookViewId="0"/>
  </sheetViews>
  <sheetFormatPr defaultRowHeight="14.25" x14ac:dyDescent="0.45"/>
  <cols>
    <col min="1" max="1" width="25.46484375" customWidth="1"/>
    <col min="2" max="2" width="12.86328125" bestFit="1" customWidth="1"/>
    <col min="3" max="3" width="21.6640625" customWidth="1"/>
    <col min="4" max="4" width="13.86328125" customWidth="1"/>
    <col min="5" max="7" width="13.53125" customWidth="1"/>
    <col min="8" max="8" width="14.59765625" bestFit="1" customWidth="1"/>
    <col min="9" max="11" width="13.53125" customWidth="1"/>
  </cols>
  <sheetData>
    <row r="1" spans="1:5" x14ac:dyDescent="0.45">
      <c r="A1" s="1" t="s">
        <v>2146</v>
      </c>
    </row>
    <row r="2" spans="1:5" ht="14.65" thickBot="1" x14ac:dyDescent="0.5"/>
    <row r="3" spans="1:5" ht="14.65" thickBot="1" x14ac:dyDescent="0.5">
      <c r="A3" s="77"/>
      <c r="B3" s="65" t="s">
        <v>17</v>
      </c>
      <c r="C3" s="78" t="s">
        <v>10</v>
      </c>
      <c r="D3" s="73" t="s">
        <v>2100</v>
      </c>
      <c r="E3" s="83" t="s">
        <v>2123</v>
      </c>
    </row>
    <row r="4" spans="1:5" x14ac:dyDescent="0.45">
      <c r="A4" s="58" t="s">
        <v>1573</v>
      </c>
      <c r="B4" s="67">
        <f>GETPIVOTDATA("Amount",$A$21,"Spend","Christine Income")</f>
        <v>108751.03</v>
      </c>
      <c r="C4" s="80">
        <f>GETPIVOTDATA("Amount",$A$21,"Spend","Robert Income")</f>
        <v>17423</v>
      </c>
      <c r="D4" s="75"/>
      <c r="E4" s="84"/>
    </row>
    <row r="5" spans="1:5" ht="14.65" thickBot="1" x14ac:dyDescent="0.5">
      <c r="A5" s="60" t="s">
        <v>2101</v>
      </c>
      <c r="B5" s="67">
        <f>GETPIVOTDATA("Amount",$A$21,"Spend","Christine Gift")</f>
        <v>32296</v>
      </c>
      <c r="C5" s="80"/>
      <c r="D5" s="75"/>
      <c r="E5" s="84"/>
    </row>
    <row r="6" spans="1:5" ht="14.65" thickBot="1" x14ac:dyDescent="0.5">
      <c r="A6" s="61" t="s">
        <v>2102</v>
      </c>
      <c r="B6" s="68">
        <v>141047.03</v>
      </c>
      <c r="C6" s="81">
        <f>SUM(C4:C5)</f>
        <v>17423</v>
      </c>
      <c r="D6" s="76">
        <f>SUM(B6:C6)</f>
        <v>158470.03</v>
      </c>
      <c r="E6" s="85">
        <f>C6-B6</f>
        <v>-123624.03</v>
      </c>
    </row>
    <row r="7" spans="1:5" x14ac:dyDescent="0.45">
      <c r="A7" s="59" t="s">
        <v>3</v>
      </c>
      <c r="B7" s="66">
        <f>GETPIVOTDATA("Amount",$A$21,"Spend","Christine")</f>
        <v>-295147.04999999981</v>
      </c>
      <c r="C7" s="79">
        <f>GETPIVOTDATA("Amount",$A$21,"Spend","Robert")</f>
        <v>-324821.07999999973</v>
      </c>
      <c r="D7" s="74"/>
      <c r="E7" s="86"/>
    </row>
    <row r="8" spans="1:5" x14ac:dyDescent="0.45">
      <c r="A8" s="59" t="s">
        <v>2119</v>
      </c>
      <c r="B8" s="67"/>
      <c r="C8" s="80">
        <f>GETPIVOTDATA("Amount",$A$21,"Spend","Robert Post 7.12 - Robert Withdrawal to Credit Card ")+GETPIVOTDATA("Amount",$A$21,"Spend","Robert Post 7.12 - Community Funds")</f>
        <v>-21990.69</v>
      </c>
      <c r="D8" s="75"/>
      <c r="E8" s="84"/>
    </row>
    <row r="9" spans="1:5" ht="14.65" thickBot="1" x14ac:dyDescent="0.5">
      <c r="A9" s="59" t="s">
        <v>62</v>
      </c>
      <c r="B9" s="69"/>
      <c r="C9" s="82"/>
      <c r="D9" s="59"/>
      <c r="E9" s="87"/>
    </row>
    <row r="10" spans="1:5" ht="14.65" thickBot="1" x14ac:dyDescent="0.5">
      <c r="A10" s="63" t="s">
        <v>2121</v>
      </c>
      <c r="B10" s="68">
        <f>SUM(B7:B9)</f>
        <v>-295147.04999999981</v>
      </c>
      <c r="C10" s="81">
        <f>SUM(C7:C9)</f>
        <v>-346811.76999999973</v>
      </c>
      <c r="D10" s="76">
        <f>SUM(B10:C10)</f>
        <v>-641958.8199999996</v>
      </c>
      <c r="E10" s="85">
        <f>C10-B10</f>
        <v>-51664.719999999914</v>
      </c>
    </row>
    <row r="11" spans="1:5" ht="14.65" thickBot="1" x14ac:dyDescent="0.5">
      <c r="A11" s="61" t="s">
        <v>2122</v>
      </c>
      <c r="B11" s="70">
        <f>B6+B10</f>
        <v>-154100.01999999981</v>
      </c>
      <c r="C11" s="91">
        <f>C6+C10</f>
        <v>-329388.76999999973</v>
      </c>
      <c r="D11" s="72">
        <f>SUM(D6:D10)</f>
        <v>-483488.78999999957</v>
      </c>
      <c r="E11" s="88">
        <f>C11-B11</f>
        <v>-175288.74999999991</v>
      </c>
    </row>
    <row r="13" spans="1:5" ht="14.65" thickBot="1" x14ac:dyDescent="0.5"/>
    <row r="14" spans="1:5" ht="14.65" thickBot="1" x14ac:dyDescent="0.5">
      <c r="C14" s="107" t="s">
        <v>2126</v>
      </c>
      <c r="D14" s="108"/>
    </row>
    <row r="15" spans="1:5" ht="14.65" thickBot="1" x14ac:dyDescent="0.5">
      <c r="B15" s="103"/>
      <c r="C15" s="94">
        <v>0.25</v>
      </c>
      <c r="D15" s="90">
        <v>0.75</v>
      </c>
    </row>
    <row r="16" spans="1:5" ht="14.65" thickBot="1" x14ac:dyDescent="0.5">
      <c r="A16" s="77"/>
      <c r="B16" s="98" t="s">
        <v>23</v>
      </c>
      <c r="C16" s="96" t="s">
        <v>17</v>
      </c>
      <c r="D16" s="97" t="s">
        <v>10</v>
      </c>
      <c r="E16" s="99" t="s">
        <v>2123</v>
      </c>
    </row>
    <row r="17" spans="1:7" ht="14.65" thickBot="1" x14ac:dyDescent="0.5">
      <c r="A17" s="62" t="s">
        <v>3</v>
      </c>
      <c r="B17" s="100">
        <f>GETPIVOTDATA("Amount",$A$21,"Spend","Children")</f>
        <v>-43505.829999999987</v>
      </c>
      <c r="C17" s="101">
        <f>B17*C15</f>
        <v>-10876.457499999997</v>
      </c>
      <c r="D17" s="102">
        <f>D15*B17</f>
        <v>-32629.37249999999</v>
      </c>
      <c r="E17" s="89">
        <f>D17-C17</f>
        <v>-21752.914999999994</v>
      </c>
    </row>
    <row r="21" spans="1:7" x14ac:dyDescent="0.45">
      <c r="A21" s="55" t="s">
        <v>2098</v>
      </c>
      <c r="B21" t="s">
        <v>2097</v>
      </c>
    </row>
    <row r="22" spans="1:7" x14ac:dyDescent="0.45">
      <c r="A22" s="3" t="s">
        <v>679</v>
      </c>
      <c r="B22" s="64">
        <v>24892.349999999875</v>
      </c>
      <c r="C22" t="s">
        <v>2114</v>
      </c>
    </row>
    <row r="23" spans="1:7" x14ac:dyDescent="0.45">
      <c r="A23" s="3" t="s">
        <v>23</v>
      </c>
      <c r="B23" s="71">
        <v>-43505.829999999987</v>
      </c>
      <c r="C23" t="s">
        <v>2107</v>
      </c>
    </row>
    <row r="24" spans="1:7" x14ac:dyDescent="0.45">
      <c r="A24" s="3" t="s">
        <v>1696</v>
      </c>
      <c r="B24" s="64">
        <v>1200</v>
      </c>
      <c r="C24" t="s">
        <v>2114</v>
      </c>
    </row>
    <row r="25" spans="1:7" x14ac:dyDescent="0.45">
      <c r="A25" s="3" t="s">
        <v>17</v>
      </c>
      <c r="B25" s="57">
        <v>-295147.04999999981</v>
      </c>
      <c r="C25" t="s">
        <v>2144</v>
      </c>
    </row>
    <row r="26" spans="1:7" x14ac:dyDescent="0.45">
      <c r="A26" s="3" t="s">
        <v>1688</v>
      </c>
      <c r="B26" s="57">
        <v>32296</v>
      </c>
      <c r="C26" t="s">
        <v>2103</v>
      </c>
    </row>
    <row r="27" spans="1:7" x14ac:dyDescent="0.45">
      <c r="A27" s="3" t="s">
        <v>1711</v>
      </c>
      <c r="B27" s="57">
        <v>108751.03</v>
      </c>
      <c r="C27" t="s">
        <v>2106</v>
      </c>
    </row>
    <row r="28" spans="1:7" x14ac:dyDescent="0.45">
      <c r="A28" s="3" t="s">
        <v>62</v>
      </c>
      <c r="B28" s="64">
        <v>-9613.73</v>
      </c>
      <c r="C28" t="s">
        <v>2109</v>
      </c>
    </row>
    <row r="29" spans="1:7" x14ac:dyDescent="0.45">
      <c r="A29" s="3" t="s">
        <v>42</v>
      </c>
      <c r="B29" s="64">
        <v>-56822.04</v>
      </c>
      <c r="C29" t="s">
        <v>2105</v>
      </c>
    </row>
    <row r="30" spans="1:7" x14ac:dyDescent="0.45">
      <c r="A30" s="3" t="s">
        <v>10</v>
      </c>
      <c r="B30" s="56">
        <v>-324821.07999999973</v>
      </c>
      <c r="C30" t="s">
        <v>2108</v>
      </c>
    </row>
    <row r="31" spans="1:7" x14ac:dyDescent="0.45">
      <c r="A31" s="3" t="s">
        <v>1572</v>
      </c>
      <c r="B31" s="56">
        <v>17423</v>
      </c>
      <c r="C31" t="s">
        <v>2104</v>
      </c>
    </row>
    <row r="32" spans="1:7" x14ac:dyDescent="0.45">
      <c r="A32" s="3" t="s">
        <v>1675</v>
      </c>
      <c r="B32" s="56">
        <v>-20719.41</v>
      </c>
      <c r="C32" t="s">
        <v>2145</v>
      </c>
      <c r="F32" s="64"/>
      <c r="G32" s="64"/>
    </row>
    <row r="33" spans="1:10" x14ac:dyDescent="0.45">
      <c r="A33" s="3" t="s">
        <v>2112</v>
      </c>
      <c r="B33" s="64">
        <v>8831.7200000000012</v>
      </c>
      <c r="C33" t="s">
        <v>2114</v>
      </c>
      <c r="F33" s="106"/>
      <c r="G33" s="106"/>
    </row>
    <row r="34" spans="1:10" x14ac:dyDescent="0.45">
      <c r="A34" s="3" t="s">
        <v>2113</v>
      </c>
      <c r="B34" s="64">
        <v>114255.65</v>
      </c>
      <c r="C34" t="s">
        <v>2114</v>
      </c>
    </row>
    <row r="35" spans="1:10" x14ac:dyDescent="0.45">
      <c r="A35" s="3" t="s">
        <v>2111</v>
      </c>
      <c r="B35" s="64">
        <v>80447.470000000016</v>
      </c>
      <c r="C35" t="s">
        <v>2114</v>
      </c>
    </row>
    <row r="36" spans="1:10" x14ac:dyDescent="0.45">
      <c r="A36" s="3" t="s">
        <v>2115</v>
      </c>
      <c r="B36" s="64">
        <v>-28353.180000000008</v>
      </c>
      <c r="C36" t="s">
        <v>2114</v>
      </c>
    </row>
    <row r="37" spans="1:10" x14ac:dyDescent="0.45">
      <c r="A37" s="3" t="s">
        <v>2116</v>
      </c>
      <c r="B37" s="56">
        <v>-1271.2800000000002</v>
      </c>
      <c r="C37" t="s">
        <v>2145</v>
      </c>
    </row>
    <row r="38" spans="1:10" x14ac:dyDescent="0.45">
      <c r="A38" s="3" t="s">
        <v>2118</v>
      </c>
      <c r="B38" s="64">
        <v>-7877.0599999999995</v>
      </c>
      <c r="C38" t="s">
        <v>2114</v>
      </c>
      <c r="D38" s="104"/>
      <c r="E38" s="92"/>
      <c r="F38" s="93"/>
      <c r="G38" s="93"/>
      <c r="H38" s="95"/>
    </row>
    <row r="39" spans="1:10" x14ac:dyDescent="0.45">
      <c r="A39" s="3" t="s">
        <v>2124</v>
      </c>
      <c r="B39" s="64">
        <v>-90297.600000000006</v>
      </c>
      <c r="C39" t="s">
        <v>2125</v>
      </c>
      <c r="D39" s="1"/>
      <c r="E39" s="92"/>
      <c r="F39" s="92"/>
      <c r="G39" s="92"/>
      <c r="H39" s="93"/>
      <c r="I39" s="93"/>
      <c r="J39" s="92"/>
    </row>
    <row r="40" spans="1:10" x14ac:dyDescent="0.45">
      <c r="A40" s="3" t="s">
        <v>2099</v>
      </c>
      <c r="B40" s="64">
        <v>-490331.03999999969</v>
      </c>
      <c r="I40" s="93"/>
      <c r="J40" s="92"/>
    </row>
    <row r="44" spans="1:10" x14ac:dyDescent="0.45">
      <c r="F44" s="93"/>
      <c r="G44" s="93"/>
      <c r="H44" s="95"/>
    </row>
    <row r="52" spans="3:3" x14ac:dyDescent="0.45">
      <c r="C52" t="s">
        <v>2120</v>
      </c>
    </row>
  </sheetData>
  <mergeCells count="2">
    <mergeCell ref="F33:G3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3C49C-209C-4D17-8E76-C7700ACB6FBC}">
  <dimension ref="A1:I4953"/>
  <sheetViews>
    <sheetView workbookViewId="0"/>
  </sheetViews>
  <sheetFormatPr defaultRowHeight="14.25" x14ac:dyDescent="0.45"/>
  <cols>
    <col min="1" max="9" width="24.4648437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s="2">
        <v>45184</v>
      </c>
      <c r="B2" t="s">
        <v>9</v>
      </c>
      <c r="C2">
        <v>-13.22</v>
      </c>
      <c r="D2" t="s">
        <v>10</v>
      </c>
      <c r="E2" t="s">
        <v>10</v>
      </c>
      <c r="F2" s="3" t="s">
        <v>10</v>
      </c>
      <c r="G2" s="4">
        <v>45170</v>
      </c>
      <c r="H2" t="s">
        <v>11</v>
      </c>
      <c r="I2" t="s">
        <v>12</v>
      </c>
    </row>
    <row r="3" spans="1:9" x14ac:dyDescent="0.45">
      <c r="A3" s="2">
        <v>45186</v>
      </c>
      <c r="B3" t="s">
        <v>9</v>
      </c>
      <c r="C3">
        <v>-22.04</v>
      </c>
      <c r="D3" t="s">
        <v>10</v>
      </c>
      <c r="E3" t="s">
        <v>10</v>
      </c>
      <c r="F3" s="3" t="s">
        <v>10</v>
      </c>
      <c r="G3" s="4">
        <v>45170</v>
      </c>
      <c r="H3" t="s">
        <v>11</v>
      </c>
      <c r="I3" t="s">
        <v>12</v>
      </c>
    </row>
    <row r="4" spans="1:9" x14ac:dyDescent="0.45">
      <c r="A4" s="2">
        <v>45184</v>
      </c>
      <c r="B4" t="s">
        <v>9</v>
      </c>
      <c r="C4">
        <v>-31.96</v>
      </c>
      <c r="D4" t="s">
        <v>10</v>
      </c>
      <c r="E4" t="s">
        <v>10</v>
      </c>
      <c r="F4" s="3" t="s">
        <v>10</v>
      </c>
      <c r="G4" s="4">
        <v>45170</v>
      </c>
      <c r="H4" t="s">
        <v>11</v>
      </c>
      <c r="I4" t="s">
        <v>12</v>
      </c>
    </row>
    <row r="5" spans="1:9" x14ac:dyDescent="0.45">
      <c r="A5" s="2">
        <v>45184</v>
      </c>
      <c r="B5" t="s">
        <v>9</v>
      </c>
      <c r="C5">
        <v>-11.01</v>
      </c>
      <c r="D5" t="s">
        <v>10</v>
      </c>
      <c r="E5" t="s">
        <v>10</v>
      </c>
      <c r="F5" s="3" t="s">
        <v>10</v>
      </c>
      <c r="G5" s="4">
        <v>45170</v>
      </c>
      <c r="H5" t="s">
        <v>11</v>
      </c>
      <c r="I5" t="s">
        <v>12</v>
      </c>
    </row>
    <row r="6" spans="1:9" x14ac:dyDescent="0.45">
      <c r="A6" s="2">
        <v>45187</v>
      </c>
      <c r="B6" t="s">
        <v>9</v>
      </c>
      <c r="C6">
        <v>-5.51</v>
      </c>
      <c r="D6" t="s">
        <v>10</v>
      </c>
      <c r="E6" t="s">
        <v>10</v>
      </c>
      <c r="F6" s="3" t="s">
        <v>10</v>
      </c>
      <c r="G6" s="4">
        <v>45170</v>
      </c>
      <c r="H6" t="s">
        <v>11</v>
      </c>
      <c r="I6" t="s">
        <v>12</v>
      </c>
    </row>
    <row r="7" spans="1:9" x14ac:dyDescent="0.45">
      <c r="A7" s="2">
        <v>45187</v>
      </c>
      <c r="B7" t="s">
        <v>9</v>
      </c>
      <c r="C7">
        <v>-22.04</v>
      </c>
      <c r="D7" t="s">
        <v>10</v>
      </c>
      <c r="E7" t="s">
        <v>10</v>
      </c>
      <c r="F7" s="3" t="s">
        <v>10</v>
      </c>
      <c r="G7" s="4">
        <v>45170</v>
      </c>
      <c r="H7" t="s">
        <v>11</v>
      </c>
      <c r="I7" t="s">
        <v>12</v>
      </c>
    </row>
    <row r="8" spans="1:9" x14ac:dyDescent="0.45">
      <c r="A8" s="2">
        <v>45186</v>
      </c>
      <c r="B8" t="s">
        <v>13</v>
      </c>
      <c r="C8">
        <v>-64.77</v>
      </c>
      <c r="D8" t="s">
        <v>10</v>
      </c>
      <c r="E8" t="s">
        <v>10</v>
      </c>
      <c r="F8" s="3" t="s">
        <v>10</v>
      </c>
      <c r="G8" s="4">
        <v>45170</v>
      </c>
      <c r="H8" t="s">
        <v>11</v>
      </c>
      <c r="I8" t="s">
        <v>12</v>
      </c>
    </row>
    <row r="9" spans="1:9" x14ac:dyDescent="0.45">
      <c r="A9" s="2">
        <v>45186</v>
      </c>
      <c r="B9" t="s">
        <v>14</v>
      </c>
      <c r="C9">
        <v>-93.66</v>
      </c>
      <c r="D9" t="s">
        <v>10</v>
      </c>
      <c r="E9" t="s">
        <v>10</v>
      </c>
      <c r="F9" s="3" t="s">
        <v>15</v>
      </c>
      <c r="G9" s="4">
        <v>45170</v>
      </c>
      <c r="H9" t="s">
        <v>11</v>
      </c>
      <c r="I9" t="s">
        <v>12</v>
      </c>
    </row>
    <row r="10" spans="1:9" x14ac:dyDescent="0.45">
      <c r="A10" s="2">
        <v>45186</v>
      </c>
      <c r="B10" t="s">
        <v>16</v>
      </c>
      <c r="C10">
        <v>-24.99</v>
      </c>
      <c r="D10" t="s">
        <v>10</v>
      </c>
      <c r="E10" t="s">
        <v>10</v>
      </c>
      <c r="F10" s="3" t="s">
        <v>10</v>
      </c>
      <c r="G10" s="4">
        <v>45170</v>
      </c>
      <c r="H10" t="s">
        <v>11</v>
      </c>
      <c r="I10" t="s">
        <v>12</v>
      </c>
    </row>
    <row r="11" spans="1:9" x14ac:dyDescent="0.45">
      <c r="A11" s="2">
        <v>45187</v>
      </c>
      <c r="B11" t="s">
        <v>2110</v>
      </c>
      <c r="C11">
        <v>-110.87</v>
      </c>
      <c r="D11" t="s">
        <v>17</v>
      </c>
      <c r="E11" t="s">
        <v>17</v>
      </c>
      <c r="F11" s="5" t="s">
        <v>18</v>
      </c>
      <c r="G11" s="4">
        <v>45170</v>
      </c>
      <c r="H11" t="s">
        <v>11</v>
      </c>
      <c r="I11" t="s">
        <v>12</v>
      </c>
    </row>
    <row r="12" spans="1:9" x14ac:dyDescent="0.45">
      <c r="A12" s="2">
        <v>45187</v>
      </c>
      <c r="B12" t="s">
        <v>19</v>
      </c>
      <c r="C12">
        <v>-11.01</v>
      </c>
      <c r="D12" t="s">
        <v>10</v>
      </c>
      <c r="E12" t="s">
        <v>10</v>
      </c>
      <c r="F12" s="3" t="s">
        <v>15</v>
      </c>
      <c r="G12" s="4">
        <v>45170</v>
      </c>
      <c r="H12" t="s">
        <v>11</v>
      </c>
      <c r="I12" t="s">
        <v>12</v>
      </c>
    </row>
    <row r="13" spans="1:9" x14ac:dyDescent="0.45">
      <c r="A13" s="2">
        <v>45187</v>
      </c>
      <c r="B13" t="s">
        <v>20</v>
      </c>
      <c r="C13">
        <v>-5.5</v>
      </c>
      <c r="D13" t="s">
        <v>10</v>
      </c>
      <c r="E13" t="s">
        <v>10</v>
      </c>
      <c r="F13" s="3" t="s">
        <v>21</v>
      </c>
      <c r="G13" s="4">
        <v>45170</v>
      </c>
      <c r="H13" t="s">
        <v>11</v>
      </c>
      <c r="I13" t="s">
        <v>12</v>
      </c>
    </row>
    <row r="14" spans="1:9" x14ac:dyDescent="0.45">
      <c r="A14" s="2">
        <v>45187</v>
      </c>
      <c r="B14" t="s">
        <v>22</v>
      </c>
      <c r="C14">
        <v>-39.97</v>
      </c>
      <c r="D14" t="s">
        <v>23</v>
      </c>
      <c r="E14" t="s">
        <v>23</v>
      </c>
      <c r="F14" s="6" t="s">
        <v>24</v>
      </c>
      <c r="G14" s="4">
        <v>45170</v>
      </c>
      <c r="H14" t="s">
        <v>11</v>
      </c>
      <c r="I14" t="s">
        <v>12</v>
      </c>
    </row>
    <row r="15" spans="1:9" x14ac:dyDescent="0.45">
      <c r="A15" s="2">
        <v>45189</v>
      </c>
      <c r="B15" t="s">
        <v>25</v>
      </c>
      <c r="C15">
        <v>-69.38</v>
      </c>
      <c r="D15" t="s">
        <v>10</v>
      </c>
      <c r="E15" t="s">
        <v>10</v>
      </c>
      <c r="F15" s="3" t="s">
        <v>10</v>
      </c>
      <c r="G15" s="4">
        <v>45170</v>
      </c>
      <c r="H15" t="s">
        <v>11</v>
      </c>
      <c r="I15" t="s">
        <v>12</v>
      </c>
    </row>
    <row r="16" spans="1:9" x14ac:dyDescent="0.45">
      <c r="A16" s="2">
        <v>45189</v>
      </c>
      <c r="B16" t="s">
        <v>26</v>
      </c>
      <c r="C16">
        <v>-101.3</v>
      </c>
      <c r="D16" t="s">
        <v>10</v>
      </c>
      <c r="E16" t="s">
        <v>10</v>
      </c>
      <c r="F16" s="3" t="s">
        <v>10</v>
      </c>
      <c r="G16" s="4">
        <v>45170</v>
      </c>
      <c r="H16" t="s">
        <v>11</v>
      </c>
      <c r="I16" t="s">
        <v>12</v>
      </c>
    </row>
    <row r="17" spans="1:9" x14ac:dyDescent="0.45">
      <c r="A17" s="2">
        <v>45188</v>
      </c>
      <c r="B17" t="s">
        <v>27</v>
      </c>
      <c r="C17">
        <v>-78</v>
      </c>
      <c r="D17" t="s">
        <v>10</v>
      </c>
      <c r="E17" t="s">
        <v>10</v>
      </c>
      <c r="F17" s="3" t="s">
        <v>10</v>
      </c>
      <c r="G17" s="4">
        <v>45170</v>
      </c>
      <c r="H17" t="s">
        <v>11</v>
      </c>
      <c r="I17" t="s">
        <v>12</v>
      </c>
    </row>
    <row r="18" spans="1:9" x14ac:dyDescent="0.45">
      <c r="A18" s="2">
        <v>45188</v>
      </c>
      <c r="B18" t="s">
        <v>2110</v>
      </c>
      <c r="C18">
        <v>-7</v>
      </c>
      <c r="D18" t="s">
        <v>17</v>
      </c>
      <c r="E18" t="s">
        <v>17</v>
      </c>
      <c r="F18" s="5" t="s">
        <v>18</v>
      </c>
      <c r="G18" s="4">
        <v>45170</v>
      </c>
      <c r="H18" t="s">
        <v>11</v>
      </c>
      <c r="I18" t="s">
        <v>12</v>
      </c>
    </row>
    <row r="19" spans="1:9" x14ac:dyDescent="0.45">
      <c r="A19" s="2">
        <v>45189</v>
      </c>
      <c r="B19" t="s">
        <v>2110</v>
      </c>
      <c r="C19">
        <v>-28.64</v>
      </c>
      <c r="D19" t="s">
        <v>17</v>
      </c>
      <c r="E19" t="s">
        <v>17</v>
      </c>
      <c r="F19" s="5" t="s">
        <v>28</v>
      </c>
      <c r="G19" s="4">
        <v>45170</v>
      </c>
      <c r="H19" t="s">
        <v>11</v>
      </c>
      <c r="I19" t="s">
        <v>12</v>
      </c>
    </row>
    <row r="20" spans="1:9" x14ac:dyDescent="0.45">
      <c r="A20" s="2">
        <v>45189</v>
      </c>
      <c r="B20" t="s">
        <v>29</v>
      </c>
      <c r="C20">
        <v>-16.53</v>
      </c>
      <c r="D20" t="s">
        <v>10</v>
      </c>
      <c r="E20" t="s">
        <v>10</v>
      </c>
      <c r="F20" s="3" t="s">
        <v>15</v>
      </c>
      <c r="G20" s="4">
        <v>45170</v>
      </c>
      <c r="H20" t="s">
        <v>11</v>
      </c>
      <c r="I20" t="s">
        <v>12</v>
      </c>
    </row>
    <row r="21" spans="1:9" x14ac:dyDescent="0.45">
      <c r="A21" s="2">
        <v>45191</v>
      </c>
      <c r="B21" t="s">
        <v>30</v>
      </c>
      <c r="C21">
        <v>-2186.4899999999998</v>
      </c>
      <c r="D21" t="s">
        <v>10</v>
      </c>
      <c r="E21" t="s">
        <v>10</v>
      </c>
      <c r="F21" s="3" t="s">
        <v>10</v>
      </c>
      <c r="G21" s="4">
        <v>45170</v>
      </c>
      <c r="H21" t="s">
        <v>11</v>
      </c>
      <c r="I21" t="s">
        <v>12</v>
      </c>
    </row>
    <row r="22" spans="1:9" x14ac:dyDescent="0.45">
      <c r="A22" s="2">
        <v>45191</v>
      </c>
      <c r="B22" t="s">
        <v>2110</v>
      </c>
      <c r="C22">
        <v>-26.44</v>
      </c>
      <c r="D22" t="s">
        <v>17</v>
      </c>
      <c r="E22" t="s">
        <v>17</v>
      </c>
      <c r="F22" s="5" t="s">
        <v>28</v>
      </c>
      <c r="G22" s="4">
        <v>45170</v>
      </c>
      <c r="H22" t="s">
        <v>11</v>
      </c>
      <c r="I22" t="s">
        <v>12</v>
      </c>
    </row>
    <row r="23" spans="1:9" x14ac:dyDescent="0.45">
      <c r="A23" s="2">
        <v>45193</v>
      </c>
      <c r="B23" t="s">
        <v>31</v>
      </c>
      <c r="C23">
        <v>-115.71</v>
      </c>
      <c r="D23" t="s">
        <v>10</v>
      </c>
      <c r="E23" t="s">
        <v>10</v>
      </c>
      <c r="F23" s="3" t="s">
        <v>15</v>
      </c>
      <c r="G23" s="4">
        <v>45170</v>
      </c>
      <c r="H23" t="s">
        <v>11</v>
      </c>
      <c r="I23" t="s">
        <v>12</v>
      </c>
    </row>
    <row r="24" spans="1:9" x14ac:dyDescent="0.45">
      <c r="A24" s="2">
        <v>45191</v>
      </c>
      <c r="B24" t="s">
        <v>32</v>
      </c>
      <c r="C24">
        <v>-22.03</v>
      </c>
      <c r="D24" t="s">
        <v>10</v>
      </c>
      <c r="E24" t="s">
        <v>10</v>
      </c>
      <c r="F24" s="3" t="s">
        <v>21</v>
      </c>
      <c r="G24" s="4">
        <v>45170</v>
      </c>
      <c r="H24" t="s">
        <v>11</v>
      </c>
      <c r="I24" t="s">
        <v>12</v>
      </c>
    </row>
    <row r="25" spans="1:9" x14ac:dyDescent="0.45">
      <c r="A25" s="2">
        <v>45193</v>
      </c>
      <c r="B25" t="s">
        <v>2110</v>
      </c>
      <c r="C25">
        <v>-121.64</v>
      </c>
      <c r="D25" t="s">
        <v>17</v>
      </c>
      <c r="E25" t="s">
        <v>17</v>
      </c>
      <c r="F25" s="5" t="s">
        <v>18</v>
      </c>
      <c r="G25" s="4">
        <v>45170</v>
      </c>
      <c r="H25" t="s">
        <v>11</v>
      </c>
      <c r="I25" t="s">
        <v>12</v>
      </c>
    </row>
    <row r="26" spans="1:9" x14ac:dyDescent="0.45">
      <c r="A26" s="2">
        <v>45193</v>
      </c>
      <c r="B26" t="s">
        <v>2110</v>
      </c>
      <c r="C26">
        <v>-25.73</v>
      </c>
      <c r="D26" t="s">
        <v>17</v>
      </c>
      <c r="E26" t="s">
        <v>17</v>
      </c>
      <c r="F26" s="5" t="s">
        <v>28</v>
      </c>
      <c r="G26" s="4">
        <v>45170</v>
      </c>
      <c r="H26" t="s">
        <v>11</v>
      </c>
      <c r="I26" t="s">
        <v>12</v>
      </c>
    </row>
    <row r="27" spans="1:9" x14ac:dyDescent="0.45">
      <c r="A27" s="2">
        <v>45193</v>
      </c>
      <c r="B27" t="s">
        <v>33</v>
      </c>
      <c r="C27">
        <v>-40.21</v>
      </c>
      <c r="D27" t="s">
        <v>10</v>
      </c>
      <c r="E27" t="s">
        <v>10</v>
      </c>
      <c r="F27" s="3" t="s">
        <v>15</v>
      </c>
      <c r="G27" s="4">
        <v>45170</v>
      </c>
      <c r="H27" t="s">
        <v>11</v>
      </c>
      <c r="I27" t="s">
        <v>12</v>
      </c>
    </row>
    <row r="28" spans="1:9" x14ac:dyDescent="0.45">
      <c r="A28" s="2">
        <v>45193</v>
      </c>
      <c r="B28" t="s">
        <v>2110</v>
      </c>
      <c r="C28">
        <v>-5.5</v>
      </c>
      <c r="D28" t="s">
        <v>17</v>
      </c>
      <c r="E28" t="s">
        <v>17</v>
      </c>
      <c r="F28" s="7" t="s">
        <v>34</v>
      </c>
      <c r="G28" s="4">
        <v>45170</v>
      </c>
      <c r="H28" t="s">
        <v>11</v>
      </c>
      <c r="I28" t="s">
        <v>12</v>
      </c>
    </row>
    <row r="29" spans="1:9" x14ac:dyDescent="0.45">
      <c r="A29" s="2">
        <v>45194</v>
      </c>
      <c r="B29" t="s">
        <v>2110</v>
      </c>
      <c r="C29">
        <v>-7</v>
      </c>
      <c r="D29" t="s">
        <v>17</v>
      </c>
      <c r="E29" t="s">
        <v>17</v>
      </c>
      <c r="F29" s="5" t="s">
        <v>18</v>
      </c>
      <c r="G29" s="4">
        <v>45200</v>
      </c>
      <c r="H29" t="s">
        <v>11</v>
      </c>
      <c r="I29" t="s">
        <v>12</v>
      </c>
    </row>
    <row r="30" spans="1:9" x14ac:dyDescent="0.45">
      <c r="A30" s="2">
        <v>45193</v>
      </c>
      <c r="B30" t="s">
        <v>2110</v>
      </c>
      <c r="C30" s="8">
        <v>-76.03</v>
      </c>
      <c r="D30" t="s">
        <v>17</v>
      </c>
      <c r="E30" t="s">
        <v>17</v>
      </c>
      <c r="F30" s="5" t="s">
        <v>28</v>
      </c>
      <c r="G30" s="4">
        <v>45170</v>
      </c>
      <c r="H30" t="s">
        <v>11</v>
      </c>
      <c r="I30" t="s">
        <v>12</v>
      </c>
    </row>
    <row r="31" spans="1:9" x14ac:dyDescent="0.45">
      <c r="A31" s="2">
        <v>45194</v>
      </c>
      <c r="B31" t="s">
        <v>30</v>
      </c>
      <c r="C31">
        <v>-77.13</v>
      </c>
      <c r="D31" t="s">
        <v>10</v>
      </c>
      <c r="E31" t="s">
        <v>10</v>
      </c>
      <c r="F31" s="3" t="s">
        <v>10</v>
      </c>
      <c r="G31" s="4">
        <v>45200</v>
      </c>
      <c r="H31" t="s">
        <v>11</v>
      </c>
      <c r="I31" t="s">
        <v>12</v>
      </c>
    </row>
    <row r="32" spans="1:9" x14ac:dyDescent="0.45">
      <c r="A32" s="2">
        <v>45194</v>
      </c>
      <c r="B32" t="s">
        <v>2110</v>
      </c>
      <c r="C32">
        <v>-44.06</v>
      </c>
      <c r="D32" t="s">
        <v>17</v>
      </c>
      <c r="E32" t="s">
        <v>17</v>
      </c>
      <c r="F32" s="5" t="s">
        <v>28</v>
      </c>
      <c r="G32" s="4">
        <v>45200</v>
      </c>
      <c r="H32" t="s">
        <v>11</v>
      </c>
      <c r="I32" t="s">
        <v>12</v>
      </c>
    </row>
    <row r="33" spans="1:9" x14ac:dyDescent="0.45">
      <c r="A33" s="2">
        <v>45198</v>
      </c>
      <c r="B33" t="s">
        <v>9</v>
      </c>
      <c r="C33">
        <v>-16.53</v>
      </c>
      <c r="D33" t="s">
        <v>10</v>
      </c>
      <c r="E33" t="s">
        <v>10</v>
      </c>
      <c r="F33" s="3" t="s">
        <v>10</v>
      </c>
      <c r="G33" s="4">
        <v>45200</v>
      </c>
      <c r="H33" t="s">
        <v>11</v>
      </c>
      <c r="I33" t="s">
        <v>12</v>
      </c>
    </row>
    <row r="34" spans="1:9" x14ac:dyDescent="0.45">
      <c r="A34" s="2">
        <v>45198</v>
      </c>
      <c r="B34" t="s">
        <v>9</v>
      </c>
      <c r="C34">
        <v>-5.51</v>
      </c>
      <c r="D34" t="s">
        <v>10</v>
      </c>
      <c r="E34" t="s">
        <v>10</v>
      </c>
      <c r="F34" s="3" t="s">
        <v>10</v>
      </c>
      <c r="G34" s="4">
        <v>45200</v>
      </c>
      <c r="H34" t="s">
        <v>11</v>
      </c>
      <c r="I34" t="s">
        <v>12</v>
      </c>
    </row>
    <row r="35" spans="1:9" x14ac:dyDescent="0.45">
      <c r="A35" s="2">
        <v>45198</v>
      </c>
      <c r="B35" t="s">
        <v>9</v>
      </c>
      <c r="C35">
        <v>-5.51</v>
      </c>
      <c r="D35" t="s">
        <v>10</v>
      </c>
      <c r="E35" t="s">
        <v>10</v>
      </c>
      <c r="F35" s="3" t="s">
        <v>10</v>
      </c>
      <c r="G35" s="4">
        <v>45200</v>
      </c>
      <c r="H35" t="s">
        <v>11</v>
      </c>
      <c r="I35" t="s">
        <v>12</v>
      </c>
    </row>
    <row r="36" spans="1:9" x14ac:dyDescent="0.45">
      <c r="A36" s="2">
        <v>45194</v>
      </c>
      <c r="B36" t="s">
        <v>35</v>
      </c>
      <c r="C36">
        <v>-4.4000000000000004</v>
      </c>
      <c r="D36" t="s">
        <v>10</v>
      </c>
      <c r="E36" t="s">
        <v>10</v>
      </c>
      <c r="F36" s="3" t="s">
        <v>21</v>
      </c>
      <c r="G36" s="4">
        <v>45200</v>
      </c>
      <c r="H36" t="s">
        <v>11</v>
      </c>
      <c r="I36" t="s">
        <v>12</v>
      </c>
    </row>
    <row r="37" spans="1:9" x14ac:dyDescent="0.45">
      <c r="A37" s="2">
        <v>45197</v>
      </c>
      <c r="B37" t="s">
        <v>2110</v>
      </c>
      <c r="C37">
        <v>-57.4</v>
      </c>
      <c r="D37" t="s">
        <v>17</v>
      </c>
      <c r="E37" t="s">
        <v>17</v>
      </c>
      <c r="F37" s="5" t="s">
        <v>28</v>
      </c>
      <c r="G37" s="4">
        <v>45200</v>
      </c>
      <c r="H37" t="s">
        <v>11</v>
      </c>
      <c r="I37" t="s">
        <v>12</v>
      </c>
    </row>
    <row r="38" spans="1:9" x14ac:dyDescent="0.45">
      <c r="A38" s="2">
        <v>45197</v>
      </c>
      <c r="B38" t="s">
        <v>36</v>
      </c>
      <c r="C38">
        <v>-16.47</v>
      </c>
      <c r="D38" t="s">
        <v>10</v>
      </c>
      <c r="E38" t="s">
        <v>10</v>
      </c>
      <c r="F38" s="3" t="s">
        <v>10</v>
      </c>
      <c r="G38" s="4">
        <v>45200</v>
      </c>
      <c r="H38" t="s">
        <v>11</v>
      </c>
      <c r="I38" t="s">
        <v>12</v>
      </c>
    </row>
    <row r="39" spans="1:9" x14ac:dyDescent="0.45">
      <c r="A39" s="2">
        <v>45197</v>
      </c>
      <c r="B39" t="s">
        <v>37</v>
      </c>
      <c r="C39">
        <v>-27.54</v>
      </c>
      <c r="D39" t="s">
        <v>10</v>
      </c>
      <c r="E39" t="s">
        <v>10</v>
      </c>
      <c r="F39" s="3" t="s">
        <v>21</v>
      </c>
      <c r="G39" s="4">
        <v>45200</v>
      </c>
      <c r="H39" t="s">
        <v>11</v>
      </c>
      <c r="I39" t="s">
        <v>12</v>
      </c>
    </row>
    <row r="40" spans="1:9" x14ac:dyDescent="0.45">
      <c r="A40" s="2">
        <v>45200</v>
      </c>
      <c r="B40" t="s">
        <v>2110</v>
      </c>
      <c r="C40">
        <v>-56.5</v>
      </c>
      <c r="D40" t="s">
        <v>17</v>
      </c>
      <c r="E40" t="s">
        <v>17</v>
      </c>
      <c r="F40" s="5" t="s">
        <v>28</v>
      </c>
      <c r="G40" s="4">
        <v>45200</v>
      </c>
      <c r="H40" t="s">
        <v>11</v>
      </c>
      <c r="I40" t="s">
        <v>12</v>
      </c>
    </row>
    <row r="41" spans="1:9" x14ac:dyDescent="0.45">
      <c r="A41" s="2">
        <v>45200</v>
      </c>
      <c r="B41" t="s">
        <v>2110</v>
      </c>
      <c r="C41">
        <v>-44.07</v>
      </c>
      <c r="D41" t="s">
        <v>17</v>
      </c>
      <c r="E41" t="s">
        <v>17</v>
      </c>
      <c r="F41" s="5" t="s">
        <v>28</v>
      </c>
      <c r="G41" s="4">
        <v>45200</v>
      </c>
      <c r="H41" t="s">
        <v>11</v>
      </c>
      <c r="I41" t="s">
        <v>12</v>
      </c>
    </row>
    <row r="42" spans="1:9" x14ac:dyDescent="0.45">
      <c r="A42" s="2">
        <v>45200</v>
      </c>
      <c r="B42" t="s">
        <v>2110</v>
      </c>
      <c r="C42">
        <v>-31.39</v>
      </c>
      <c r="D42" t="s">
        <v>17</v>
      </c>
      <c r="E42" t="s">
        <v>17</v>
      </c>
      <c r="F42" s="5" t="s">
        <v>18</v>
      </c>
      <c r="G42" s="4">
        <v>45200</v>
      </c>
      <c r="H42" t="s">
        <v>11</v>
      </c>
      <c r="I42" t="s">
        <v>12</v>
      </c>
    </row>
    <row r="43" spans="1:9" x14ac:dyDescent="0.45">
      <c r="A43" s="2">
        <v>45200</v>
      </c>
      <c r="B43" t="s">
        <v>2110</v>
      </c>
      <c r="C43">
        <v>-54.85</v>
      </c>
      <c r="D43" t="s">
        <v>17</v>
      </c>
      <c r="E43" t="s">
        <v>17</v>
      </c>
      <c r="F43" s="5" t="s">
        <v>28</v>
      </c>
      <c r="G43" s="4">
        <v>45200</v>
      </c>
      <c r="H43" t="s">
        <v>11</v>
      </c>
      <c r="I43" t="s">
        <v>12</v>
      </c>
    </row>
    <row r="44" spans="1:9" x14ac:dyDescent="0.45">
      <c r="A44" s="2">
        <v>45200</v>
      </c>
      <c r="B44" t="s">
        <v>2110</v>
      </c>
      <c r="C44">
        <v>-33.049999999999997</v>
      </c>
      <c r="D44" t="s">
        <v>17</v>
      </c>
      <c r="E44" t="s">
        <v>17</v>
      </c>
      <c r="F44" s="5" t="s">
        <v>28</v>
      </c>
      <c r="G44" s="4">
        <v>45200</v>
      </c>
      <c r="H44" t="s">
        <v>11</v>
      </c>
      <c r="I44" t="s">
        <v>12</v>
      </c>
    </row>
    <row r="45" spans="1:9" x14ac:dyDescent="0.45">
      <c r="A45" s="2">
        <v>45201</v>
      </c>
      <c r="B45" t="s">
        <v>2110</v>
      </c>
      <c r="C45">
        <v>-7</v>
      </c>
      <c r="D45" t="s">
        <v>17</v>
      </c>
      <c r="E45" t="s">
        <v>17</v>
      </c>
      <c r="F45" s="5" t="s">
        <v>18</v>
      </c>
      <c r="G45" s="4">
        <v>45200</v>
      </c>
      <c r="H45" t="s">
        <v>11</v>
      </c>
      <c r="I45" t="s">
        <v>12</v>
      </c>
    </row>
    <row r="46" spans="1:9" x14ac:dyDescent="0.45">
      <c r="A46" s="2">
        <v>45201</v>
      </c>
      <c r="B46" t="s">
        <v>30</v>
      </c>
      <c r="C46">
        <v>-241.35</v>
      </c>
      <c r="D46" t="s">
        <v>10</v>
      </c>
      <c r="E46" t="s">
        <v>10</v>
      </c>
      <c r="F46" s="3" t="s">
        <v>10</v>
      </c>
      <c r="G46" s="4">
        <v>45200</v>
      </c>
      <c r="H46" t="s">
        <v>11</v>
      </c>
      <c r="I46" t="s">
        <v>12</v>
      </c>
    </row>
    <row r="47" spans="1:9" x14ac:dyDescent="0.45">
      <c r="A47" s="2">
        <v>45201</v>
      </c>
      <c r="B47" t="s">
        <v>2110</v>
      </c>
      <c r="C47">
        <v>-36.299999999999997</v>
      </c>
      <c r="D47" t="s">
        <v>17</v>
      </c>
      <c r="E47" t="s">
        <v>17</v>
      </c>
      <c r="F47" s="5" t="s">
        <v>28</v>
      </c>
      <c r="G47" s="4">
        <v>45200</v>
      </c>
      <c r="H47" t="s">
        <v>11</v>
      </c>
      <c r="I47" t="s">
        <v>12</v>
      </c>
    </row>
    <row r="48" spans="1:9" x14ac:dyDescent="0.45">
      <c r="A48" s="2">
        <v>45202</v>
      </c>
      <c r="B48" t="s">
        <v>2110</v>
      </c>
      <c r="C48">
        <v>-88.1</v>
      </c>
      <c r="D48" t="s">
        <v>17</v>
      </c>
      <c r="E48" t="s">
        <v>17</v>
      </c>
      <c r="F48" s="5" t="s">
        <v>28</v>
      </c>
      <c r="G48" s="4">
        <v>45200</v>
      </c>
      <c r="H48" t="s">
        <v>11</v>
      </c>
      <c r="I48" t="s">
        <v>12</v>
      </c>
    </row>
    <row r="49" spans="1:9" x14ac:dyDescent="0.45">
      <c r="A49" s="2">
        <v>45201</v>
      </c>
      <c r="B49" t="s">
        <v>2110</v>
      </c>
      <c r="C49">
        <v>-29.28</v>
      </c>
      <c r="D49" t="s">
        <v>17</v>
      </c>
      <c r="E49" t="s">
        <v>17</v>
      </c>
      <c r="F49" s="5" t="s">
        <v>28</v>
      </c>
      <c r="G49" s="4">
        <v>45200</v>
      </c>
      <c r="H49" t="s">
        <v>11</v>
      </c>
      <c r="I49" t="s">
        <v>12</v>
      </c>
    </row>
    <row r="50" spans="1:9" x14ac:dyDescent="0.45">
      <c r="A50" s="2">
        <v>45202</v>
      </c>
      <c r="B50" t="s">
        <v>2110</v>
      </c>
      <c r="C50">
        <v>-55.04</v>
      </c>
      <c r="D50" t="s">
        <v>17</v>
      </c>
      <c r="E50" t="s">
        <v>17</v>
      </c>
      <c r="F50" s="5" t="s">
        <v>28</v>
      </c>
      <c r="G50" s="4">
        <v>45200</v>
      </c>
      <c r="H50" t="s">
        <v>11</v>
      </c>
      <c r="I50" t="s">
        <v>12</v>
      </c>
    </row>
    <row r="51" spans="1:9" x14ac:dyDescent="0.45">
      <c r="A51" s="2">
        <v>45202</v>
      </c>
      <c r="B51" t="s">
        <v>38</v>
      </c>
      <c r="C51">
        <v>1000</v>
      </c>
      <c r="D51" s="9" t="s">
        <v>679</v>
      </c>
      <c r="E51" s="9" t="s">
        <v>39</v>
      </c>
      <c r="F51" s="9" t="s">
        <v>39</v>
      </c>
      <c r="G51" s="4">
        <v>45200</v>
      </c>
      <c r="H51" t="s">
        <v>40</v>
      </c>
      <c r="I51" t="s">
        <v>12</v>
      </c>
    </row>
    <row r="52" spans="1:9" x14ac:dyDescent="0.45">
      <c r="A52" s="2">
        <v>45202</v>
      </c>
      <c r="B52" t="s">
        <v>41</v>
      </c>
      <c r="C52">
        <v>242.84</v>
      </c>
      <c r="D52" t="s">
        <v>42</v>
      </c>
      <c r="E52" t="s">
        <v>42</v>
      </c>
      <c r="F52" s="3" t="s">
        <v>43</v>
      </c>
      <c r="G52" s="4">
        <v>45200</v>
      </c>
      <c r="H52" t="s">
        <v>40</v>
      </c>
      <c r="I52" t="s">
        <v>12</v>
      </c>
    </row>
    <row r="53" spans="1:9" x14ac:dyDescent="0.45">
      <c r="A53" s="2">
        <v>45202</v>
      </c>
      <c r="B53" t="s">
        <v>44</v>
      </c>
      <c r="C53">
        <v>-11.93</v>
      </c>
      <c r="D53" t="s">
        <v>10</v>
      </c>
      <c r="E53" t="s">
        <v>10</v>
      </c>
      <c r="F53" s="3" t="s">
        <v>10</v>
      </c>
      <c r="G53" s="4">
        <v>45200</v>
      </c>
      <c r="H53" t="s">
        <v>11</v>
      </c>
      <c r="I53" t="s">
        <v>12</v>
      </c>
    </row>
    <row r="54" spans="1:9" x14ac:dyDescent="0.45">
      <c r="A54" s="2">
        <v>45203</v>
      </c>
      <c r="B54" t="s">
        <v>2110</v>
      </c>
      <c r="C54">
        <v>-20.93</v>
      </c>
      <c r="D54" t="s">
        <v>17</v>
      </c>
      <c r="E54" t="s">
        <v>17</v>
      </c>
      <c r="F54" s="5" t="s">
        <v>28</v>
      </c>
      <c r="G54" s="4">
        <v>45200</v>
      </c>
      <c r="H54" t="s">
        <v>11</v>
      </c>
      <c r="I54" t="s">
        <v>12</v>
      </c>
    </row>
    <row r="55" spans="1:9" x14ac:dyDescent="0.45">
      <c r="A55" s="2">
        <v>45205</v>
      </c>
      <c r="B55" t="s">
        <v>45</v>
      </c>
      <c r="C55">
        <v>-31.95</v>
      </c>
      <c r="D55" t="s">
        <v>10</v>
      </c>
      <c r="E55" t="s">
        <v>10</v>
      </c>
      <c r="F55" s="3" t="s">
        <v>15</v>
      </c>
      <c r="G55" s="4">
        <v>45200</v>
      </c>
      <c r="H55" t="s">
        <v>11</v>
      </c>
      <c r="I55" t="s">
        <v>12</v>
      </c>
    </row>
    <row r="56" spans="1:9" x14ac:dyDescent="0.45">
      <c r="A56" s="2">
        <v>45208</v>
      </c>
      <c r="B56" t="s">
        <v>46</v>
      </c>
      <c r="C56">
        <v>-350</v>
      </c>
      <c r="D56" t="s">
        <v>23</v>
      </c>
      <c r="E56" t="s">
        <v>23</v>
      </c>
      <c r="F56" s="6" t="s">
        <v>47</v>
      </c>
      <c r="G56" s="4">
        <v>45200</v>
      </c>
      <c r="H56" t="s">
        <v>11</v>
      </c>
      <c r="I56" t="s">
        <v>12</v>
      </c>
    </row>
    <row r="57" spans="1:9" x14ac:dyDescent="0.45">
      <c r="A57" s="2">
        <v>45209</v>
      </c>
      <c r="B57" t="s">
        <v>2110</v>
      </c>
      <c r="C57">
        <v>-104.52</v>
      </c>
      <c r="D57" t="s">
        <v>17</v>
      </c>
      <c r="E57" t="s">
        <v>17</v>
      </c>
      <c r="F57" s="5" t="s">
        <v>18</v>
      </c>
      <c r="G57" s="4">
        <v>45200</v>
      </c>
      <c r="H57" t="s">
        <v>11</v>
      </c>
      <c r="I57" t="s">
        <v>12</v>
      </c>
    </row>
    <row r="58" spans="1:9" x14ac:dyDescent="0.45">
      <c r="A58" s="2">
        <v>45210</v>
      </c>
      <c r="B58" t="s">
        <v>2110</v>
      </c>
      <c r="C58">
        <v>-7</v>
      </c>
      <c r="D58" t="s">
        <v>17</v>
      </c>
      <c r="E58" t="s">
        <v>17</v>
      </c>
      <c r="F58" s="5" t="s">
        <v>18</v>
      </c>
      <c r="G58" s="4">
        <v>45200</v>
      </c>
      <c r="H58" t="s">
        <v>11</v>
      </c>
      <c r="I58" t="s">
        <v>12</v>
      </c>
    </row>
    <row r="59" spans="1:9" x14ac:dyDescent="0.45">
      <c r="A59" s="2">
        <v>45214</v>
      </c>
      <c r="B59" t="s">
        <v>9</v>
      </c>
      <c r="C59">
        <v>-11.02</v>
      </c>
      <c r="D59" t="s">
        <v>10</v>
      </c>
      <c r="E59" t="s">
        <v>10</v>
      </c>
      <c r="F59" s="3" t="s">
        <v>10</v>
      </c>
      <c r="G59" s="4">
        <v>45200</v>
      </c>
      <c r="H59" t="s">
        <v>11</v>
      </c>
      <c r="I59" t="s">
        <v>12</v>
      </c>
    </row>
    <row r="60" spans="1:9" x14ac:dyDescent="0.45">
      <c r="A60" s="2">
        <v>45215</v>
      </c>
      <c r="B60" t="s">
        <v>9</v>
      </c>
      <c r="C60">
        <v>-10.4</v>
      </c>
      <c r="D60" t="s">
        <v>10</v>
      </c>
      <c r="E60" t="s">
        <v>10</v>
      </c>
      <c r="F60" s="3" t="s">
        <v>10</v>
      </c>
      <c r="G60" s="4">
        <v>45200</v>
      </c>
      <c r="H60" t="s">
        <v>11</v>
      </c>
      <c r="I60" t="s">
        <v>12</v>
      </c>
    </row>
    <row r="61" spans="1:9" x14ac:dyDescent="0.45">
      <c r="A61" s="2">
        <v>45214</v>
      </c>
      <c r="B61" t="s">
        <v>48</v>
      </c>
      <c r="C61">
        <v>-16.48</v>
      </c>
      <c r="D61" t="s">
        <v>10</v>
      </c>
      <c r="E61" t="s">
        <v>10</v>
      </c>
      <c r="F61" s="3" t="s">
        <v>15</v>
      </c>
      <c r="G61" s="4">
        <v>45200</v>
      </c>
      <c r="H61" t="s">
        <v>11</v>
      </c>
      <c r="I61" t="s">
        <v>12</v>
      </c>
    </row>
    <row r="62" spans="1:9" x14ac:dyDescent="0.45">
      <c r="A62" s="2">
        <v>45214</v>
      </c>
      <c r="B62" t="s">
        <v>49</v>
      </c>
      <c r="C62">
        <v>-38.58</v>
      </c>
      <c r="D62" t="s">
        <v>10</v>
      </c>
      <c r="E62" t="s">
        <v>10</v>
      </c>
      <c r="F62" s="3" t="s">
        <v>15</v>
      </c>
      <c r="G62" s="4">
        <v>45200</v>
      </c>
      <c r="H62" t="s">
        <v>11</v>
      </c>
      <c r="I62" t="s">
        <v>12</v>
      </c>
    </row>
    <row r="63" spans="1:9" x14ac:dyDescent="0.45">
      <c r="A63" s="2">
        <v>45214</v>
      </c>
      <c r="B63" t="s">
        <v>50</v>
      </c>
      <c r="C63">
        <v>-162.87</v>
      </c>
      <c r="D63" t="s">
        <v>10</v>
      </c>
      <c r="E63" t="s">
        <v>10</v>
      </c>
      <c r="F63" s="3" t="s">
        <v>15</v>
      </c>
      <c r="G63" s="4">
        <v>45200</v>
      </c>
      <c r="H63" t="s">
        <v>11</v>
      </c>
      <c r="I63" t="s">
        <v>12</v>
      </c>
    </row>
    <row r="64" spans="1:9" x14ac:dyDescent="0.45">
      <c r="A64" s="2">
        <v>45214</v>
      </c>
      <c r="B64" t="s">
        <v>51</v>
      </c>
      <c r="C64">
        <v>-43.62</v>
      </c>
      <c r="D64" t="s">
        <v>10</v>
      </c>
      <c r="E64" t="s">
        <v>10</v>
      </c>
      <c r="F64" s="3" t="s">
        <v>15</v>
      </c>
      <c r="G64" s="4">
        <v>45200</v>
      </c>
      <c r="H64" t="s">
        <v>11</v>
      </c>
      <c r="I64" t="s">
        <v>12</v>
      </c>
    </row>
    <row r="65" spans="1:9" x14ac:dyDescent="0.45">
      <c r="A65" s="2">
        <v>45214</v>
      </c>
      <c r="B65" t="s">
        <v>52</v>
      </c>
      <c r="C65">
        <v>-97.54</v>
      </c>
      <c r="D65" t="s">
        <v>10</v>
      </c>
      <c r="E65" t="s">
        <v>10</v>
      </c>
      <c r="F65" s="3" t="s">
        <v>15</v>
      </c>
      <c r="G65" s="4">
        <v>45200</v>
      </c>
      <c r="H65" t="s">
        <v>11</v>
      </c>
      <c r="I65" t="s">
        <v>12</v>
      </c>
    </row>
    <row r="66" spans="1:9" x14ac:dyDescent="0.45">
      <c r="A66" s="2">
        <v>45214</v>
      </c>
      <c r="B66" t="s">
        <v>53</v>
      </c>
      <c r="C66">
        <v>-11.01</v>
      </c>
      <c r="D66" t="s">
        <v>10</v>
      </c>
      <c r="E66" t="s">
        <v>10</v>
      </c>
      <c r="F66" s="3" t="s">
        <v>15</v>
      </c>
      <c r="G66" s="4">
        <v>45200</v>
      </c>
      <c r="H66" t="s">
        <v>11</v>
      </c>
      <c r="I66" t="s">
        <v>12</v>
      </c>
    </row>
    <row r="67" spans="1:9" x14ac:dyDescent="0.45">
      <c r="A67" s="2">
        <v>45215</v>
      </c>
      <c r="B67" t="s">
        <v>2110</v>
      </c>
      <c r="C67">
        <v>-112.87</v>
      </c>
      <c r="D67" t="s">
        <v>17</v>
      </c>
      <c r="E67" t="s">
        <v>17</v>
      </c>
      <c r="F67" s="5" t="s">
        <v>18</v>
      </c>
      <c r="G67" s="4">
        <v>45200</v>
      </c>
      <c r="H67" t="s">
        <v>11</v>
      </c>
      <c r="I67" t="s">
        <v>12</v>
      </c>
    </row>
    <row r="68" spans="1:9" x14ac:dyDescent="0.45">
      <c r="A68" s="2">
        <v>45216</v>
      </c>
      <c r="B68" t="s">
        <v>2110</v>
      </c>
      <c r="C68">
        <v>-7</v>
      </c>
      <c r="D68" t="s">
        <v>17</v>
      </c>
      <c r="E68" t="s">
        <v>17</v>
      </c>
      <c r="F68" s="5" t="s">
        <v>18</v>
      </c>
      <c r="G68" s="4">
        <v>45200</v>
      </c>
      <c r="H68" t="s">
        <v>11</v>
      </c>
      <c r="I68" t="s">
        <v>12</v>
      </c>
    </row>
    <row r="69" spans="1:9" x14ac:dyDescent="0.45">
      <c r="A69" s="2">
        <v>45217</v>
      </c>
      <c r="B69" t="s">
        <v>54</v>
      </c>
      <c r="C69">
        <v>-32.9</v>
      </c>
      <c r="D69" t="s">
        <v>10</v>
      </c>
      <c r="E69" t="s">
        <v>10</v>
      </c>
      <c r="F69" s="3" t="s">
        <v>15</v>
      </c>
      <c r="G69" s="4">
        <v>45200</v>
      </c>
      <c r="H69" t="s">
        <v>11</v>
      </c>
      <c r="I69" t="s">
        <v>12</v>
      </c>
    </row>
    <row r="70" spans="1:9" x14ac:dyDescent="0.45">
      <c r="A70" s="2">
        <v>45217</v>
      </c>
      <c r="B70" t="s">
        <v>20</v>
      </c>
      <c r="C70">
        <v>-5.5</v>
      </c>
      <c r="D70" t="s">
        <v>10</v>
      </c>
      <c r="E70" t="s">
        <v>10</v>
      </c>
      <c r="F70" s="3" t="s">
        <v>21</v>
      </c>
      <c r="G70" s="4">
        <v>45200</v>
      </c>
      <c r="H70" t="s">
        <v>11</v>
      </c>
      <c r="I70" t="s">
        <v>12</v>
      </c>
    </row>
    <row r="71" spans="1:9" x14ac:dyDescent="0.45">
      <c r="A71" s="2">
        <v>45218</v>
      </c>
      <c r="B71" t="s">
        <v>55</v>
      </c>
      <c r="C71">
        <v>-53.92</v>
      </c>
      <c r="D71" t="s">
        <v>10</v>
      </c>
      <c r="E71" t="s">
        <v>10</v>
      </c>
      <c r="F71" s="3" t="s">
        <v>15</v>
      </c>
      <c r="G71" s="4">
        <v>45200</v>
      </c>
      <c r="H71" t="s">
        <v>11</v>
      </c>
      <c r="I71" t="s">
        <v>12</v>
      </c>
    </row>
    <row r="72" spans="1:9" x14ac:dyDescent="0.45">
      <c r="A72" s="2">
        <v>45218</v>
      </c>
      <c r="B72" t="s">
        <v>56</v>
      </c>
      <c r="C72">
        <v>-33.04</v>
      </c>
      <c r="D72" t="s">
        <v>10</v>
      </c>
      <c r="E72" t="s">
        <v>10</v>
      </c>
      <c r="F72" s="3" t="s">
        <v>15</v>
      </c>
      <c r="G72" s="4">
        <v>45200</v>
      </c>
      <c r="H72" t="s">
        <v>11</v>
      </c>
      <c r="I72" t="s">
        <v>12</v>
      </c>
    </row>
    <row r="73" spans="1:9" x14ac:dyDescent="0.45">
      <c r="A73" s="2">
        <v>45218</v>
      </c>
      <c r="B73" t="s">
        <v>57</v>
      </c>
      <c r="C73">
        <v>-11.81</v>
      </c>
      <c r="D73" t="s">
        <v>10</v>
      </c>
      <c r="E73" t="s">
        <v>10</v>
      </c>
      <c r="F73" s="3" t="s">
        <v>15</v>
      </c>
      <c r="G73" s="4">
        <v>45200</v>
      </c>
      <c r="H73" t="s">
        <v>11</v>
      </c>
      <c r="I73" t="s">
        <v>12</v>
      </c>
    </row>
    <row r="74" spans="1:9" x14ac:dyDescent="0.45">
      <c r="A74" s="2">
        <v>45221</v>
      </c>
      <c r="B74" t="s">
        <v>58</v>
      </c>
      <c r="C74">
        <v>-44.1</v>
      </c>
      <c r="D74" t="s">
        <v>10</v>
      </c>
      <c r="E74" t="s">
        <v>10</v>
      </c>
      <c r="F74" s="3" t="s">
        <v>15</v>
      </c>
      <c r="G74" s="4">
        <v>45200</v>
      </c>
      <c r="H74" t="s">
        <v>11</v>
      </c>
      <c r="I74" t="s">
        <v>12</v>
      </c>
    </row>
    <row r="75" spans="1:9" x14ac:dyDescent="0.45">
      <c r="A75" s="2">
        <v>45222</v>
      </c>
      <c r="B75" t="s">
        <v>59</v>
      </c>
      <c r="C75">
        <v>-65.05</v>
      </c>
      <c r="D75" t="s">
        <v>10</v>
      </c>
      <c r="E75" t="s">
        <v>10</v>
      </c>
      <c r="F75" s="3" t="s">
        <v>15</v>
      </c>
      <c r="G75" s="4">
        <v>45200</v>
      </c>
      <c r="H75" t="s">
        <v>11</v>
      </c>
      <c r="I75" t="s">
        <v>12</v>
      </c>
    </row>
    <row r="76" spans="1:9" x14ac:dyDescent="0.45">
      <c r="A76" s="2">
        <v>45223</v>
      </c>
      <c r="B76" t="s">
        <v>60</v>
      </c>
      <c r="C76">
        <v>-8</v>
      </c>
      <c r="D76" t="s">
        <v>10</v>
      </c>
      <c r="E76" t="s">
        <v>10</v>
      </c>
      <c r="F76" s="3" t="s">
        <v>10</v>
      </c>
      <c r="G76" s="4">
        <v>45200</v>
      </c>
      <c r="H76" t="s">
        <v>11</v>
      </c>
      <c r="I76" t="s">
        <v>12</v>
      </c>
    </row>
    <row r="77" spans="1:9" x14ac:dyDescent="0.45">
      <c r="A77" s="2">
        <v>45223</v>
      </c>
      <c r="B77" t="s">
        <v>2110</v>
      </c>
      <c r="C77">
        <v>-5.5</v>
      </c>
      <c r="D77" t="s">
        <v>17</v>
      </c>
      <c r="E77" t="s">
        <v>17</v>
      </c>
      <c r="F77" s="7" t="s">
        <v>34</v>
      </c>
      <c r="G77" s="4">
        <v>45200</v>
      </c>
      <c r="H77" t="s">
        <v>11</v>
      </c>
      <c r="I77" t="s">
        <v>12</v>
      </c>
    </row>
    <row r="78" spans="1:9" x14ac:dyDescent="0.45">
      <c r="A78" s="2">
        <v>45223</v>
      </c>
      <c r="B78" t="s">
        <v>2110</v>
      </c>
      <c r="C78">
        <v>-144.69999999999999</v>
      </c>
      <c r="D78" t="s">
        <v>17</v>
      </c>
      <c r="E78" t="s">
        <v>17</v>
      </c>
      <c r="F78" s="5" t="s">
        <v>18</v>
      </c>
      <c r="G78" s="4">
        <v>45200</v>
      </c>
      <c r="H78" t="s">
        <v>11</v>
      </c>
      <c r="I78" t="s">
        <v>12</v>
      </c>
    </row>
    <row r="79" spans="1:9" x14ac:dyDescent="0.45">
      <c r="A79" s="2">
        <v>45223</v>
      </c>
      <c r="B79" t="s">
        <v>61</v>
      </c>
      <c r="C79">
        <v>-81</v>
      </c>
      <c r="D79" s="10" t="s">
        <v>62</v>
      </c>
      <c r="E79" t="s">
        <v>63</v>
      </c>
      <c r="F79" s="3" t="s">
        <v>64</v>
      </c>
      <c r="G79" s="4">
        <v>45200</v>
      </c>
      <c r="H79" t="s">
        <v>65</v>
      </c>
      <c r="I79" t="s">
        <v>12</v>
      </c>
    </row>
    <row r="80" spans="1:9" x14ac:dyDescent="0.45">
      <c r="A80" s="2">
        <v>45224</v>
      </c>
      <c r="B80" t="s">
        <v>2110</v>
      </c>
      <c r="C80">
        <v>-7</v>
      </c>
      <c r="D80" t="s">
        <v>17</v>
      </c>
      <c r="E80" t="s">
        <v>17</v>
      </c>
      <c r="F80" s="5" t="s">
        <v>18</v>
      </c>
      <c r="G80" s="4">
        <v>45231</v>
      </c>
      <c r="H80" t="s">
        <v>11</v>
      </c>
      <c r="I80" t="s">
        <v>12</v>
      </c>
    </row>
    <row r="81" spans="1:9" x14ac:dyDescent="0.45">
      <c r="A81" s="2">
        <v>45224</v>
      </c>
      <c r="B81" t="s">
        <v>66</v>
      </c>
      <c r="C81">
        <v>-23.04</v>
      </c>
      <c r="D81" t="s">
        <v>10</v>
      </c>
      <c r="E81" t="s">
        <v>10</v>
      </c>
      <c r="F81" s="3" t="s">
        <v>15</v>
      </c>
      <c r="G81" s="4">
        <v>45231</v>
      </c>
      <c r="H81" t="s">
        <v>11</v>
      </c>
      <c r="I81" t="s">
        <v>12</v>
      </c>
    </row>
    <row r="82" spans="1:9" x14ac:dyDescent="0.45">
      <c r="A82" s="2">
        <v>45228</v>
      </c>
      <c r="B82" t="s">
        <v>2110</v>
      </c>
      <c r="C82">
        <v>-57.4</v>
      </c>
      <c r="D82" t="s">
        <v>17</v>
      </c>
      <c r="E82" t="s">
        <v>17</v>
      </c>
      <c r="F82" s="5" t="s">
        <v>28</v>
      </c>
      <c r="G82" s="4">
        <v>45231</v>
      </c>
      <c r="H82" t="s">
        <v>11</v>
      </c>
      <c r="I82" t="s">
        <v>12</v>
      </c>
    </row>
    <row r="83" spans="1:9" x14ac:dyDescent="0.45">
      <c r="A83" s="2">
        <v>45228</v>
      </c>
      <c r="B83" t="s">
        <v>67</v>
      </c>
      <c r="C83">
        <v>-12.98</v>
      </c>
      <c r="D83" t="s">
        <v>10</v>
      </c>
      <c r="E83" t="s">
        <v>10</v>
      </c>
      <c r="F83" s="3" t="s">
        <v>15</v>
      </c>
      <c r="G83" s="4">
        <v>45231</v>
      </c>
      <c r="H83" t="s">
        <v>11</v>
      </c>
      <c r="I83" t="s">
        <v>12</v>
      </c>
    </row>
    <row r="84" spans="1:9" x14ac:dyDescent="0.45">
      <c r="A84" s="2">
        <v>45228</v>
      </c>
      <c r="B84" t="s">
        <v>2110</v>
      </c>
      <c r="C84">
        <v>-29.69</v>
      </c>
      <c r="D84" t="s">
        <v>17</v>
      </c>
      <c r="E84" t="s">
        <v>17</v>
      </c>
      <c r="F84" s="5" t="s">
        <v>28</v>
      </c>
      <c r="G84" s="4">
        <v>45231</v>
      </c>
      <c r="H84" t="s">
        <v>11</v>
      </c>
      <c r="I84" t="s">
        <v>12</v>
      </c>
    </row>
    <row r="85" spans="1:9" x14ac:dyDescent="0.45">
      <c r="A85" s="2">
        <v>45228</v>
      </c>
      <c r="B85" t="s">
        <v>68</v>
      </c>
      <c r="C85">
        <v>-34.15</v>
      </c>
      <c r="D85" t="s">
        <v>10</v>
      </c>
      <c r="E85" t="s">
        <v>10</v>
      </c>
      <c r="F85" s="3" t="s">
        <v>15</v>
      </c>
      <c r="G85" s="4">
        <v>45231</v>
      </c>
      <c r="H85" t="s">
        <v>11</v>
      </c>
      <c r="I85" t="s">
        <v>12</v>
      </c>
    </row>
    <row r="86" spans="1:9" x14ac:dyDescent="0.45">
      <c r="A86" s="2">
        <v>45229</v>
      </c>
      <c r="B86" t="s">
        <v>69</v>
      </c>
      <c r="C86">
        <v>-142.16</v>
      </c>
      <c r="D86" t="s">
        <v>42</v>
      </c>
      <c r="E86" t="s">
        <v>70</v>
      </c>
      <c r="F86" t="s">
        <v>42</v>
      </c>
      <c r="G86" s="4">
        <v>45231</v>
      </c>
      <c r="H86" t="s">
        <v>11</v>
      </c>
      <c r="I86" t="s">
        <v>12</v>
      </c>
    </row>
    <row r="87" spans="1:9" x14ac:dyDescent="0.45">
      <c r="A87" s="2">
        <v>45228</v>
      </c>
      <c r="B87" t="s">
        <v>71</v>
      </c>
      <c r="C87">
        <v>-16.47</v>
      </c>
      <c r="D87" t="s">
        <v>10</v>
      </c>
      <c r="E87" t="s">
        <v>10</v>
      </c>
      <c r="F87" s="3" t="s">
        <v>10</v>
      </c>
      <c r="G87" s="4">
        <v>45231</v>
      </c>
      <c r="H87" t="s">
        <v>11</v>
      </c>
      <c r="I87" t="s">
        <v>12</v>
      </c>
    </row>
    <row r="88" spans="1:9" x14ac:dyDescent="0.45">
      <c r="A88" s="2">
        <v>45228</v>
      </c>
      <c r="B88" t="s">
        <v>72</v>
      </c>
      <c r="C88">
        <v>-11.01</v>
      </c>
      <c r="D88" t="s">
        <v>10</v>
      </c>
      <c r="E88" t="s">
        <v>10</v>
      </c>
      <c r="F88" s="3" t="s">
        <v>15</v>
      </c>
      <c r="G88" s="4">
        <v>45231</v>
      </c>
      <c r="H88" t="s">
        <v>11</v>
      </c>
      <c r="I88" t="s">
        <v>12</v>
      </c>
    </row>
    <row r="89" spans="1:9" x14ac:dyDescent="0.45">
      <c r="A89" s="2">
        <v>45228</v>
      </c>
      <c r="B89" t="s">
        <v>2110</v>
      </c>
      <c r="C89">
        <v>-26.44</v>
      </c>
      <c r="D89" t="s">
        <v>17</v>
      </c>
      <c r="E89" t="s">
        <v>17</v>
      </c>
      <c r="F89" s="5" t="s">
        <v>73</v>
      </c>
      <c r="G89" s="4">
        <v>45231</v>
      </c>
      <c r="H89" t="s">
        <v>11</v>
      </c>
      <c r="I89" t="s">
        <v>12</v>
      </c>
    </row>
    <row r="90" spans="1:9" x14ac:dyDescent="0.45">
      <c r="A90" s="2">
        <v>45229</v>
      </c>
      <c r="B90" t="s">
        <v>74</v>
      </c>
      <c r="C90">
        <v>-44.08</v>
      </c>
      <c r="D90" t="s">
        <v>10</v>
      </c>
      <c r="E90" t="s">
        <v>10</v>
      </c>
      <c r="F90" s="3" t="s">
        <v>15</v>
      </c>
      <c r="G90" s="4">
        <v>45231</v>
      </c>
      <c r="H90" t="s">
        <v>11</v>
      </c>
      <c r="I90" t="s">
        <v>12</v>
      </c>
    </row>
    <row r="91" spans="1:9" x14ac:dyDescent="0.45">
      <c r="A91" s="2">
        <v>45228</v>
      </c>
      <c r="B91" t="s">
        <v>75</v>
      </c>
      <c r="C91">
        <v>-3.96</v>
      </c>
      <c r="D91" t="s">
        <v>10</v>
      </c>
      <c r="E91" t="s">
        <v>10</v>
      </c>
      <c r="F91" s="3" t="s">
        <v>21</v>
      </c>
      <c r="G91" s="4">
        <v>45231</v>
      </c>
      <c r="H91" t="s">
        <v>11</v>
      </c>
      <c r="I91" t="s">
        <v>12</v>
      </c>
    </row>
    <row r="92" spans="1:9" x14ac:dyDescent="0.45">
      <c r="A92" s="2">
        <v>45230</v>
      </c>
      <c r="B92" t="s">
        <v>76</v>
      </c>
      <c r="C92">
        <v>-77.180000000000007</v>
      </c>
      <c r="D92" t="s">
        <v>10</v>
      </c>
      <c r="E92" t="s">
        <v>10</v>
      </c>
      <c r="F92" s="3" t="s">
        <v>15</v>
      </c>
      <c r="G92" s="4">
        <v>45231</v>
      </c>
      <c r="H92" t="s">
        <v>11</v>
      </c>
      <c r="I92" t="s">
        <v>12</v>
      </c>
    </row>
    <row r="93" spans="1:9" x14ac:dyDescent="0.45">
      <c r="A93" s="2">
        <v>45230</v>
      </c>
      <c r="B93" t="s">
        <v>77</v>
      </c>
      <c r="C93">
        <v>-77.180000000000007</v>
      </c>
      <c r="D93" t="s">
        <v>10</v>
      </c>
      <c r="E93" t="s">
        <v>10</v>
      </c>
      <c r="F93" s="3" t="s">
        <v>15</v>
      </c>
      <c r="G93" s="4">
        <v>45231</v>
      </c>
      <c r="H93" t="s">
        <v>11</v>
      </c>
      <c r="I93" t="s">
        <v>12</v>
      </c>
    </row>
    <row r="94" spans="1:9" x14ac:dyDescent="0.45">
      <c r="A94" s="2">
        <v>45231</v>
      </c>
      <c r="B94" t="s">
        <v>78</v>
      </c>
      <c r="C94">
        <v>-28.93</v>
      </c>
      <c r="D94" t="s">
        <v>10</v>
      </c>
      <c r="E94" t="s">
        <v>10</v>
      </c>
      <c r="F94" s="3" t="s">
        <v>15</v>
      </c>
      <c r="G94" s="4">
        <v>45231</v>
      </c>
      <c r="H94" t="s">
        <v>11</v>
      </c>
      <c r="I94" t="s">
        <v>12</v>
      </c>
    </row>
    <row r="95" spans="1:9" x14ac:dyDescent="0.45">
      <c r="A95" s="2">
        <v>45232</v>
      </c>
      <c r="B95" t="s">
        <v>79</v>
      </c>
      <c r="C95">
        <v>-47.98</v>
      </c>
      <c r="D95" t="s">
        <v>10</v>
      </c>
      <c r="E95" t="s">
        <v>10</v>
      </c>
      <c r="F95" s="3" t="s">
        <v>15</v>
      </c>
      <c r="G95" s="4">
        <v>45231</v>
      </c>
      <c r="H95" t="s">
        <v>11</v>
      </c>
      <c r="I95" t="s">
        <v>12</v>
      </c>
    </row>
    <row r="96" spans="1:9" x14ac:dyDescent="0.45">
      <c r="A96" s="2">
        <v>45232</v>
      </c>
      <c r="B96" t="s">
        <v>80</v>
      </c>
      <c r="C96">
        <v>-82</v>
      </c>
      <c r="D96" t="s">
        <v>10</v>
      </c>
      <c r="E96" t="s">
        <v>10</v>
      </c>
      <c r="F96" s="3" t="s">
        <v>10</v>
      </c>
      <c r="G96" s="4">
        <v>45231</v>
      </c>
      <c r="H96" t="s">
        <v>11</v>
      </c>
      <c r="I96" t="s">
        <v>12</v>
      </c>
    </row>
    <row r="97" spans="1:9" x14ac:dyDescent="0.45">
      <c r="A97" s="2">
        <v>45235</v>
      </c>
      <c r="B97" t="s">
        <v>81</v>
      </c>
      <c r="C97">
        <v>-174.07</v>
      </c>
      <c r="D97" t="s">
        <v>10</v>
      </c>
      <c r="E97" t="s">
        <v>10</v>
      </c>
      <c r="F97" s="3" t="s">
        <v>10</v>
      </c>
      <c r="G97" s="4">
        <v>45231</v>
      </c>
      <c r="H97" t="s">
        <v>11</v>
      </c>
      <c r="I97" t="s">
        <v>12</v>
      </c>
    </row>
    <row r="98" spans="1:9" x14ac:dyDescent="0.45">
      <c r="A98" s="2">
        <v>45233</v>
      </c>
      <c r="B98" t="s">
        <v>82</v>
      </c>
      <c r="C98">
        <v>-24.19</v>
      </c>
      <c r="D98" t="s">
        <v>10</v>
      </c>
      <c r="E98" t="s">
        <v>10</v>
      </c>
      <c r="F98" s="3" t="s">
        <v>10</v>
      </c>
      <c r="G98" s="4">
        <v>45231</v>
      </c>
      <c r="H98" t="s">
        <v>11</v>
      </c>
      <c r="I98" t="s">
        <v>12</v>
      </c>
    </row>
    <row r="99" spans="1:9" x14ac:dyDescent="0.45">
      <c r="A99" s="2">
        <v>45235</v>
      </c>
      <c r="B99" t="s">
        <v>83</v>
      </c>
      <c r="C99">
        <v>-143.25</v>
      </c>
      <c r="D99" t="s">
        <v>10</v>
      </c>
      <c r="E99" t="s">
        <v>10</v>
      </c>
      <c r="F99" s="3" t="s">
        <v>15</v>
      </c>
      <c r="G99" s="4">
        <v>45231</v>
      </c>
      <c r="H99" t="s">
        <v>11</v>
      </c>
      <c r="I99" t="s">
        <v>12</v>
      </c>
    </row>
    <row r="100" spans="1:9" x14ac:dyDescent="0.45">
      <c r="A100" s="2">
        <v>45235</v>
      </c>
      <c r="B100" t="s">
        <v>46</v>
      </c>
      <c r="C100">
        <v>-105</v>
      </c>
      <c r="D100" t="s">
        <v>23</v>
      </c>
      <c r="E100" t="s">
        <v>23</v>
      </c>
      <c r="F100" s="6" t="s">
        <v>47</v>
      </c>
      <c r="G100" s="4">
        <v>45231</v>
      </c>
      <c r="H100" t="s">
        <v>11</v>
      </c>
      <c r="I100" t="s">
        <v>12</v>
      </c>
    </row>
    <row r="101" spans="1:9" x14ac:dyDescent="0.45">
      <c r="A101" s="2">
        <v>45235</v>
      </c>
      <c r="B101" t="s">
        <v>84</v>
      </c>
      <c r="C101">
        <v>-15.99</v>
      </c>
      <c r="D101" t="s">
        <v>10</v>
      </c>
      <c r="E101" t="s">
        <v>10</v>
      </c>
      <c r="F101" s="3" t="s">
        <v>15</v>
      </c>
      <c r="G101" s="4">
        <v>45231</v>
      </c>
      <c r="H101" t="s">
        <v>11</v>
      </c>
      <c r="I101" t="s">
        <v>12</v>
      </c>
    </row>
    <row r="102" spans="1:9" x14ac:dyDescent="0.45">
      <c r="A102" s="2">
        <v>45235</v>
      </c>
      <c r="B102" t="s">
        <v>85</v>
      </c>
      <c r="C102">
        <v>-31.95</v>
      </c>
      <c r="D102" t="s">
        <v>10</v>
      </c>
      <c r="E102" t="s">
        <v>10</v>
      </c>
      <c r="F102" s="3" t="s">
        <v>15</v>
      </c>
      <c r="G102" s="4">
        <v>45231</v>
      </c>
      <c r="H102" t="s">
        <v>11</v>
      </c>
      <c r="I102" t="s">
        <v>12</v>
      </c>
    </row>
    <row r="103" spans="1:9" x14ac:dyDescent="0.45">
      <c r="A103" s="2">
        <v>45235</v>
      </c>
      <c r="B103" t="s">
        <v>86</v>
      </c>
      <c r="C103">
        <v>-53.97</v>
      </c>
      <c r="D103" t="s">
        <v>10</v>
      </c>
      <c r="E103" t="s">
        <v>10</v>
      </c>
      <c r="F103" s="3" t="s">
        <v>15</v>
      </c>
      <c r="G103" s="4">
        <v>45231</v>
      </c>
      <c r="H103" t="s">
        <v>11</v>
      </c>
      <c r="I103" t="s">
        <v>12</v>
      </c>
    </row>
    <row r="104" spans="1:9" x14ac:dyDescent="0.45">
      <c r="A104" s="2">
        <v>45235</v>
      </c>
      <c r="B104" t="s">
        <v>87</v>
      </c>
      <c r="C104">
        <v>-9.91</v>
      </c>
      <c r="D104" t="s">
        <v>23</v>
      </c>
      <c r="E104" t="s">
        <v>23</v>
      </c>
      <c r="F104" s="6" t="s">
        <v>88</v>
      </c>
      <c r="G104" s="4">
        <v>45231</v>
      </c>
      <c r="H104" t="s">
        <v>11</v>
      </c>
      <c r="I104" t="s">
        <v>12</v>
      </c>
    </row>
    <row r="105" spans="1:9" x14ac:dyDescent="0.45">
      <c r="A105" s="2">
        <v>45235</v>
      </c>
      <c r="B105" t="s">
        <v>89</v>
      </c>
      <c r="C105">
        <v>-262.66000000000003</v>
      </c>
      <c r="D105" t="s">
        <v>10</v>
      </c>
      <c r="E105" t="s">
        <v>10</v>
      </c>
      <c r="F105" s="3" t="s">
        <v>10</v>
      </c>
      <c r="G105" s="4">
        <v>45231</v>
      </c>
      <c r="H105" t="s">
        <v>11</v>
      </c>
      <c r="I105" t="s">
        <v>12</v>
      </c>
    </row>
    <row r="106" spans="1:9" x14ac:dyDescent="0.45">
      <c r="A106" s="2">
        <v>45235</v>
      </c>
      <c r="B106" t="s">
        <v>82</v>
      </c>
      <c r="C106">
        <v>-25.46</v>
      </c>
      <c r="D106" t="s">
        <v>10</v>
      </c>
      <c r="E106" t="s">
        <v>10</v>
      </c>
      <c r="F106" s="3" t="s">
        <v>10</v>
      </c>
      <c r="G106" s="4">
        <v>45231</v>
      </c>
      <c r="H106" t="s">
        <v>11</v>
      </c>
      <c r="I106" t="s">
        <v>12</v>
      </c>
    </row>
    <row r="107" spans="1:9" x14ac:dyDescent="0.45">
      <c r="A107" s="2">
        <v>45235</v>
      </c>
      <c r="B107" t="s">
        <v>90</v>
      </c>
      <c r="C107">
        <v>-882.12</v>
      </c>
      <c r="D107" t="s">
        <v>10</v>
      </c>
      <c r="E107" t="s">
        <v>10</v>
      </c>
      <c r="F107" s="3" t="s">
        <v>10</v>
      </c>
      <c r="G107" s="4">
        <v>45231</v>
      </c>
      <c r="H107" t="s">
        <v>11</v>
      </c>
      <c r="I107" t="s">
        <v>12</v>
      </c>
    </row>
    <row r="108" spans="1:9" x14ac:dyDescent="0.45">
      <c r="A108" s="2">
        <v>45235</v>
      </c>
      <c r="B108" t="s">
        <v>91</v>
      </c>
      <c r="C108">
        <v>-48.48</v>
      </c>
      <c r="D108" t="s">
        <v>10</v>
      </c>
      <c r="E108" t="s">
        <v>10</v>
      </c>
      <c r="F108" s="3" t="s">
        <v>10</v>
      </c>
      <c r="G108" s="4">
        <v>45231</v>
      </c>
      <c r="H108" t="s">
        <v>11</v>
      </c>
      <c r="I108" t="s">
        <v>12</v>
      </c>
    </row>
    <row r="109" spans="1:9" x14ac:dyDescent="0.45">
      <c r="A109" s="2">
        <v>45236</v>
      </c>
      <c r="B109" t="s">
        <v>2110</v>
      </c>
      <c r="C109">
        <v>-147.69</v>
      </c>
      <c r="D109" t="s">
        <v>17</v>
      </c>
      <c r="E109" t="s">
        <v>17</v>
      </c>
      <c r="F109" s="5" t="s">
        <v>18</v>
      </c>
      <c r="G109" s="4">
        <v>45231</v>
      </c>
      <c r="H109" t="s">
        <v>11</v>
      </c>
      <c r="I109" t="s">
        <v>12</v>
      </c>
    </row>
    <row r="110" spans="1:9" x14ac:dyDescent="0.45">
      <c r="A110" s="2">
        <v>45236</v>
      </c>
      <c r="B110" t="s">
        <v>92</v>
      </c>
      <c r="C110">
        <v>-4.18</v>
      </c>
      <c r="D110" t="s">
        <v>10</v>
      </c>
      <c r="E110" t="s">
        <v>10</v>
      </c>
      <c r="F110" s="3" t="s">
        <v>21</v>
      </c>
      <c r="G110" s="4">
        <v>45231</v>
      </c>
      <c r="H110" t="s">
        <v>11</v>
      </c>
      <c r="I110" t="s">
        <v>12</v>
      </c>
    </row>
    <row r="111" spans="1:9" x14ac:dyDescent="0.45">
      <c r="A111" s="2">
        <v>45237</v>
      </c>
      <c r="B111" t="s">
        <v>2110</v>
      </c>
      <c r="C111">
        <v>-7</v>
      </c>
      <c r="D111" t="s">
        <v>17</v>
      </c>
      <c r="E111" t="s">
        <v>17</v>
      </c>
      <c r="F111" s="5" t="s">
        <v>18</v>
      </c>
      <c r="G111" s="4">
        <v>45231</v>
      </c>
      <c r="H111" t="s">
        <v>11</v>
      </c>
      <c r="I111" t="s">
        <v>12</v>
      </c>
    </row>
    <row r="112" spans="1:9" x14ac:dyDescent="0.45">
      <c r="A112" s="2">
        <v>45238</v>
      </c>
      <c r="B112" t="s">
        <v>89</v>
      </c>
      <c r="C112">
        <v>-38.68</v>
      </c>
      <c r="D112" t="s">
        <v>10</v>
      </c>
      <c r="E112" t="s">
        <v>10</v>
      </c>
      <c r="F112" s="3" t="s">
        <v>10</v>
      </c>
      <c r="G112" s="4">
        <v>45231</v>
      </c>
      <c r="H112" t="s">
        <v>11</v>
      </c>
      <c r="I112" t="s">
        <v>12</v>
      </c>
    </row>
    <row r="113" spans="1:9" x14ac:dyDescent="0.45">
      <c r="A113" s="2">
        <v>45238</v>
      </c>
      <c r="B113" t="s">
        <v>93</v>
      </c>
      <c r="C113">
        <v>-4.38</v>
      </c>
      <c r="D113" t="s">
        <v>10</v>
      </c>
      <c r="E113" t="s">
        <v>10</v>
      </c>
      <c r="F113" s="3" t="s">
        <v>10</v>
      </c>
      <c r="G113" s="4">
        <v>45231</v>
      </c>
      <c r="H113" t="s">
        <v>11</v>
      </c>
      <c r="I113" t="s">
        <v>12</v>
      </c>
    </row>
    <row r="114" spans="1:9" x14ac:dyDescent="0.45">
      <c r="A114" s="2">
        <v>45239</v>
      </c>
      <c r="B114" t="s">
        <v>93</v>
      </c>
      <c r="C114">
        <v>-2.99</v>
      </c>
      <c r="D114" t="s">
        <v>10</v>
      </c>
      <c r="E114" t="s">
        <v>10</v>
      </c>
      <c r="F114" s="3" t="s">
        <v>10</v>
      </c>
      <c r="G114" s="4">
        <v>45231</v>
      </c>
      <c r="H114" t="s">
        <v>11</v>
      </c>
      <c r="I114" t="s">
        <v>12</v>
      </c>
    </row>
    <row r="115" spans="1:9" x14ac:dyDescent="0.45">
      <c r="A115" s="2">
        <v>45239</v>
      </c>
      <c r="B115" t="s">
        <v>94</v>
      </c>
      <c r="C115">
        <v>-43.99</v>
      </c>
      <c r="D115" t="s">
        <v>10</v>
      </c>
      <c r="E115" t="s">
        <v>10</v>
      </c>
      <c r="F115" s="3" t="s">
        <v>10</v>
      </c>
      <c r="G115" s="4">
        <v>45231</v>
      </c>
      <c r="H115" t="s">
        <v>11</v>
      </c>
      <c r="I115" t="s">
        <v>12</v>
      </c>
    </row>
    <row r="116" spans="1:9" x14ac:dyDescent="0.45">
      <c r="A116" s="2">
        <v>45239</v>
      </c>
      <c r="B116" t="s">
        <v>95</v>
      </c>
      <c r="C116">
        <v>-9.91</v>
      </c>
      <c r="D116" t="s">
        <v>23</v>
      </c>
      <c r="E116" t="s">
        <v>23</v>
      </c>
      <c r="F116" s="6" t="s">
        <v>88</v>
      </c>
      <c r="G116" s="4">
        <v>45231</v>
      </c>
      <c r="H116" t="s">
        <v>11</v>
      </c>
      <c r="I116" t="s">
        <v>12</v>
      </c>
    </row>
    <row r="117" spans="1:9" x14ac:dyDescent="0.45">
      <c r="A117" s="2">
        <v>45240</v>
      </c>
      <c r="B117" t="s">
        <v>96</v>
      </c>
      <c r="C117">
        <v>-25</v>
      </c>
      <c r="D117" t="s">
        <v>10</v>
      </c>
      <c r="E117" t="s">
        <v>10</v>
      </c>
      <c r="F117" s="3" t="s">
        <v>10</v>
      </c>
      <c r="G117" s="4">
        <v>45231</v>
      </c>
      <c r="H117" t="s">
        <v>11</v>
      </c>
      <c r="I117" t="s">
        <v>12</v>
      </c>
    </row>
    <row r="118" spans="1:9" x14ac:dyDescent="0.45">
      <c r="A118" s="2">
        <v>45240</v>
      </c>
      <c r="B118" t="s">
        <v>93</v>
      </c>
      <c r="C118">
        <v>-18.72</v>
      </c>
      <c r="D118" t="s">
        <v>10</v>
      </c>
      <c r="E118" t="s">
        <v>10</v>
      </c>
      <c r="F118" s="3" t="s">
        <v>10</v>
      </c>
      <c r="G118" s="4">
        <v>45231</v>
      </c>
      <c r="H118" t="s">
        <v>11</v>
      </c>
      <c r="I118" t="s">
        <v>12</v>
      </c>
    </row>
    <row r="119" spans="1:9" x14ac:dyDescent="0.45">
      <c r="A119" s="2">
        <v>45242</v>
      </c>
      <c r="B119" t="s">
        <v>93</v>
      </c>
      <c r="C119">
        <v>-12.11</v>
      </c>
      <c r="D119" t="s">
        <v>10</v>
      </c>
      <c r="E119" t="s">
        <v>10</v>
      </c>
      <c r="F119" s="3" t="s">
        <v>10</v>
      </c>
      <c r="G119" s="4">
        <v>45231</v>
      </c>
      <c r="H119" t="s">
        <v>11</v>
      </c>
      <c r="I119" t="s">
        <v>12</v>
      </c>
    </row>
    <row r="120" spans="1:9" x14ac:dyDescent="0.45">
      <c r="A120" s="2">
        <v>45242</v>
      </c>
      <c r="B120" t="s">
        <v>2110</v>
      </c>
      <c r="C120">
        <v>-172.02</v>
      </c>
      <c r="D120" t="s">
        <v>17</v>
      </c>
      <c r="E120" t="s">
        <v>17</v>
      </c>
      <c r="F120" s="5" t="s">
        <v>18</v>
      </c>
      <c r="G120" s="4">
        <v>45231</v>
      </c>
      <c r="H120" t="s">
        <v>11</v>
      </c>
      <c r="I120" t="s">
        <v>12</v>
      </c>
    </row>
    <row r="121" spans="1:9" x14ac:dyDescent="0.45">
      <c r="A121" s="2">
        <v>45242</v>
      </c>
      <c r="B121" t="s">
        <v>97</v>
      </c>
      <c r="C121">
        <v>-57.86</v>
      </c>
      <c r="D121" t="s">
        <v>10</v>
      </c>
      <c r="E121" t="s">
        <v>10</v>
      </c>
      <c r="F121" s="3" t="s">
        <v>15</v>
      </c>
      <c r="G121" s="4">
        <v>45231</v>
      </c>
      <c r="H121" t="s">
        <v>11</v>
      </c>
      <c r="I121" t="s">
        <v>12</v>
      </c>
    </row>
    <row r="122" spans="1:9" x14ac:dyDescent="0.45">
      <c r="A122" s="2">
        <v>45242</v>
      </c>
      <c r="B122" t="s">
        <v>98</v>
      </c>
      <c r="C122">
        <v>-28.54</v>
      </c>
      <c r="D122" t="s">
        <v>10</v>
      </c>
      <c r="E122" t="s">
        <v>10</v>
      </c>
      <c r="F122" s="3" t="s">
        <v>15</v>
      </c>
      <c r="G122" s="4">
        <v>45231</v>
      </c>
      <c r="H122" t="s">
        <v>11</v>
      </c>
      <c r="I122" t="s">
        <v>12</v>
      </c>
    </row>
    <row r="123" spans="1:9" x14ac:dyDescent="0.45">
      <c r="A123" s="2">
        <v>45243</v>
      </c>
      <c r="B123" t="s">
        <v>9</v>
      </c>
      <c r="C123">
        <v>-11.02</v>
      </c>
      <c r="D123" t="s">
        <v>10</v>
      </c>
      <c r="E123" t="s">
        <v>10</v>
      </c>
      <c r="F123" s="3" t="s">
        <v>10</v>
      </c>
      <c r="G123" s="4">
        <v>45231</v>
      </c>
      <c r="H123" t="s">
        <v>11</v>
      </c>
      <c r="I123" t="s">
        <v>12</v>
      </c>
    </row>
    <row r="124" spans="1:9" x14ac:dyDescent="0.45">
      <c r="A124" s="2">
        <v>45243</v>
      </c>
      <c r="B124" t="s">
        <v>2110</v>
      </c>
      <c r="C124">
        <v>-10</v>
      </c>
      <c r="D124" t="s">
        <v>17</v>
      </c>
      <c r="E124" t="s">
        <v>17</v>
      </c>
      <c r="F124" s="5" t="s">
        <v>18</v>
      </c>
      <c r="G124" s="4">
        <v>45231</v>
      </c>
      <c r="H124" t="s">
        <v>11</v>
      </c>
      <c r="I124" t="s">
        <v>12</v>
      </c>
    </row>
    <row r="125" spans="1:9" x14ac:dyDescent="0.45">
      <c r="A125" s="2">
        <v>45242</v>
      </c>
      <c r="B125" t="s">
        <v>99</v>
      </c>
      <c r="C125">
        <v>-44.09</v>
      </c>
      <c r="D125" t="s">
        <v>10</v>
      </c>
      <c r="E125" t="s">
        <v>10</v>
      </c>
      <c r="F125" s="3" t="s">
        <v>15</v>
      </c>
      <c r="G125" s="4">
        <v>45231</v>
      </c>
      <c r="H125" t="s">
        <v>11</v>
      </c>
      <c r="I125" t="s">
        <v>12</v>
      </c>
    </row>
    <row r="126" spans="1:9" x14ac:dyDescent="0.45">
      <c r="A126" s="2">
        <v>45245</v>
      </c>
      <c r="B126" t="s">
        <v>9</v>
      </c>
      <c r="C126">
        <v>-5.99</v>
      </c>
      <c r="D126" t="s">
        <v>10</v>
      </c>
      <c r="E126" t="s">
        <v>10</v>
      </c>
      <c r="F126" s="3" t="s">
        <v>10</v>
      </c>
      <c r="G126" s="4">
        <v>45231</v>
      </c>
      <c r="H126" t="s">
        <v>11</v>
      </c>
      <c r="I126" t="s">
        <v>12</v>
      </c>
    </row>
    <row r="127" spans="1:9" x14ac:dyDescent="0.45">
      <c r="A127" s="2">
        <v>45244</v>
      </c>
      <c r="B127" t="s">
        <v>100</v>
      </c>
      <c r="C127">
        <v>-28.21</v>
      </c>
      <c r="D127" t="s">
        <v>10</v>
      </c>
      <c r="E127" t="s">
        <v>10</v>
      </c>
      <c r="F127" s="3" t="s">
        <v>15</v>
      </c>
      <c r="G127" s="4">
        <v>45231</v>
      </c>
      <c r="H127" t="s">
        <v>11</v>
      </c>
      <c r="I127" t="s">
        <v>12</v>
      </c>
    </row>
    <row r="128" spans="1:9" x14ac:dyDescent="0.45">
      <c r="A128" s="2">
        <v>45244</v>
      </c>
      <c r="B128" t="s">
        <v>93</v>
      </c>
      <c r="C128">
        <v>-11.01</v>
      </c>
      <c r="D128" t="s">
        <v>10</v>
      </c>
      <c r="E128" t="s">
        <v>10</v>
      </c>
      <c r="F128" s="3" t="s">
        <v>10</v>
      </c>
      <c r="G128" s="4">
        <v>45231</v>
      </c>
      <c r="H128" t="s">
        <v>11</v>
      </c>
      <c r="I128" t="s">
        <v>12</v>
      </c>
    </row>
    <row r="129" spans="1:9" x14ac:dyDescent="0.45">
      <c r="A129" s="2">
        <v>45244</v>
      </c>
      <c r="B129" t="s">
        <v>93</v>
      </c>
      <c r="C129">
        <v>-11</v>
      </c>
      <c r="D129" t="s">
        <v>10</v>
      </c>
      <c r="E129" t="s">
        <v>10</v>
      </c>
      <c r="F129" s="3" t="s">
        <v>10</v>
      </c>
      <c r="G129" s="4">
        <v>45231</v>
      </c>
      <c r="H129" t="s">
        <v>11</v>
      </c>
      <c r="I129" t="s">
        <v>12</v>
      </c>
    </row>
    <row r="130" spans="1:9" x14ac:dyDescent="0.45">
      <c r="A130" s="2">
        <v>45243</v>
      </c>
      <c r="B130" t="s">
        <v>2110</v>
      </c>
      <c r="C130">
        <v>-16.48</v>
      </c>
      <c r="D130" t="s">
        <v>17</v>
      </c>
      <c r="E130" t="s">
        <v>17</v>
      </c>
      <c r="F130" s="5" t="s">
        <v>73</v>
      </c>
      <c r="G130" s="4">
        <v>45231</v>
      </c>
      <c r="H130" t="s">
        <v>11</v>
      </c>
      <c r="I130" t="s">
        <v>12</v>
      </c>
    </row>
    <row r="131" spans="1:9" x14ac:dyDescent="0.45">
      <c r="A131" s="2">
        <v>45245</v>
      </c>
      <c r="B131" t="s">
        <v>101</v>
      </c>
      <c r="C131">
        <v>-4</v>
      </c>
      <c r="D131" t="s">
        <v>10</v>
      </c>
      <c r="E131" t="s">
        <v>10</v>
      </c>
      <c r="F131" s="3" t="s">
        <v>10</v>
      </c>
      <c r="G131" s="4">
        <v>45231</v>
      </c>
      <c r="H131" t="s">
        <v>11</v>
      </c>
      <c r="I131" t="s">
        <v>12</v>
      </c>
    </row>
    <row r="132" spans="1:9" x14ac:dyDescent="0.45">
      <c r="A132" s="2">
        <v>45244</v>
      </c>
      <c r="B132" t="s">
        <v>96</v>
      </c>
      <c r="C132">
        <v>-25</v>
      </c>
      <c r="D132" t="s">
        <v>10</v>
      </c>
      <c r="E132" t="s">
        <v>10</v>
      </c>
      <c r="F132" s="3" t="s">
        <v>10</v>
      </c>
      <c r="G132" s="4">
        <v>45231</v>
      </c>
      <c r="H132" t="s">
        <v>11</v>
      </c>
      <c r="I132" t="s">
        <v>12</v>
      </c>
    </row>
    <row r="133" spans="1:9" x14ac:dyDescent="0.45">
      <c r="A133" s="2">
        <v>45244</v>
      </c>
      <c r="B133" t="s">
        <v>93</v>
      </c>
      <c r="C133">
        <v>-11.01</v>
      </c>
      <c r="D133" t="s">
        <v>10</v>
      </c>
      <c r="E133" t="s">
        <v>10</v>
      </c>
      <c r="F133" s="3" t="s">
        <v>10</v>
      </c>
      <c r="G133" s="4">
        <v>45231</v>
      </c>
      <c r="H133" t="s">
        <v>11</v>
      </c>
      <c r="I133" t="s">
        <v>12</v>
      </c>
    </row>
    <row r="134" spans="1:9" x14ac:dyDescent="0.45">
      <c r="A134" s="2">
        <v>45246</v>
      </c>
      <c r="B134" t="s">
        <v>2110</v>
      </c>
      <c r="C134">
        <v>-102.35</v>
      </c>
      <c r="D134" t="s">
        <v>17</v>
      </c>
      <c r="E134" t="s">
        <v>17</v>
      </c>
      <c r="F134" s="5" t="s">
        <v>18</v>
      </c>
      <c r="G134" s="4">
        <v>45231</v>
      </c>
      <c r="H134" t="s">
        <v>11</v>
      </c>
      <c r="I134" t="s">
        <v>12</v>
      </c>
    </row>
    <row r="135" spans="1:9" x14ac:dyDescent="0.45">
      <c r="A135" s="2">
        <v>45245</v>
      </c>
      <c r="B135" t="s">
        <v>2110</v>
      </c>
      <c r="C135">
        <v>-49.33</v>
      </c>
      <c r="D135" t="s">
        <v>17</v>
      </c>
      <c r="E135" t="s">
        <v>17</v>
      </c>
      <c r="F135" s="5" t="s">
        <v>28</v>
      </c>
      <c r="G135" s="4">
        <v>45231</v>
      </c>
      <c r="H135" t="s">
        <v>11</v>
      </c>
      <c r="I135" t="s">
        <v>12</v>
      </c>
    </row>
    <row r="136" spans="1:9" x14ac:dyDescent="0.45">
      <c r="A136" s="2">
        <v>45246</v>
      </c>
      <c r="B136" t="s">
        <v>102</v>
      </c>
      <c r="C136">
        <v>-264.54000000000002</v>
      </c>
      <c r="D136" t="s">
        <v>10</v>
      </c>
      <c r="E136" t="s">
        <v>10</v>
      </c>
      <c r="F136" s="3" t="s">
        <v>15</v>
      </c>
      <c r="G136" s="4">
        <v>45231</v>
      </c>
      <c r="H136" t="s">
        <v>11</v>
      </c>
      <c r="I136" t="s">
        <v>12</v>
      </c>
    </row>
    <row r="137" spans="1:9" x14ac:dyDescent="0.45">
      <c r="A137" s="2">
        <v>45246</v>
      </c>
      <c r="B137" t="s">
        <v>103</v>
      </c>
      <c r="C137">
        <v>-99</v>
      </c>
      <c r="D137" t="s">
        <v>10</v>
      </c>
      <c r="E137" t="s">
        <v>10</v>
      </c>
      <c r="F137" s="3" t="s">
        <v>10</v>
      </c>
      <c r="G137" s="4">
        <v>45231</v>
      </c>
      <c r="H137" t="s">
        <v>11</v>
      </c>
      <c r="I137" t="s">
        <v>12</v>
      </c>
    </row>
    <row r="138" spans="1:9" x14ac:dyDescent="0.45">
      <c r="A138" s="2">
        <v>45246</v>
      </c>
      <c r="B138" t="s">
        <v>104</v>
      </c>
      <c r="C138">
        <v>-178.51</v>
      </c>
      <c r="D138" t="s">
        <v>10</v>
      </c>
      <c r="E138" t="s">
        <v>10</v>
      </c>
      <c r="F138" s="3" t="s">
        <v>10</v>
      </c>
      <c r="G138" s="4">
        <v>45231</v>
      </c>
      <c r="H138" t="s">
        <v>11</v>
      </c>
      <c r="I138" t="s">
        <v>12</v>
      </c>
    </row>
    <row r="139" spans="1:9" x14ac:dyDescent="0.45">
      <c r="A139" s="2">
        <v>45247</v>
      </c>
      <c r="B139" t="s">
        <v>2110</v>
      </c>
      <c r="C139">
        <v>-7</v>
      </c>
      <c r="D139" t="s">
        <v>17</v>
      </c>
      <c r="E139" t="s">
        <v>17</v>
      </c>
      <c r="F139" s="5" t="s">
        <v>18</v>
      </c>
      <c r="G139" s="4">
        <v>45231</v>
      </c>
      <c r="H139" t="s">
        <v>11</v>
      </c>
      <c r="I139" t="s">
        <v>12</v>
      </c>
    </row>
    <row r="140" spans="1:9" x14ac:dyDescent="0.45">
      <c r="A140" s="2">
        <v>45249</v>
      </c>
      <c r="B140" t="s">
        <v>80</v>
      </c>
      <c r="C140">
        <v>-82</v>
      </c>
      <c r="D140" t="s">
        <v>10</v>
      </c>
      <c r="E140" t="s">
        <v>10</v>
      </c>
      <c r="F140" s="3" t="s">
        <v>10</v>
      </c>
      <c r="G140" s="4">
        <v>45231</v>
      </c>
      <c r="H140" t="s">
        <v>11</v>
      </c>
      <c r="I140" t="s">
        <v>12</v>
      </c>
    </row>
    <row r="141" spans="1:9" x14ac:dyDescent="0.45">
      <c r="A141" s="2">
        <v>45249</v>
      </c>
      <c r="B141" t="s">
        <v>105</v>
      </c>
      <c r="C141">
        <v>3000</v>
      </c>
      <c r="D141" s="9" t="s">
        <v>679</v>
      </c>
      <c r="E141" s="9" t="s">
        <v>106</v>
      </c>
      <c r="F141" s="9" t="s">
        <v>106</v>
      </c>
      <c r="G141" s="4">
        <v>45231</v>
      </c>
      <c r="H141" t="s">
        <v>40</v>
      </c>
      <c r="I141" t="s">
        <v>12</v>
      </c>
    </row>
    <row r="142" spans="1:9" x14ac:dyDescent="0.45">
      <c r="A142" s="2">
        <v>45250</v>
      </c>
      <c r="B142" t="s">
        <v>107</v>
      </c>
      <c r="C142">
        <v>-39.99</v>
      </c>
      <c r="D142" t="s">
        <v>10</v>
      </c>
      <c r="E142" t="s">
        <v>10</v>
      </c>
      <c r="F142" s="3" t="s">
        <v>10</v>
      </c>
      <c r="G142" s="4">
        <v>45231</v>
      </c>
      <c r="H142" t="s">
        <v>11</v>
      </c>
      <c r="I142" t="s">
        <v>12</v>
      </c>
    </row>
    <row r="143" spans="1:9" x14ac:dyDescent="0.45">
      <c r="A143" s="2">
        <v>45249</v>
      </c>
      <c r="B143" t="s">
        <v>2110</v>
      </c>
      <c r="C143">
        <v>-5.5</v>
      </c>
      <c r="D143" t="s">
        <v>17</v>
      </c>
      <c r="E143" t="s">
        <v>17</v>
      </c>
      <c r="F143" s="7" t="s">
        <v>34</v>
      </c>
      <c r="G143" s="4">
        <v>45231</v>
      </c>
      <c r="H143" t="s">
        <v>11</v>
      </c>
      <c r="I143" t="s">
        <v>12</v>
      </c>
    </row>
    <row r="144" spans="1:9" x14ac:dyDescent="0.45">
      <c r="A144" s="2">
        <v>45249</v>
      </c>
      <c r="B144" t="s">
        <v>2110</v>
      </c>
      <c r="C144">
        <v>-47.37</v>
      </c>
      <c r="D144" t="s">
        <v>17</v>
      </c>
      <c r="E144" t="s">
        <v>17</v>
      </c>
      <c r="F144" s="5" t="s">
        <v>28</v>
      </c>
      <c r="G144" s="4">
        <v>45231</v>
      </c>
      <c r="H144" t="s">
        <v>11</v>
      </c>
      <c r="I144" t="s">
        <v>12</v>
      </c>
    </row>
    <row r="145" spans="1:9" x14ac:dyDescent="0.45">
      <c r="A145" s="2">
        <v>45249</v>
      </c>
      <c r="B145" t="s">
        <v>2110</v>
      </c>
      <c r="C145">
        <v>-75.92</v>
      </c>
      <c r="D145" t="s">
        <v>17</v>
      </c>
      <c r="E145" t="s">
        <v>17</v>
      </c>
      <c r="F145" s="5" t="s">
        <v>73</v>
      </c>
      <c r="G145" s="4">
        <v>45231</v>
      </c>
      <c r="H145" t="s">
        <v>11</v>
      </c>
      <c r="I145" t="s">
        <v>12</v>
      </c>
    </row>
    <row r="146" spans="1:9" x14ac:dyDescent="0.45">
      <c r="A146" s="2">
        <v>45250</v>
      </c>
      <c r="B146" t="s">
        <v>108</v>
      </c>
      <c r="C146">
        <v>-44.81</v>
      </c>
      <c r="D146" t="s">
        <v>10</v>
      </c>
      <c r="E146" t="s">
        <v>10</v>
      </c>
      <c r="F146" s="3" t="s">
        <v>10</v>
      </c>
      <c r="G146" s="4">
        <v>45231</v>
      </c>
      <c r="H146" t="s">
        <v>11</v>
      </c>
      <c r="I146" t="s">
        <v>12</v>
      </c>
    </row>
    <row r="147" spans="1:9" x14ac:dyDescent="0.45">
      <c r="A147" s="2">
        <v>45250</v>
      </c>
      <c r="B147" t="s">
        <v>93</v>
      </c>
      <c r="C147">
        <v>-2.19</v>
      </c>
      <c r="D147" t="s">
        <v>10</v>
      </c>
      <c r="E147" t="s">
        <v>10</v>
      </c>
      <c r="F147" s="3" t="s">
        <v>10</v>
      </c>
      <c r="G147" s="4">
        <v>45231</v>
      </c>
      <c r="H147" t="s">
        <v>11</v>
      </c>
      <c r="I147" t="s">
        <v>12</v>
      </c>
    </row>
    <row r="148" spans="1:9" x14ac:dyDescent="0.45">
      <c r="A148" s="2">
        <v>45251</v>
      </c>
      <c r="B148" t="s">
        <v>109</v>
      </c>
      <c r="C148">
        <v>-1</v>
      </c>
      <c r="D148" t="s">
        <v>10</v>
      </c>
      <c r="E148" t="s">
        <v>10</v>
      </c>
      <c r="F148" s="3" t="s">
        <v>10</v>
      </c>
      <c r="G148" s="4">
        <v>45231</v>
      </c>
      <c r="H148" t="s">
        <v>11</v>
      </c>
      <c r="I148" t="s">
        <v>12</v>
      </c>
    </row>
    <row r="149" spans="1:9" x14ac:dyDescent="0.45">
      <c r="A149" s="2">
        <v>45251</v>
      </c>
      <c r="B149" t="s">
        <v>30</v>
      </c>
      <c r="C149">
        <v>-18.72</v>
      </c>
      <c r="D149" t="s">
        <v>10</v>
      </c>
      <c r="E149" t="s">
        <v>10</v>
      </c>
      <c r="F149" s="3" t="s">
        <v>10</v>
      </c>
      <c r="G149" s="4">
        <v>45231</v>
      </c>
      <c r="H149" t="s">
        <v>11</v>
      </c>
      <c r="I149" t="s">
        <v>12</v>
      </c>
    </row>
    <row r="150" spans="1:9" x14ac:dyDescent="0.45">
      <c r="A150" s="2">
        <v>45251</v>
      </c>
      <c r="B150" t="s">
        <v>96</v>
      </c>
      <c r="C150">
        <v>-25</v>
      </c>
      <c r="D150" t="s">
        <v>10</v>
      </c>
      <c r="E150" t="s">
        <v>10</v>
      </c>
      <c r="F150" s="3" t="s">
        <v>10</v>
      </c>
      <c r="G150" s="4">
        <v>45231</v>
      </c>
      <c r="H150" t="s">
        <v>11</v>
      </c>
      <c r="I150" t="s">
        <v>12</v>
      </c>
    </row>
    <row r="151" spans="1:9" x14ac:dyDescent="0.45">
      <c r="A151" s="2">
        <v>45253</v>
      </c>
      <c r="B151" t="s">
        <v>110</v>
      </c>
      <c r="C151">
        <v>-29.74</v>
      </c>
      <c r="D151" t="s">
        <v>10</v>
      </c>
      <c r="E151" t="s">
        <v>10</v>
      </c>
      <c r="F151" s="3" t="s">
        <v>15</v>
      </c>
      <c r="G151" s="4">
        <v>45231</v>
      </c>
      <c r="H151" t="s">
        <v>11</v>
      </c>
      <c r="I151" t="s">
        <v>12</v>
      </c>
    </row>
    <row r="152" spans="1:9" x14ac:dyDescent="0.45">
      <c r="A152" s="2">
        <v>45253</v>
      </c>
      <c r="B152" t="s">
        <v>111</v>
      </c>
      <c r="C152">
        <v>-29.76</v>
      </c>
      <c r="D152" t="s">
        <v>10</v>
      </c>
      <c r="E152" t="s">
        <v>10</v>
      </c>
      <c r="F152" s="3" t="s">
        <v>15</v>
      </c>
      <c r="G152" s="4">
        <v>45231</v>
      </c>
      <c r="H152" t="s">
        <v>11</v>
      </c>
      <c r="I152" t="s">
        <v>12</v>
      </c>
    </row>
    <row r="153" spans="1:9" x14ac:dyDescent="0.45">
      <c r="A153" s="2">
        <v>45253</v>
      </c>
      <c r="B153" t="s">
        <v>112</v>
      </c>
      <c r="C153">
        <v>-24.68</v>
      </c>
      <c r="D153" t="s">
        <v>10</v>
      </c>
      <c r="E153" t="s">
        <v>10</v>
      </c>
      <c r="F153" s="3" t="s">
        <v>15</v>
      </c>
      <c r="G153" s="4">
        <v>45231</v>
      </c>
      <c r="H153" t="s">
        <v>11</v>
      </c>
      <c r="I153" t="s">
        <v>12</v>
      </c>
    </row>
    <row r="154" spans="1:9" x14ac:dyDescent="0.45">
      <c r="A154" s="2">
        <v>45253</v>
      </c>
      <c r="B154" t="s">
        <v>113</v>
      </c>
      <c r="C154">
        <v>-11.99</v>
      </c>
      <c r="D154" t="s">
        <v>10</v>
      </c>
      <c r="E154" t="s">
        <v>10</v>
      </c>
      <c r="F154" s="3" t="s">
        <v>10</v>
      </c>
      <c r="G154" s="4">
        <v>45231</v>
      </c>
      <c r="H154" t="s">
        <v>11</v>
      </c>
      <c r="I154" t="s">
        <v>12</v>
      </c>
    </row>
    <row r="155" spans="1:9" x14ac:dyDescent="0.45">
      <c r="A155" s="2">
        <v>45253</v>
      </c>
      <c r="B155" t="s">
        <v>93</v>
      </c>
      <c r="C155">
        <v>-5.5</v>
      </c>
      <c r="D155" t="s">
        <v>10</v>
      </c>
      <c r="E155" t="s">
        <v>10</v>
      </c>
      <c r="F155" s="3" t="s">
        <v>10</v>
      </c>
      <c r="G155" s="4">
        <v>45231</v>
      </c>
      <c r="H155" t="s">
        <v>11</v>
      </c>
      <c r="I155" t="s">
        <v>12</v>
      </c>
    </row>
    <row r="156" spans="1:9" x14ac:dyDescent="0.45">
      <c r="A156" s="2">
        <v>45253</v>
      </c>
      <c r="B156" t="s">
        <v>114</v>
      </c>
      <c r="C156">
        <v>-2.19</v>
      </c>
      <c r="D156" t="s">
        <v>10</v>
      </c>
      <c r="E156" t="s">
        <v>10</v>
      </c>
      <c r="F156" s="3" t="s">
        <v>21</v>
      </c>
      <c r="G156" s="4">
        <v>45231</v>
      </c>
      <c r="H156" t="s">
        <v>11</v>
      </c>
      <c r="I156" t="s">
        <v>12</v>
      </c>
    </row>
    <row r="157" spans="1:9" x14ac:dyDescent="0.45">
      <c r="A157" s="2">
        <v>45252</v>
      </c>
      <c r="B157" t="s">
        <v>115</v>
      </c>
      <c r="C157">
        <v>-4.4000000000000004</v>
      </c>
      <c r="D157" t="s">
        <v>10</v>
      </c>
      <c r="E157" t="s">
        <v>10</v>
      </c>
      <c r="F157" s="3" t="s">
        <v>21</v>
      </c>
      <c r="G157" s="4">
        <v>45231</v>
      </c>
      <c r="H157" t="s">
        <v>11</v>
      </c>
      <c r="I157" t="s">
        <v>12</v>
      </c>
    </row>
    <row r="158" spans="1:9" x14ac:dyDescent="0.45">
      <c r="A158" s="2">
        <v>45254</v>
      </c>
      <c r="B158" t="s">
        <v>116</v>
      </c>
      <c r="C158">
        <v>-19.29</v>
      </c>
      <c r="D158" t="s">
        <v>10</v>
      </c>
      <c r="E158" t="s">
        <v>10</v>
      </c>
      <c r="F158" s="3" t="s">
        <v>15</v>
      </c>
      <c r="G158" s="4">
        <v>45231</v>
      </c>
      <c r="H158" t="s">
        <v>11</v>
      </c>
      <c r="I158" t="s">
        <v>12</v>
      </c>
    </row>
    <row r="159" spans="1:9" x14ac:dyDescent="0.45">
      <c r="A159" s="2">
        <v>45254</v>
      </c>
      <c r="B159" t="s">
        <v>117</v>
      </c>
      <c r="C159">
        <v>-10.73</v>
      </c>
      <c r="D159" t="s">
        <v>23</v>
      </c>
      <c r="E159" t="s">
        <v>23</v>
      </c>
      <c r="F159" s="6" t="s">
        <v>88</v>
      </c>
      <c r="G159" s="4">
        <v>45231</v>
      </c>
      <c r="H159" t="s">
        <v>11</v>
      </c>
      <c r="I159" t="s">
        <v>12</v>
      </c>
    </row>
    <row r="160" spans="1:9" x14ac:dyDescent="0.45">
      <c r="A160" s="2">
        <v>45254</v>
      </c>
      <c r="B160" t="s">
        <v>118</v>
      </c>
      <c r="C160">
        <v>-764.39</v>
      </c>
      <c r="D160" t="s">
        <v>10</v>
      </c>
      <c r="E160" t="s">
        <v>10</v>
      </c>
      <c r="F160" s="3" t="s">
        <v>10</v>
      </c>
      <c r="G160" s="4">
        <v>45231</v>
      </c>
      <c r="H160" t="s">
        <v>11</v>
      </c>
      <c r="I160" t="s">
        <v>12</v>
      </c>
    </row>
    <row r="161" spans="1:9" x14ac:dyDescent="0.45">
      <c r="A161" s="2">
        <v>45254</v>
      </c>
      <c r="B161" t="s">
        <v>96</v>
      </c>
      <c r="C161">
        <v>-25</v>
      </c>
      <c r="D161" t="s">
        <v>10</v>
      </c>
      <c r="E161" t="s">
        <v>10</v>
      </c>
      <c r="F161" s="3" t="s">
        <v>10</v>
      </c>
      <c r="G161" s="4">
        <v>45231</v>
      </c>
      <c r="H161" t="s">
        <v>11</v>
      </c>
      <c r="I161" t="s">
        <v>12</v>
      </c>
    </row>
    <row r="162" spans="1:9" x14ac:dyDescent="0.45">
      <c r="A162" s="2">
        <v>45253</v>
      </c>
      <c r="B162" t="s">
        <v>119</v>
      </c>
      <c r="C162">
        <v>-4.18</v>
      </c>
      <c r="D162" t="s">
        <v>10</v>
      </c>
      <c r="E162" t="s">
        <v>10</v>
      </c>
      <c r="F162" s="3" t="s">
        <v>21</v>
      </c>
      <c r="G162" s="4">
        <v>45231</v>
      </c>
      <c r="H162" t="s">
        <v>11</v>
      </c>
      <c r="I162" t="s">
        <v>12</v>
      </c>
    </row>
    <row r="163" spans="1:9" x14ac:dyDescent="0.45">
      <c r="A163" s="2">
        <v>45254</v>
      </c>
      <c r="B163" t="s">
        <v>20</v>
      </c>
      <c r="C163">
        <v>-5.5</v>
      </c>
      <c r="D163" t="s">
        <v>10</v>
      </c>
      <c r="E163" t="s">
        <v>10</v>
      </c>
      <c r="F163" s="3" t="s">
        <v>21</v>
      </c>
      <c r="G163" s="4">
        <v>45231</v>
      </c>
      <c r="H163" t="s">
        <v>11</v>
      </c>
      <c r="I163" t="s">
        <v>12</v>
      </c>
    </row>
    <row r="164" spans="1:9" x14ac:dyDescent="0.45">
      <c r="A164" s="2">
        <v>45256</v>
      </c>
      <c r="B164" t="s">
        <v>2110</v>
      </c>
      <c r="C164">
        <v>-13.21</v>
      </c>
      <c r="D164" t="s">
        <v>17</v>
      </c>
      <c r="E164" t="s">
        <v>17</v>
      </c>
      <c r="F164" s="5" t="s">
        <v>28</v>
      </c>
      <c r="G164" s="4">
        <v>45261</v>
      </c>
      <c r="H164" t="s">
        <v>11</v>
      </c>
      <c r="I164" t="s">
        <v>12</v>
      </c>
    </row>
    <row r="165" spans="1:9" x14ac:dyDescent="0.45">
      <c r="A165" s="2">
        <v>45256</v>
      </c>
      <c r="B165" t="s">
        <v>120</v>
      </c>
      <c r="C165">
        <v>-71.61</v>
      </c>
      <c r="D165" t="s">
        <v>10</v>
      </c>
      <c r="E165" t="s">
        <v>10</v>
      </c>
      <c r="F165" s="3" t="s">
        <v>15</v>
      </c>
      <c r="G165" s="4">
        <v>45261</v>
      </c>
      <c r="H165" t="s">
        <v>11</v>
      </c>
      <c r="I165" t="s">
        <v>12</v>
      </c>
    </row>
    <row r="166" spans="1:9" x14ac:dyDescent="0.45">
      <c r="A166" s="2">
        <v>45256</v>
      </c>
      <c r="B166" t="s">
        <v>121</v>
      </c>
      <c r="C166">
        <v>-4.18</v>
      </c>
      <c r="D166" t="s">
        <v>10</v>
      </c>
      <c r="E166" t="s">
        <v>10</v>
      </c>
      <c r="F166" s="3" t="s">
        <v>21</v>
      </c>
      <c r="G166" s="4">
        <v>45261</v>
      </c>
      <c r="H166" t="s">
        <v>11</v>
      </c>
      <c r="I166" t="s">
        <v>12</v>
      </c>
    </row>
    <row r="167" spans="1:9" x14ac:dyDescent="0.45">
      <c r="A167" s="2">
        <v>45254</v>
      </c>
      <c r="B167" t="s">
        <v>61</v>
      </c>
      <c r="C167">
        <v>-130.47999999999999</v>
      </c>
      <c r="D167" s="10" t="s">
        <v>62</v>
      </c>
      <c r="E167" t="s">
        <v>63</v>
      </c>
      <c r="F167" s="3" t="s">
        <v>64</v>
      </c>
      <c r="G167" s="4">
        <v>45231</v>
      </c>
      <c r="H167" t="s">
        <v>65</v>
      </c>
      <c r="I167" t="s">
        <v>12</v>
      </c>
    </row>
    <row r="168" spans="1:9" x14ac:dyDescent="0.45">
      <c r="A168" s="2">
        <v>45256</v>
      </c>
      <c r="B168" t="s">
        <v>122</v>
      </c>
      <c r="C168">
        <v>-16.53</v>
      </c>
      <c r="D168" t="s">
        <v>10</v>
      </c>
      <c r="E168" t="s">
        <v>10</v>
      </c>
      <c r="F168" s="3" t="s">
        <v>15</v>
      </c>
      <c r="G168" s="4">
        <v>45261</v>
      </c>
      <c r="H168" t="s">
        <v>11</v>
      </c>
      <c r="I168" t="s">
        <v>12</v>
      </c>
    </row>
    <row r="169" spans="1:9" x14ac:dyDescent="0.45">
      <c r="A169" s="2">
        <v>45257</v>
      </c>
      <c r="B169" t="s">
        <v>2110</v>
      </c>
      <c r="C169">
        <v>-168.9</v>
      </c>
      <c r="D169" t="s">
        <v>17</v>
      </c>
      <c r="E169" t="s">
        <v>17</v>
      </c>
      <c r="F169" s="5" t="s">
        <v>18</v>
      </c>
      <c r="G169" s="4">
        <v>45261</v>
      </c>
      <c r="H169" t="s">
        <v>11</v>
      </c>
      <c r="I169" t="s">
        <v>12</v>
      </c>
    </row>
    <row r="170" spans="1:9" x14ac:dyDescent="0.45">
      <c r="A170" s="2">
        <v>45257</v>
      </c>
      <c r="B170" t="s">
        <v>123</v>
      </c>
      <c r="C170">
        <v>-44.08</v>
      </c>
      <c r="D170" t="s">
        <v>10</v>
      </c>
      <c r="E170" t="s">
        <v>10</v>
      </c>
      <c r="F170" s="3" t="s">
        <v>15</v>
      </c>
      <c r="G170" s="4">
        <v>45261</v>
      </c>
      <c r="H170" t="s">
        <v>11</v>
      </c>
      <c r="I170" t="s">
        <v>12</v>
      </c>
    </row>
    <row r="171" spans="1:9" x14ac:dyDescent="0.45">
      <c r="A171" s="2">
        <v>45257</v>
      </c>
      <c r="B171" t="s">
        <v>93</v>
      </c>
      <c r="C171">
        <v>-15.38</v>
      </c>
      <c r="D171" t="s">
        <v>10</v>
      </c>
      <c r="E171" t="s">
        <v>10</v>
      </c>
      <c r="F171" s="3" t="s">
        <v>10</v>
      </c>
      <c r="G171" s="4">
        <v>45261</v>
      </c>
      <c r="H171" t="s">
        <v>11</v>
      </c>
      <c r="I171" t="s">
        <v>12</v>
      </c>
    </row>
    <row r="172" spans="1:9" x14ac:dyDescent="0.45">
      <c r="A172" s="2">
        <v>45258</v>
      </c>
      <c r="B172" t="s">
        <v>2110</v>
      </c>
      <c r="C172">
        <v>-10</v>
      </c>
      <c r="D172" t="s">
        <v>17</v>
      </c>
      <c r="E172" t="s">
        <v>17</v>
      </c>
      <c r="F172" s="5" t="s">
        <v>18</v>
      </c>
      <c r="G172" s="4">
        <v>45261</v>
      </c>
      <c r="H172" t="s">
        <v>11</v>
      </c>
      <c r="I172" t="s">
        <v>12</v>
      </c>
    </row>
    <row r="173" spans="1:9" x14ac:dyDescent="0.45">
      <c r="A173" s="2">
        <v>45258</v>
      </c>
      <c r="B173" t="s">
        <v>124</v>
      </c>
      <c r="C173">
        <v>-319.70999999999998</v>
      </c>
      <c r="D173" t="s">
        <v>10</v>
      </c>
      <c r="E173" t="s">
        <v>10</v>
      </c>
      <c r="F173" s="3" t="s">
        <v>15</v>
      </c>
      <c r="G173" s="4">
        <v>45261</v>
      </c>
      <c r="H173" t="s">
        <v>11</v>
      </c>
      <c r="I173" t="s">
        <v>12</v>
      </c>
    </row>
    <row r="174" spans="1:9" x14ac:dyDescent="0.45">
      <c r="A174" s="2">
        <v>45258</v>
      </c>
      <c r="B174" t="s">
        <v>125</v>
      </c>
      <c r="C174">
        <v>-12.68</v>
      </c>
      <c r="D174" t="s">
        <v>10</v>
      </c>
      <c r="E174" t="s">
        <v>10</v>
      </c>
      <c r="F174" s="3" t="s">
        <v>15</v>
      </c>
      <c r="G174" s="4">
        <v>45261</v>
      </c>
      <c r="H174" t="s">
        <v>11</v>
      </c>
      <c r="I174" t="s">
        <v>12</v>
      </c>
    </row>
    <row r="175" spans="1:9" x14ac:dyDescent="0.45">
      <c r="A175" s="2">
        <v>45258</v>
      </c>
      <c r="B175" t="s">
        <v>2110</v>
      </c>
      <c r="C175">
        <v>-59.76</v>
      </c>
      <c r="D175" t="s">
        <v>17</v>
      </c>
      <c r="E175" t="s">
        <v>17</v>
      </c>
      <c r="F175" s="5" t="s">
        <v>28</v>
      </c>
      <c r="G175" s="4">
        <v>45261</v>
      </c>
      <c r="H175" t="s">
        <v>11</v>
      </c>
      <c r="I175" t="s">
        <v>12</v>
      </c>
    </row>
    <row r="176" spans="1:9" x14ac:dyDescent="0.45">
      <c r="A176" s="2">
        <v>45258</v>
      </c>
      <c r="B176" t="s">
        <v>126</v>
      </c>
      <c r="C176">
        <v>-22.04</v>
      </c>
      <c r="D176" t="s">
        <v>10</v>
      </c>
      <c r="E176" t="s">
        <v>10</v>
      </c>
      <c r="F176" s="3" t="s">
        <v>15</v>
      </c>
      <c r="G176" s="4">
        <v>45261</v>
      </c>
      <c r="H176" t="s">
        <v>11</v>
      </c>
      <c r="I176" t="s">
        <v>12</v>
      </c>
    </row>
    <row r="177" spans="1:9" x14ac:dyDescent="0.45">
      <c r="A177" s="2">
        <v>45258</v>
      </c>
      <c r="B177" t="s">
        <v>127</v>
      </c>
      <c r="C177">
        <v>-22.04</v>
      </c>
      <c r="D177" t="s">
        <v>10</v>
      </c>
      <c r="E177" t="s">
        <v>10</v>
      </c>
      <c r="F177" s="3" t="s">
        <v>15</v>
      </c>
      <c r="G177" s="4">
        <v>45261</v>
      </c>
      <c r="H177" t="s">
        <v>11</v>
      </c>
      <c r="I177" t="s">
        <v>12</v>
      </c>
    </row>
    <row r="178" spans="1:9" x14ac:dyDescent="0.45">
      <c r="A178" s="2">
        <v>45258</v>
      </c>
      <c r="B178" t="s">
        <v>128</v>
      </c>
      <c r="C178">
        <v>-16.47</v>
      </c>
      <c r="D178" t="s">
        <v>10</v>
      </c>
      <c r="E178" t="s">
        <v>10</v>
      </c>
      <c r="F178" s="3" t="s">
        <v>10</v>
      </c>
      <c r="G178" s="4">
        <v>45261</v>
      </c>
      <c r="H178" t="s">
        <v>11</v>
      </c>
      <c r="I178" t="s">
        <v>12</v>
      </c>
    </row>
    <row r="179" spans="1:9" x14ac:dyDescent="0.45">
      <c r="A179" s="2">
        <v>45258</v>
      </c>
      <c r="B179" t="s">
        <v>129</v>
      </c>
      <c r="C179">
        <v>-19.29</v>
      </c>
      <c r="D179" t="s">
        <v>10</v>
      </c>
      <c r="E179" t="s">
        <v>10</v>
      </c>
      <c r="F179" s="3" t="s">
        <v>10</v>
      </c>
      <c r="G179" s="4">
        <v>45261</v>
      </c>
      <c r="H179" t="s">
        <v>11</v>
      </c>
      <c r="I179" t="s">
        <v>12</v>
      </c>
    </row>
    <row r="180" spans="1:9" x14ac:dyDescent="0.45">
      <c r="A180" s="2">
        <v>45258</v>
      </c>
      <c r="B180" t="s">
        <v>130</v>
      </c>
      <c r="C180">
        <v>-119.84</v>
      </c>
      <c r="D180" t="s">
        <v>10</v>
      </c>
      <c r="E180" t="s">
        <v>10</v>
      </c>
      <c r="F180" s="3" t="s">
        <v>131</v>
      </c>
      <c r="G180" s="4">
        <v>45261</v>
      </c>
      <c r="H180" t="s">
        <v>11</v>
      </c>
      <c r="I180" t="s">
        <v>12</v>
      </c>
    </row>
    <row r="181" spans="1:9" x14ac:dyDescent="0.45">
      <c r="A181" s="2">
        <v>45259</v>
      </c>
      <c r="B181" t="s">
        <v>132</v>
      </c>
      <c r="C181">
        <v>-551.08000000000004</v>
      </c>
      <c r="D181" t="s">
        <v>10</v>
      </c>
      <c r="E181" t="s">
        <v>10</v>
      </c>
      <c r="F181" s="3" t="s">
        <v>15</v>
      </c>
      <c r="G181" s="4">
        <v>45261</v>
      </c>
      <c r="H181" t="s">
        <v>11</v>
      </c>
      <c r="I181" t="s">
        <v>12</v>
      </c>
    </row>
    <row r="182" spans="1:9" x14ac:dyDescent="0.45">
      <c r="A182" s="2">
        <v>45259</v>
      </c>
      <c r="B182" t="s">
        <v>133</v>
      </c>
      <c r="C182">
        <v>-48.5</v>
      </c>
      <c r="D182" t="s">
        <v>10</v>
      </c>
      <c r="E182" t="s">
        <v>10</v>
      </c>
      <c r="F182" s="3" t="s">
        <v>15</v>
      </c>
      <c r="G182" s="4">
        <v>45261</v>
      </c>
      <c r="H182" t="s">
        <v>11</v>
      </c>
      <c r="I182" t="s">
        <v>12</v>
      </c>
    </row>
    <row r="183" spans="1:9" x14ac:dyDescent="0.45">
      <c r="A183" s="2">
        <v>45259</v>
      </c>
      <c r="B183" t="s">
        <v>134</v>
      </c>
      <c r="C183">
        <v>-71.92</v>
      </c>
      <c r="D183" t="s">
        <v>10</v>
      </c>
      <c r="E183" t="s">
        <v>10</v>
      </c>
      <c r="F183" s="3" t="s">
        <v>15</v>
      </c>
      <c r="G183" s="4">
        <v>45261</v>
      </c>
      <c r="H183" t="s">
        <v>11</v>
      </c>
      <c r="I183" t="s">
        <v>12</v>
      </c>
    </row>
    <row r="184" spans="1:9" x14ac:dyDescent="0.45">
      <c r="A184" s="2">
        <v>45258</v>
      </c>
      <c r="B184" t="s">
        <v>135</v>
      </c>
      <c r="C184">
        <v>-21.99</v>
      </c>
      <c r="D184" t="s">
        <v>10</v>
      </c>
      <c r="E184" t="s">
        <v>10</v>
      </c>
      <c r="F184" s="3" t="s">
        <v>15</v>
      </c>
      <c r="G184" s="4">
        <v>45261</v>
      </c>
      <c r="H184" t="s">
        <v>11</v>
      </c>
      <c r="I184" t="s">
        <v>12</v>
      </c>
    </row>
    <row r="185" spans="1:9" x14ac:dyDescent="0.45">
      <c r="A185" s="2">
        <v>45259</v>
      </c>
      <c r="B185" t="s">
        <v>130</v>
      </c>
      <c r="C185">
        <v>-161.16999999999999</v>
      </c>
      <c r="D185" t="s">
        <v>10</v>
      </c>
      <c r="E185" t="s">
        <v>10</v>
      </c>
      <c r="F185" s="3" t="s">
        <v>131</v>
      </c>
      <c r="G185" s="4">
        <v>45261</v>
      </c>
      <c r="H185" t="s">
        <v>11</v>
      </c>
      <c r="I185" t="s">
        <v>12</v>
      </c>
    </row>
    <row r="186" spans="1:9" x14ac:dyDescent="0.45">
      <c r="A186" s="2">
        <v>45260</v>
      </c>
      <c r="B186" t="s">
        <v>136</v>
      </c>
      <c r="C186">
        <v>-27.53</v>
      </c>
      <c r="D186" t="s">
        <v>10</v>
      </c>
      <c r="E186" t="s">
        <v>10</v>
      </c>
      <c r="F186" s="3" t="s">
        <v>15</v>
      </c>
      <c r="G186" s="4">
        <v>45261</v>
      </c>
      <c r="H186" t="s">
        <v>11</v>
      </c>
      <c r="I186" t="s">
        <v>12</v>
      </c>
    </row>
    <row r="187" spans="1:9" x14ac:dyDescent="0.45">
      <c r="A187" s="2">
        <v>45260</v>
      </c>
      <c r="B187" t="s">
        <v>137</v>
      </c>
      <c r="C187">
        <v>-22.04</v>
      </c>
      <c r="D187" t="s">
        <v>10</v>
      </c>
      <c r="E187" t="s">
        <v>10</v>
      </c>
      <c r="F187" s="3" t="s">
        <v>15</v>
      </c>
      <c r="G187" s="4">
        <v>45261</v>
      </c>
      <c r="H187" t="s">
        <v>11</v>
      </c>
      <c r="I187" t="s">
        <v>12</v>
      </c>
    </row>
    <row r="188" spans="1:9" x14ac:dyDescent="0.45">
      <c r="A188" s="2">
        <v>45261</v>
      </c>
      <c r="B188" t="s">
        <v>138</v>
      </c>
      <c r="C188">
        <v>-121.26</v>
      </c>
      <c r="D188" t="s">
        <v>10</v>
      </c>
      <c r="E188" t="s">
        <v>10</v>
      </c>
      <c r="F188" s="3" t="s">
        <v>15</v>
      </c>
      <c r="G188" s="4">
        <v>45261</v>
      </c>
      <c r="H188" t="s">
        <v>11</v>
      </c>
      <c r="I188" t="s">
        <v>12</v>
      </c>
    </row>
    <row r="189" spans="1:9" x14ac:dyDescent="0.45">
      <c r="A189" s="2">
        <v>45261</v>
      </c>
      <c r="B189" t="s">
        <v>139</v>
      </c>
      <c r="C189">
        <v>-39.119999999999997</v>
      </c>
      <c r="D189" t="s">
        <v>10</v>
      </c>
      <c r="E189" t="s">
        <v>10</v>
      </c>
      <c r="F189" s="3" t="s">
        <v>15</v>
      </c>
      <c r="G189" s="4">
        <v>45261</v>
      </c>
      <c r="H189" t="s">
        <v>11</v>
      </c>
      <c r="I189" t="s">
        <v>12</v>
      </c>
    </row>
    <row r="190" spans="1:9" x14ac:dyDescent="0.45">
      <c r="A190" s="2">
        <v>45260</v>
      </c>
      <c r="B190" t="s">
        <v>140</v>
      </c>
      <c r="C190">
        <v>29.74</v>
      </c>
      <c r="D190" t="s">
        <v>10</v>
      </c>
      <c r="E190" t="s">
        <v>141</v>
      </c>
      <c r="F190" s="11" t="s">
        <v>142</v>
      </c>
      <c r="G190" s="4">
        <v>45261</v>
      </c>
      <c r="H190" t="s">
        <v>40</v>
      </c>
      <c r="I190" t="s">
        <v>12</v>
      </c>
    </row>
    <row r="191" spans="1:9" x14ac:dyDescent="0.45">
      <c r="A191" s="2">
        <v>45260</v>
      </c>
      <c r="B191" t="s">
        <v>143</v>
      </c>
      <c r="C191">
        <v>-38.58</v>
      </c>
      <c r="D191" t="s">
        <v>10</v>
      </c>
      <c r="E191" t="s">
        <v>10</v>
      </c>
      <c r="F191" s="3" t="s">
        <v>15</v>
      </c>
      <c r="G191" s="4">
        <v>45261</v>
      </c>
      <c r="H191" t="s">
        <v>11</v>
      </c>
      <c r="I191" t="s">
        <v>12</v>
      </c>
    </row>
    <row r="192" spans="1:9" x14ac:dyDescent="0.45">
      <c r="A192" s="2">
        <v>45261</v>
      </c>
      <c r="B192" t="s">
        <v>144</v>
      </c>
      <c r="C192">
        <v>-152.36000000000001</v>
      </c>
      <c r="D192" t="s">
        <v>10</v>
      </c>
      <c r="E192" t="s">
        <v>10</v>
      </c>
      <c r="F192" s="3" t="s">
        <v>15</v>
      </c>
      <c r="G192" s="4">
        <v>45261</v>
      </c>
      <c r="H192" t="s">
        <v>11</v>
      </c>
      <c r="I192" t="s">
        <v>12</v>
      </c>
    </row>
    <row r="193" spans="1:9" x14ac:dyDescent="0.45">
      <c r="A193" s="2">
        <v>45261</v>
      </c>
      <c r="B193" t="s">
        <v>145</v>
      </c>
      <c r="C193">
        <v>-24.73</v>
      </c>
      <c r="D193" t="s">
        <v>10</v>
      </c>
      <c r="E193" t="s">
        <v>10</v>
      </c>
      <c r="F193" s="3" t="s">
        <v>10</v>
      </c>
      <c r="G193" s="4">
        <v>45261</v>
      </c>
      <c r="H193" t="s">
        <v>11</v>
      </c>
      <c r="I193" t="s">
        <v>12</v>
      </c>
    </row>
    <row r="194" spans="1:9" x14ac:dyDescent="0.45">
      <c r="A194" s="2">
        <v>45261</v>
      </c>
      <c r="B194" t="s">
        <v>96</v>
      </c>
      <c r="C194">
        <v>-25</v>
      </c>
      <c r="D194" t="s">
        <v>10</v>
      </c>
      <c r="E194" t="s">
        <v>10</v>
      </c>
      <c r="F194" s="3" t="s">
        <v>10</v>
      </c>
      <c r="G194" s="4">
        <v>45261</v>
      </c>
      <c r="H194" t="s">
        <v>11</v>
      </c>
      <c r="I194" t="s">
        <v>12</v>
      </c>
    </row>
    <row r="195" spans="1:9" x14ac:dyDescent="0.45">
      <c r="A195" s="2">
        <v>45261</v>
      </c>
      <c r="B195" t="s">
        <v>146</v>
      </c>
      <c r="C195">
        <v>-11.34</v>
      </c>
      <c r="D195" t="s">
        <v>10</v>
      </c>
      <c r="E195" t="s">
        <v>10</v>
      </c>
      <c r="F195" s="3" t="s">
        <v>15</v>
      </c>
      <c r="G195" s="4">
        <v>45261</v>
      </c>
      <c r="H195" t="s">
        <v>11</v>
      </c>
      <c r="I195" t="s">
        <v>12</v>
      </c>
    </row>
    <row r="196" spans="1:9" x14ac:dyDescent="0.45">
      <c r="A196" s="2">
        <v>45263</v>
      </c>
      <c r="B196" t="s">
        <v>147</v>
      </c>
      <c r="C196">
        <v>-132.29</v>
      </c>
      <c r="D196" t="s">
        <v>10</v>
      </c>
      <c r="E196" t="s">
        <v>10</v>
      </c>
      <c r="F196" s="3" t="s">
        <v>15</v>
      </c>
      <c r="G196" s="4">
        <v>45261</v>
      </c>
      <c r="H196" t="s">
        <v>11</v>
      </c>
      <c r="I196" t="s">
        <v>12</v>
      </c>
    </row>
    <row r="197" spans="1:9" x14ac:dyDescent="0.45">
      <c r="A197" s="2">
        <v>45263</v>
      </c>
      <c r="B197" t="s">
        <v>148</v>
      </c>
      <c r="C197">
        <v>-14.71</v>
      </c>
      <c r="D197" t="s">
        <v>10</v>
      </c>
      <c r="E197" t="s">
        <v>10</v>
      </c>
      <c r="F197" s="3" t="s">
        <v>15</v>
      </c>
      <c r="G197" s="4">
        <v>45261</v>
      </c>
      <c r="H197" t="s">
        <v>11</v>
      </c>
      <c r="I197" t="s">
        <v>12</v>
      </c>
    </row>
    <row r="198" spans="1:9" x14ac:dyDescent="0.45">
      <c r="A198" s="2">
        <v>45261</v>
      </c>
      <c r="B198" t="s">
        <v>149</v>
      </c>
      <c r="C198">
        <v>-11.01</v>
      </c>
      <c r="D198" t="s">
        <v>10</v>
      </c>
      <c r="E198" t="s">
        <v>10</v>
      </c>
      <c r="F198" s="3" t="s">
        <v>15</v>
      </c>
      <c r="G198" s="4">
        <v>45261</v>
      </c>
      <c r="H198" t="s">
        <v>11</v>
      </c>
      <c r="I198" t="s">
        <v>12</v>
      </c>
    </row>
    <row r="199" spans="1:9" x14ac:dyDescent="0.45">
      <c r="A199" s="2">
        <v>45261</v>
      </c>
      <c r="B199" t="s">
        <v>150</v>
      </c>
      <c r="C199">
        <v>-36.090000000000003</v>
      </c>
      <c r="D199" t="s">
        <v>10</v>
      </c>
      <c r="E199" t="s">
        <v>10</v>
      </c>
      <c r="F199" s="3" t="s">
        <v>15</v>
      </c>
      <c r="G199" s="4">
        <v>45261</v>
      </c>
      <c r="H199" t="s">
        <v>11</v>
      </c>
      <c r="I199" t="s">
        <v>12</v>
      </c>
    </row>
    <row r="200" spans="1:9" x14ac:dyDescent="0.45">
      <c r="A200" s="2">
        <v>45263</v>
      </c>
      <c r="B200" t="s">
        <v>93</v>
      </c>
      <c r="C200">
        <v>-5.99</v>
      </c>
      <c r="D200" t="s">
        <v>10</v>
      </c>
      <c r="E200" t="s">
        <v>10</v>
      </c>
      <c r="F200" s="3" t="s">
        <v>10</v>
      </c>
      <c r="G200" s="4">
        <v>45261</v>
      </c>
      <c r="H200" t="s">
        <v>11</v>
      </c>
      <c r="I200" t="s">
        <v>12</v>
      </c>
    </row>
    <row r="201" spans="1:9" x14ac:dyDescent="0.45">
      <c r="A201" s="2">
        <v>45263</v>
      </c>
      <c r="B201" t="s">
        <v>151</v>
      </c>
      <c r="C201">
        <v>-30.86</v>
      </c>
      <c r="D201" t="s">
        <v>10</v>
      </c>
      <c r="E201" t="s">
        <v>10</v>
      </c>
      <c r="F201" s="3" t="s">
        <v>15</v>
      </c>
      <c r="G201" s="4">
        <v>45261</v>
      </c>
      <c r="H201" t="s">
        <v>11</v>
      </c>
      <c r="I201" t="s">
        <v>12</v>
      </c>
    </row>
    <row r="202" spans="1:9" x14ac:dyDescent="0.45">
      <c r="A202" s="2">
        <v>45263</v>
      </c>
      <c r="B202" t="s">
        <v>140</v>
      </c>
      <c r="C202">
        <v>29.76</v>
      </c>
      <c r="D202" t="s">
        <v>10</v>
      </c>
      <c r="E202" t="s">
        <v>141</v>
      </c>
      <c r="F202" s="11" t="s">
        <v>142</v>
      </c>
      <c r="G202" s="4">
        <v>45261</v>
      </c>
      <c r="H202" t="s">
        <v>40</v>
      </c>
      <c r="I202" t="s">
        <v>12</v>
      </c>
    </row>
    <row r="203" spans="1:9" x14ac:dyDescent="0.45">
      <c r="A203" s="2">
        <v>45263</v>
      </c>
      <c r="B203" t="s">
        <v>152</v>
      </c>
      <c r="C203">
        <v>-321.86</v>
      </c>
      <c r="D203" t="s">
        <v>10</v>
      </c>
      <c r="E203" t="s">
        <v>10</v>
      </c>
      <c r="F203" s="3" t="s">
        <v>15</v>
      </c>
      <c r="G203" s="4">
        <v>45261</v>
      </c>
      <c r="H203" t="s">
        <v>11</v>
      </c>
      <c r="I203" t="s">
        <v>12</v>
      </c>
    </row>
    <row r="204" spans="1:9" x14ac:dyDescent="0.45">
      <c r="A204" s="2">
        <v>45263</v>
      </c>
      <c r="B204" t="s">
        <v>153</v>
      </c>
      <c r="C204">
        <v>-99.21</v>
      </c>
      <c r="D204" t="s">
        <v>10</v>
      </c>
      <c r="E204" t="s">
        <v>10</v>
      </c>
      <c r="F204" s="3" t="s">
        <v>15</v>
      </c>
      <c r="G204" s="4">
        <v>45261</v>
      </c>
      <c r="H204" t="s">
        <v>11</v>
      </c>
      <c r="I204" t="s">
        <v>12</v>
      </c>
    </row>
    <row r="205" spans="1:9" x14ac:dyDescent="0.45">
      <c r="A205" s="2">
        <v>45263</v>
      </c>
      <c r="B205" t="s">
        <v>2110</v>
      </c>
      <c r="C205">
        <v>-22.02</v>
      </c>
      <c r="D205" t="s">
        <v>17</v>
      </c>
      <c r="E205" t="s">
        <v>17</v>
      </c>
      <c r="F205" s="5" t="s">
        <v>28</v>
      </c>
      <c r="G205" s="4">
        <v>45261</v>
      </c>
      <c r="H205" t="s">
        <v>11</v>
      </c>
      <c r="I205" t="s">
        <v>12</v>
      </c>
    </row>
    <row r="206" spans="1:9" x14ac:dyDescent="0.45">
      <c r="A206" s="2">
        <v>45263</v>
      </c>
      <c r="B206" t="s">
        <v>2110</v>
      </c>
      <c r="C206">
        <v>-15.58</v>
      </c>
      <c r="D206" t="s">
        <v>17</v>
      </c>
      <c r="E206" t="s">
        <v>17</v>
      </c>
      <c r="F206" s="5" t="s">
        <v>28</v>
      </c>
      <c r="G206" s="4">
        <v>45261</v>
      </c>
      <c r="H206" t="s">
        <v>11</v>
      </c>
      <c r="I206" t="s">
        <v>12</v>
      </c>
    </row>
    <row r="207" spans="1:9" x14ac:dyDescent="0.45">
      <c r="A207" s="2">
        <v>45263</v>
      </c>
      <c r="B207" t="s">
        <v>38</v>
      </c>
      <c r="C207">
        <v>2000</v>
      </c>
      <c r="D207" s="9" t="s">
        <v>679</v>
      </c>
      <c r="E207" s="9" t="s">
        <v>106</v>
      </c>
      <c r="F207" s="9" t="s">
        <v>106</v>
      </c>
      <c r="G207" s="4">
        <v>45261</v>
      </c>
      <c r="H207" t="s">
        <v>40</v>
      </c>
      <c r="I207" t="s">
        <v>12</v>
      </c>
    </row>
    <row r="208" spans="1:9" x14ac:dyDescent="0.45">
      <c r="A208" s="2">
        <v>45264</v>
      </c>
      <c r="B208" t="s">
        <v>154</v>
      </c>
      <c r="C208">
        <v>-21.5</v>
      </c>
      <c r="D208" t="s">
        <v>10</v>
      </c>
      <c r="E208" t="s">
        <v>10</v>
      </c>
      <c r="F208" s="3" t="s">
        <v>15</v>
      </c>
      <c r="G208" s="4">
        <v>45261</v>
      </c>
      <c r="H208" t="s">
        <v>11</v>
      </c>
      <c r="I208" t="s">
        <v>12</v>
      </c>
    </row>
    <row r="209" spans="1:9" x14ac:dyDescent="0.45">
      <c r="A209" s="2">
        <v>45264</v>
      </c>
      <c r="B209" t="s">
        <v>155</v>
      </c>
      <c r="C209">
        <v>-39.68</v>
      </c>
      <c r="D209" t="s">
        <v>10</v>
      </c>
      <c r="E209" t="s">
        <v>10</v>
      </c>
      <c r="F209" s="3" t="s">
        <v>15</v>
      </c>
      <c r="G209" s="4">
        <v>45261</v>
      </c>
      <c r="H209" t="s">
        <v>11</v>
      </c>
      <c r="I209" t="s">
        <v>12</v>
      </c>
    </row>
    <row r="210" spans="1:9" x14ac:dyDescent="0.45">
      <c r="A210" s="2">
        <v>45264</v>
      </c>
      <c r="B210" t="s">
        <v>96</v>
      </c>
      <c r="C210">
        <v>-25</v>
      </c>
      <c r="D210" t="s">
        <v>10</v>
      </c>
      <c r="E210" t="s">
        <v>10</v>
      </c>
      <c r="F210" s="3" t="s">
        <v>10</v>
      </c>
      <c r="G210" s="4">
        <v>45261</v>
      </c>
      <c r="H210" t="s">
        <v>11</v>
      </c>
      <c r="I210" t="s">
        <v>12</v>
      </c>
    </row>
    <row r="211" spans="1:9" x14ac:dyDescent="0.45">
      <c r="A211" s="2">
        <v>45265</v>
      </c>
      <c r="B211" t="s">
        <v>156</v>
      </c>
      <c r="C211">
        <v>-41.07</v>
      </c>
      <c r="D211" t="s">
        <v>10</v>
      </c>
      <c r="E211" t="s">
        <v>10</v>
      </c>
      <c r="F211" s="3" t="s">
        <v>15</v>
      </c>
      <c r="G211" s="4">
        <v>45261</v>
      </c>
      <c r="H211" t="s">
        <v>11</v>
      </c>
      <c r="I211" t="s">
        <v>12</v>
      </c>
    </row>
    <row r="212" spans="1:9" x14ac:dyDescent="0.45">
      <c r="A212" s="2">
        <v>45265</v>
      </c>
      <c r="B212" t="s">
        <v>157</v>
      </c>
      <c r="C212">
        <v>-44.1</v>
      </c>
      <c r="D212" t="s">
        <v>10</v>
      </c>
      <c r="E212" t="s">
        <v>10</v>
      </c>
      <c r="F212" s="3" t="s">
        <v>15</v>
      </c>
      <c r="G212" s="4">
        <v>45261</v>
      </c>
      <c r="H212" t="s">
        <v>11</v>
      </c>
      <c r="I212" t="s">
        <v>12</v>
      </c>
    </row>
    <row r="213" spans="1:9" x14ac:dyDescent="0.45">
      <c r="A213" s="2">
        <v>45265</v>
      </c>
      <c r="B213" t="s">
        <v>158</v>
      </c>
      <c r="C213">
        <v>-6.6</v>
      </c>
      <c r="D213" t="s">
        <v>10</v>
      </c>
      <c r="E213" t="s">
        <v>10</v>
      </c>
      <c r="F213" s="3" t="s">
        <v>21</v>
      </c>
      <c r="G213" s="4">
        <v>45261</v>
      </c>
      <c r="H213" t="s">
        <v>11</v>
      </c>
      <c r="I213" t="s">
        <v>12</v>
      </c>
    </row>
    <row r="214" spans="1:9" x14ac:dyDescent="0.45">
      <c r="A214" s="2">
        <v>45266</v>
      </c>
      <c r="B214" t="s">
        <v>159</v>
      </c>
      <c r="C214">
        <v>-9.91</v>
      </c>
      <c r="D214" t="s">
        <v>10</v>
      </c>
      <c r="E214" t="s">
        <v>10</v>
      </c>
      <c r="F214" s="3" t="s">
        <v>15</v>
      </c>
      <c r="G214" s="4">
        <v>45261</v>
      </c>
      <c r="H214" t="s">
        <v>11</v>
      </c>
      <c r="I214" t="s">
        <v>12</v>
      </c>
    </row>
    <row r="215" spans="1:9" x14ac:dyDescent="0.45">
      <c r="A215" s="2">
        <v>45266</v>
      </c>
      <c r="B215" t="s">
        <v>160</v>
      </c>
      <c r="C215">
        <v>-44.09</v>
      </c>
      <c r="D215" t="s">
        <v>10</v>
      </c>
      <c r="E215" t="s">
        <v>10</v>
      </c>
      <c r="F215" s="3" t="s">
        <v>15</v>
      </c>
      <c r="G215" s="4">
        <v>45261</v>
      </c>
      <c r="H215" t="s">
        <v>11</v>
      </c>
      <c r="I215" t="s">
        <v>12</v>
      </c>
    </row>
    <row r="216" spans="1:9" x14ac:dyDescent="0.45">
      <c r="A216" s="2">
        <v>45266</v>
      </c>
      <c r="B216" t="s">
        <v>161</v>
      </c>
      <c r="C216">
        <v>-49.6</v>
      </c>
      <c r="D216" t="s">
        <v>10</v>
      </c>
      <c r="E216" t="s">
        <v>10</v>
      </c>
      <c r="F216" s="3" t="s">
        <v>15</v>
      </c>
      <c r="G216" s="4">
        <v>45261</v>
      </c>
      <c r="H216" t="s">
        <v>11</v>
      </c>
      <c r="I216" t="s">
        <v>12</v>
      </c>
    </row>
    <row r="217" spans="1:9" x14ac:dyDescent="0.45">
      <c r="A217" s="2">
        <v>45266</v>
      </c>
      <c r="B217" t="s">
        <v>162</v>
      </c>
      <c r="C217">
        <v>-8.76</v>
      </c>
      <c r="D217" t="s">
        <v>10</v>
      </c>
      <c r="E217" t="s">
        <v>10</v>
      </c>
      <c r="F217" s="3" t="s">
        <v>15</v>
      </c>
      <c r="G217" s="4">
        <v>45261</v>
      </c>
      <c r="H217" t="s">
        <v>11</v>
      </c>
      <c r="I217" t="s">
        <v>12</v>
      </c>
    </row>
    <row r="218" spans="1:9" x14ac:dyDescent="0.45">
      <c r="A218" s="2">
        <v>45266</v>
      </c>
      <c r="B218" t="s">
        <v>163</v>
      </c>
      <c r="C218">
        <v>-13.23</v>
      </c>
      <c r="D218" t="s">
        <v>10</v>
      </c>
      <c r="E218" t="s">
        <v>10</v>
      </c>
      <c r="F218" s="3" t="s">
        <v>15</v>
      </c>
      <c r="G218" s="4">
        <v>45261</v>
      </c>
      <c r="H218" t="s">
        <v>11</v>
      </c>
      <c r="I218" t="s">
        <v>12</v>
      </c>
    </row>
    <row r="219" spans="1:9" x14ac:dyDescent="0.45">
      <c r="A219" s="2">
        <v>45266</v>
      </c>
      <c r="B219" t="s">
        <v>93</v>
      </c>
      <c r="C219">
        <v>-16.510000000000002</v>
      </c>
      <c r="D219" t="s">
        <v>10</v>
      </c>
      <c r="E219" t="s">
        <v>10</v>
      </c>
      <c r="F219" s="3" t="s">
        <v>10</v>
      </c>
      <c r="G219" s="4">
        <v>45261</v>
      </c>
      <c r="H219" t="s">
        <v>11</v>
      </c>
      <c r="I219" t="s">
        <v>12</v>
      </c>
    </row>
    <row r="220" spans="1:9" x14ac:dyDescent="0.45">
      <c r="A220" s="2">
        <v>45267</v>
      </c>
      <c r="B220" t="s">
        <v>164</v>
      </c>
      <c r="C220">
        <v>-231.5</v>
      </c>
      <c r="D220" t="s">
        <v>10</v>
      </c>
      <c r="E220" t="s">
        <v>10</v>
      </c>
      <c r="F220" s="3" t="s">
        <v>15</v>
      </c>
      <c r="G220" s="4">
        <v>45261</v>
      </c>
      <c r="H220" t="s">
        <v>11</v>
      </c>
      <c r="I220" t="s">
        <v>12</v>
      </c>
    </row>
    <row r="221" spans="1:9" x14ac:dyDescent="0.45">
      <c r="A221" s="2">
        <v>45267</v>
      </c>
      <c r="B221" t="s">
        <v>165</v>
      </c>
      <c r="C221">
        <v>-6.6</v>
      </c>
      <c r="D221" t="s">
        <v>10</v>
      </c>
      <c r="E221" t="s">
        <v>10</v>
      </c>
      <c r="F221" s="3" t="s">
        <v>15</v>
      </c>
      <c r="G221" s="4">
        <v>45261</v>
      </c>
      <c r="H221" t="s">
        <v>11</v>
      </c>
      <c r="I221" t="s">
        <v>12</v>
      </c>
    </row>
    <row r="222" spans="1:9" x14ac:dyDescent="0.45">
      <c r="A222" s="2">
        <v>45268</v>
      </c>
      <c r="B222" t="s">
        <v>166</v>
      </c>
      <c r="C222">
        <v>-17.399999999999999</v>
      </c>
      <c r="D222" t="s">
        <v>10</v>
      </c>
      <c r="E222" t="s">
        <v>10</v>
      </c>
      <c r="F222" s="3" t="s">
        <v>15</v>
      </c>
      <c r="G222" s="4">
        <v>45261</v>
      </c>
      <c r="H222" t="s">
        <v>11</v>
      </c>
      <c r="I222" t="s">
        <v>12</v>
      </c>
    </row>
    <row r="223" spans="1:9" x14ac:dyDescent="0.45">
      <c r="A223" s="2">
        <v>45268</v>
      </c>
      <c r="B223" t="s">
        <v>167</v>
      </c>
      <c r="C223">
        <v>-24.23</v>
      </c>
      <c r="D223" t="s">
        <v>10</v>
      </c>
      <c r="E223" t="s">
        <v>10</v>
      </c>
      <c r="F223" s="3" t="s">
        <v>15</v>
      </c>
      <c r="G223" s="4">
        <v>45261</v>
      </c>
      <c r="H223" t="s">
        <v>11</v>
      </c>
      <c r="I223" t="s">
        <v>12</v>
      </c>
    </row>
    <row r="224" spans="1:9" x14ac:dyDescent="0.45">
      <c r="A224" s="2">
        <v>45268</v>
      </c>
      <c r="B224" t="s">
        <v>168</v>
      </c>
      <c r="C224">
        <v>-28.64</v>
      </c>
      <c r="D224" t="s">
        <v>10</v>
      </c>
      <c r="E224" t="s">
        <v>10</v>
      </c>
      <c r="F224" s="3" t="s">
        <v>15</v>
      </c>
      <c r="G224" s="4">
        <v>45261</v>
      </c>
      <c r="H224" t="s">
        <v>11</v>
      </c>
      <c r="I224" t="s">
        <v>12</v>
      </c>
    </row>
    <row r="225" spans="1:9" x14ac:dyDescent="0.45">
      <c r="A225" s="2">
        <v>45268</v>
      </c>
      <c r="B225" t="s">
        <v>169</v>
      </c>
      <c r="C225">
        <v>-9.1300000000000008</v>
      </c>
      <c r="D225" t="s">
        <v>10</v>
      </c>
      <c r="E225" t="s">
        <v>10</v>
      </c>
      <c r="F225" s="3" t="s">
        <v>10</v>
      </c>
      <c r="G225" s="4">
        <v>45261</v>
      </c>
      <c r="H225" t="s">
        <v>11</v>
      </c>
      <c r="I225" t="s">
        <v>12</v>
      </c>
    </row>
    <row r="226" spans="1:9" x14ac:dyDescent="0.45">
      <c r="A226" s="2">
        <v>45268</v>
      </c>
      <c r="B226" t="s">
        <v>169</v>
      </c>
      <c r="C226">
        <v>-9.26</v>
      </c>
      <c r="D226" t="s">
        <v>10</v>
      </c>
      <c r="E226" t="s">
        <v>10</v>
      </c>
      <c r="F226" s="3" t="s">
        <v>10</v>
      </c>
      <c r="G226" s="4">
        <v>45261</v>
      </c>
      <c r="H226" t="s">
        <v>11</v>
      </c>
      <c r="I226" t="s">
        <v>12</v>
      </c>
    </row>
    <row r="227" spans="1:9" x14ac:dyDescent="0.45">
      <c r="A227" s="2">
        <v>45270</v>
      </c>
      <c r="B227" t="s">
        <v>170</v>
      </c>
      <c r="C227">
        <v>-31.55</v>
      </c>
      <c r="D227" t="s">
        <v>10</v>
      </c>
      <c r="E227" t="s">
        <v>10</v>
      </c>
      <c r="F227" s="3" t="s">
        <v>15</v>
      </c>
      <c r="G227" s="4">
        <v>45261</v>
      </c>
      <c r="H227" t="s">
        <v>11</v>
      </c>
      <c r="I227" t="s">
        <v>12</v>
      </c>
    </row>
    <row r="228" spans="1:9" x14ac:dyDescent="0.45">
      <c r="A228" s="2">
        <v>45270</v>
      </c>
      <c r="B228" t="s">
        <v>171</v>
      </c>
      <c r="C228">
        <v>-7.7</v>
      </c>
      <c r="D228" t="s">
        <v>10</v>
      </c>
      <c r="E228" t="s">
        <v>10</v>
      </c>
      <c r="F228" s="3" t="s">
        <v>15</v>
      </c>
      <c r="G228" s="4">
        <v>45261</v>
      </c>
      <c r="H228" t="s">
        <v>11</v>
      </c>
      <c r="I228" t="s">
        <v>12</v>
      </c>
    </row>
    <row r="229" spans="1:9" x14ac:dyDescent="0.45">
      <c r="A229" s="2">
        <v>45270</v>
      </c>
      <c r="B229" t="s">
        <v>2110</v>
      </c>
      <c r="C229">
        <v>-19.82</v>
      </c>
      <c r="D229" t="s">
        <v>17</v>
      </c>
      <c r="E229" t="s">
        <v>17</v>
      </c>
      <c r="F229" s="5" t="s">
        <v>28</v>
      </c>
      <c r="G229" s="4">
        <v>45261</v>
      </c>
      <c r="H229" t="s">
        <v>11</v>
      </c>
      <c r="I229" t="s">
        <v>12</v>
      </c>
    </row>
    <row r="230" spans="1:9" x14ac:dyDescent="0.45">
      <c r="A230" s="2">
        <v>45270</v>
      </c>
      <c r="B230" t="s">
        <v>172</v>
      </c>
      <c r="C230">
        <v>-22.03</v>
      </c>
      <c r="D230" t="s">
        <v>10</v>
      </c>
      <c r="E230" t="s">
        <v>10</v>
      </c>
      <c r="F230" s="3" t="s">
        <v>15</v>
      </c>
      <c r="G230" s="4">
        <v>45261</v>
      </c>
      <c r="H230" t="s">
        <v>11</v>
      </c>
      <c r="I230" t="s">
        <v>12</v>
      </c>
    </row>
    <row r="231" spans="1:9" x14ac:dyDescent="0.45">
      <c r="A231" s="2">
        <v>45270</v>
      </c>
      <c r="B231" t="s">
        <v>173</v>
      </c>
      <c r="C231">
        <v>-18.71</v>
      </c>
      <c r="D231" t="s">
        <v>10</v>
      </c>
      <c r="E231" t="s">
        <v>10</v>
      </c>
      <c r="F231" s="3" t="s">
        <v>15</v>
      </c>
      <c r="G231" s="4">
        <v>45261</v>
      </c>
      <c r="H231" t="s">
        <v>11</v>
      </c>
      <c r="I231" t="s">
        <v>12</v>
      </c>
    </row>
    <row r="232" spans="1:9" x14ac:dyDescent="0.45">
      <c r="A232" s="2">
        <v>45270</v>
      </c>
      <c r="B232" t="s">
        <v>174</v>
      </c>
      <c r="C232">
        <v>-11.39</v>
      </c>
      <c r="D232" t="s">
        <v>10</v>
      </c>
      <c r="E232" t="s">
        <v>10</v>
      </c>
      <c r="F232" s="3" t="s">
        <v>15</v>
      </c>
      <c r="G232" s="4">
        <v>45261</v>
      </c>
      <c r="H232" t="s">
        <v>11</v>
      </c>
      <c r="I232" t="s">
        <v>12</v>
      </c>
    </row>
    <row r="233" spans="1:9" x14ac:dyDescent="0.45">
      <c r="A233" s="2">
        <v>45270</v>
      </c>
      <c r="B233" t="s">
        <v>93</v>
      </c>
      <c r="C233">
        <v>-11</v>
      </c>
      <c r="D233" t="s">
        <v>10</v>
      </c>
      <c r="E233" t="s">
        <v>10</v>
      </c>
      <c r="F233" s="3" t="s">
        <v>10</v>
      </c>
      <c r="G233" s="4">
        <v>45261</v>
      </c>
      <c r="H233" t="s">
        <v>11</v>
      </c>
      <c r="I233" t="s">
        <v>12</v>
      </c>
    </row>
    <row r="234" spans="1:9" x14ac:dyDescent="0.45">
      <c r="A234" s="2">
        <v>45270</v>
      </c>
      <c r="B234" t="s">
        <v>93</v>
      </c>
      <c r="C234">
        <v>-2.99</v>
      </c>
      <c r="D234" t="s">
        <v>10</v>
      </c>
      <c r="E234" t="s">
        <v>10</v>
      </c>
      <c r="F234" s="3" t="s">
        <v>10</v>
      </c>
      <c r="G234" s="4">
        <v>45261</v>
      </c>
      <c r="H234" t="s">
        <v>11</v>
      </c>
      <c r="I234" t="s">
        <v>12</v>
      </c>
    </row>
    <row r="235" spans="1:9" x14ac:dyDescent="0.45">
      <c r="A235" s="2">
        <v>45270</v>
      </c>
      <c r="B235" t="s">
        <v>82</v>
      </c>
      <c r="C235">
        <v>-27.48</v>
      </c>
      <c r="D235" t="s">
        <v>10</v>
      </c>
      <c r="E235" t="s">
        <v>10</v>
      </c>
      <c r="F235" s="3" t="s">
        <v>10</v>
      </c>
      <c r="G235" s="4">
        <v>45261</v>
      </c>
      <c r="H235" t="s">
        <v>11</v>
      </c>
      <c r="I235" t="s">
        <v>12</v>
      </c>
    </row>
    <row r="236" spans="1:9" x14ac:dyDescent="0.45">
      <c r="A236" s="2">
        <v>45270</v>
      </c>
      <c r="B236" t="s">
        <v>175</v>
      </c>
      <c r="C236">
        <v>-24.8</v>
      </c>
      <c r="D236" t="s">
        <v>23</v>
      </c>
      <c r="E236" t="s">
        <v>23</v>
      </c>
      <c r="F236" s="6" t="s">
        <v>88</v>
      </c>
      <c r="G236" s="4">
        <v>45261</v>
      </c>
      <c r="H236" t="s">
        <v>11</v>
      </c>
      <c r="I236" t="s">
        <v>12</v>
      </c>
    </row>
    <row r="237" spans="1:9" x14ac:dyDescent="0.45">
      <c r="A237" s="2">
        <v>45270</v>
      </c>
      <c r="B237" t="s">
        <v>38</v>
      </c>
      <c r="C237">
        <v>2000</v>
      </c>
      <c r="D237" s="9" t="s">
        <v>679</v>
      </c>
      <c r="E237" s="9" t="s">
        <v>39</v>
      </c>
      <c r="F237" s="9" t="s">
        <v>39</v>
      </c>
      <c r="G237" s="4">
        <v>45261</v>
      </c>
      <c r="H237" t="s">
        <v>40</v>
      </c>
      <c r="I237" t="s">
        <v>12</v>
      </c>
    </row>
    <row r="238" spans="1:9" x14ac:dyDescent="0.45">
      <c r="A238" s="2">
        <v>45270</v>
      </c>
      <c r="B238" t="s">
        <v>2110</v>
      </c>
      <c r="C238">
        <v>-110.94</v>
      </c>
      <c r="D238" t="s">
        <v>17</v>
      </c>
      <c r="E238" t="s">
        <v>17</v>
      </c>
      <c r="F238" s="5" t="s">
        <v>73</v>
      </c>
      <c r="G238" s="4">
        <v>45261</v>
      </c>
      <c r="H238" t="s">
        <v>11</v>
      </c>
      <c r="I238" t="s">
        <v>12</v>
      </c>
    </row>
    <row r="239" spans="1:9" x14ac:dyDescent="0.45">
      <c r="A239" s="2">
        <v>45271</v>
      </c>
      <c r="B239" t="s">
        <v>93</v>
      </c>
      <c r="C239">
        <v>-12.11</v>
      </c>
      <c r="D239" t="s">
        <v>10</v>
      </c>
      <c r="E239" t="s">
        <v>10</v>
      </c>
      <c r="F239" s="3" t="s">
        <v>10</v>
      </c>
      <c r="G239" s="4">
        <v>45261</v>
      </c>
      <c r="H239" t="s">
        <v>11</v>
      </c>
      <c r="I239" t="s">
        <v>12</v>
      </c>
    </row>
    <row r="240" spans="1:9" x14ac:dyDescent="0.45">
      <c r="A240" s="2">
        <v>45272</v>
      </c>
      <c r="B240" t="s">
        <v>176</v>
      </c>
      <c r="C240">
        <v>-12.33</v>
      </c>
      <c r="D240" t="s">
        <v>10</v>
      </c>
      <c r="E240" t="s">
        <v>10</v>
      </c>
      <c r="F240" s="3" t="s">
        <v>15</v>
      </c>
      <c r="G240" s="4">
        <v>45261</v>
      </c>
      <c r="H240" t="s">
        <v>11</v>
      </c>
      <c r="I240" t="s">
        <v>12</v>
      </c>
    </row>
    <row r="241" spans="1:9" x14ac:dyDescent="0.45">
      <c r="A241" s="2">
        <v>45271</v>
      </c>
      <c r="B241" t="s">
        <v>177</v>
      </c>
      <c r="C241">
        <v>-27.49</v>
      </c>
      <c r="D241" t="s">
        <v>10</v>
      </c>
      <c r="E241" t="s">
        <v>10</v>
      </c>
      <c r="F241" s="3" t="s">
        <v>15</v>
      </c>
      <c r="G241" s="4">
        <v>45261</v>
      </c>
      <c r="H241" t="s">
        <v>11</v>
      </c>
      <c r="I241" t="s">
        <v>12</v>
      </c>
    </row>
    <row r="242" spans="1:9" x14ac:dyDescent="0.45">
      <c r="A242" s="2">
        <v>45272</v>
      </c>
      <c r="B242" t="s">
        <v>178</v>
      </c>
      <c r="C242">
        <v>-47.98</v>
      </c>
      <c r="D242" t="s">
        <v>10</v>
      </c>
      <c r="E242" t="s">
        <v>10</v>
      </c>
      <c r="F242" s="3" t="s">
        <v>15</v>
      </c>
      <c r="G242" s="4">
        <v>45261</v>
      </c>
      <c r="H242" t="s">
        <v>11</v>
      </c>
      <c r="I242" t="s">
        <v>12</v>
      </c>
    </row>
    <row r="243" spans="1:9" x14ac:dyDescent="0.45">
      <c r="A243" s="2">
        <v>45272</v>
      </c>
      <c r="B243" t="s">
        <v>179</v>
      </c>
      <c r="C243">
        <v>-21.46</v>
      </c>
      <c r="D243" t="s">
        <v>10</v>
      </c>
      <c r="E243" t="s">
        <v>10</v>
      </c>
      <c r="F243" s="3" t="s">
        <v>15</v>
      </c>
      <c r="G243" s="4">
        <v>45261</v>
      </c>
      <c r="H243" t="s">
        <v>11</v>
      </c>
      <c r="I243" t="s">
        <v>12</v>
      </c>
    </row>
    <row r="244" spans="1:9" x14ac:dyDescent="0.45">
      <c r="A244" s="2">
        <v>45272</v>
      </c>
      <c r="B244" t="s">
        <v>180</v>
      </c>
      <c r="C244">
        <v>-7.7</v>
      </c>
      <c r="D244" t="s">
        <v>10</v>
      </c>
      <c r="E244" t="s">
        <v>10</v>
      </c>
      <c r="F244" s="3" t="s">
        <v>15</v>
      </c>
      <c r="G244" s="4">
        <v>45261</v>
      </c>
      <c r="H244" t="s">
        <v>11</v>
      </c>
      <c r="I244" t="s">
        <v>12</v>
      </c>
    </row>
    <row r="245" spans="1:9" x14ac:dyDescent="0.45">
      <c r="A245" s="2">
        <v>45272</v>
      </c>
      <c r="B245" t="s">
        <v>181</v>
      </c>
      <c r="C245">
        <v>-24.24</v>
      </c>
      <c r="D245" t="s">
        <v>10</v>
      </c>
      <c r="E245" t="s">
        <v>10</v>
      </c>
      <c r="F245" s="3" t="s">
        <v>15</v>
      </c>
      <c r="G245" s="4">
        <v>45261</v>
      </c>
      <c r="H245" t="s">
        <v>11</v>
      </c>
      <c r="I245" t="s">
        <v>12</v>
      </c>
    </row>
    <row r="246" spans="1:9" x14ac:dyDescent="0.45">
      <c r="A246" s="2">
        <v>45272</v>
      </c>
      <c r="B246" t="s">
        <v>182</v>
      </c>
      <c r="C246">
        <v>-9.36</v>
      </c>
      <c r="D246" t="s">
        <v>10</v>
      </c>
      <c r="E246" t="s">
        <v>10</v>
      </c>
      <c r="F246" s="3" t="s">
        <v>15</v>
      </c>
      <c r="G246" s="4">
        <v>45261</v>
      </c>
      <c r="H246" t="s">
        <v>11</v>
      </c>
      <c r="I246" t="s">
        <v>12</v>
      </c>
    </row>
    <row r="247" spans="1:9" x14ac:dyDescent="0.45">
      <c r="A247" s="2">
        <v>45272</v>
      </c>
      <c r="B247" t="s">
        <v>183</v>
      </c>
      <c r="C247">
        <v>-9.91</v>
      </c>
      <c r="D247" t="s">
        <v>10</v>
      </c>
      <c r="E247" t="s">
        <v>10</v>
      </c>
      <c r="F247" s="3" t="s">
        <v>15</v>
      </c>
      <c r="G247" s="4">
        <v>45261</v>
      </c>
      <c r="H247" t="s">
        <v>11</v>
      </c>
      <c r="I247" t="s">
        <v>12</v>
      </c>
    </row>
    <row r="248" spans="1:9" x14ac:dyDescent="0.45">
      <c r="A248" s="2">
        <v>45274</v>
      </c>
      <c r="B248" t="s">
        <v>9</v>
      </c>
      <c r="C248">
        <v>-11.02</v>
      </c>
      <c r="D248" t="s">
        <v>10</v>
      </c>
      <c r="E248" t="s">
        <v>10</v>
      </c>
      <c r="F248" s="3" t="s">
        <v>10</v>
      </c>
      <c r="G248" s="4">
        <v>45261</v>
      </c>
      <c r="H248" t="s">
        <v>11</v>
      </c>
      <c r="I248" t="s">
        <v>12</v>
      </c>
    </row>
    <row r="249" spans="1:9" x14ac:dyDescent="0.45">
      <c r="A249" s="2">
        <v>45272</v>
      </c>
      <c r="B249" t="s">
        <v>96</v>
      </c>
      <c r="C249">
        <v>-25</v>
      </c>
      <c r="D249" t="s">
        <v>10</v>
      </c>
      <c r="E249" t="s">
        <v>10</v>
      </c>
      <c r="F249" s="3" t="s">
        <v>10</v>
      </c>
      <c r="G249" s="4">
        <v>45261</v>
      </c>
      <c r="H249" t="s">
        <v>11</v>
      </c>
      <c r="I249" t="s">
        <v>12</v>
      </c>
    </row>
    <row r="250" spans="1:9" x14ac:dyDescent="0.45">
      <c r="A250" s="2">
        <v>45272</v>
      </c>
      <c r="B250" t="s">
        <v>93</v>
      </c>
      <c r="C250">
        <v>-4.4000000000000004</v>
      </c>
      <c r="D250" t="s">
        <v>10</v>
      </c>
      <c r="E250" t="s">
        <v>10</v>
      </c>
      <c r="F250" s="3" t="s">
        <v>10</v>
      </c>
      <c r="G250" s="4">
        <v>45261</v>
      </c>
      <c r="H250" t="s">
        <v>11</v>
      </c>
      <c r="I250" t="s">
        <v>12</v>
      </c>
    </row>
    <row r="251" spans="1:9" x14ac:dyDescent="0.45">
      <c r="A251" s="2">
        <v>45272</v>
      </c>
      <c r="B251" t="s">
        <v>93</v>
      </c>
      <c r="C251">
        <v>-5.5</v>
      </c>
      <c r="D251" t="s">
        <v>10</v>
      </c>
      <c r="E251" t="s">
        <v>10</v>
      </c>
      <c r="F251" s="3" t="s">
        <v>10</v>
      </c>
      <c r="G251" s="4">
        <v>45261</v>
      </c>
      <c r="H251" t="s">
        <v>11</v>
      </c>
      <c r="I251" t="s">
        <v>12</v>
      </c>
    </row>
    <row r="252" spans="1:9" x14ac:dyDescent="0.45">
      <c r="A252" s="2">
        <v>45273</v>
      </c>
      <c r="B252" t="s">
        <v>184</v>
      </c>
      <c r="C252">
        <v>-65.45</v>
      </c>
      <c r="D252" t="s">
        <v>10</v>
      </c>
      <c r="E252" t="s">
        <v>10</v>
      </c>
      <c r="F252" s="3" t="s">
        <v>15</v>
      </c>
      <c r="G252" s="4">
        <v>45261</v>
      </c>
      <c r="H252" t="s">
        <v>11</v>
      </c>
      <c r="I252" t="s">
        <v>12</v>
      </c>
    </row>
    <row r="253" spans="1:9" x14ac:dyDescent="0.45">
      <c r="A253" s="2">
        <v>45272</v>
      </c>
      <c r="B253" t="s">
        <v>185</v>
      </c>
      <c r="C253">
        <v>-14.31</v>
      </c>
      <c r="D253" t="s">
        <v>10</v>
      </c>
      <c r="E253" t="s">
        <v>10</v>
      </c>
      <c r="F253" s="3" t="s">
        <v>15</v>
      </c>
      <c r="G253" s="4">
        <v>45261</v>
      </c>
      <c r="H253" t="s">
        <v>11</v>
      </c>
      <c r="I253" t="s">
        <v>12</v>
      </c>
    </row>
    <row r="254" spans="1:9" x14ac:dyDescent="0.45">
      <c r="A254" s="2">
        <v>45275</v>
      </c>
      <c r="B254" t="s">
        <v>9</v>
      </c>
      <c r="C254">
        <v>-5.99</v>
      </c>
      <c r="D254" t="s">
        <v>10</v>
      </c>
      <c r="E254" t="s">
        <v>10</v>
      </c>
      <c r="F254" s="3" t="s">
        <v>10</v>
      </c>
      <c r="G254" s="4">
        <v>45261</v>
      </c>
      <c r="H254" t="s">
        <v>11</v>
      </c>
      <c r="I254" t="s">
        <v>12</v>
      </c>
    </row>
    <row r="255" spans="1:9" x14ac:dyDescent="0.45">
      <c r="A255" s="2">
        <v>45273</v>
      </c>
      <c r="B255" t="s">
        <v>89</v>
      </c>
      <c r="C255">
        <v>-48.98</v>
      </c>
      <c r="D255" t="s">
        <v>10</v>
      </c>
      <c r="E255" t="s">
        <v>10</v>
      </c>
      <c r="F255" s="3" t="s">
        <v>10</v>
      </c>
      <c r="G255" s="4">
        <v>45261</v>
      </c>
      <c r="H255" t="s">
        <v>11</v>
      </c>
      <c r="I255" t="s">
        <v>12</v>
      </c>
    </row>
    <row r="256" spans="1:9" x14ac:dyDescent="0.45">
      <c r="A256" s="2">
        <v>45273</v>
      </c>
      <c r="B256" t="s">
        <v>89</v>
      </c>
      <c r="C256">
        <v>-101.43</v>
      </c>
      <c r="D256" t="s">
        <v>10</v>
      </c>
      <c r="E256" t="s">
        <v>10</v>
      </c>
      <c r="F256" s="3" t="s">
        <v>10</v>
      </c>
      <c r="G256" s="4">
        <v>45261</v>
      </c>
      <c r="H256" t="s">
        <v>11</v>
      </c>
      <c r="I256" t="s">
        <v>12</v>
      </c>
    </row>
    <row r="257" spans="1:9" x14ac:dyDescent="0.45">
      <c r="A257" s="2">
        <v>45273</v>
      </c>
      <c r="B257" t="s">
        <v>186</v>
      </c>
      <c r="C257">
        <v>-4</v>
      </c>
      <c r="D257" t="s">
        <v>10</v>
      </c>
      <c r="E257" t="s">
        <v>10</v>
      </c>
      <c r="F257" s="3" t="s">
        <v>10</v>
      </c>
      <c r="G257" s="4">
        <v>45261</v>
      </c>
      <c r="H257" t="s">
        <v>11</v>
      </c>
      <c r="I257" t="s">
        <v>12</v>
      </c>
    </row>
    <row r="258" spans="1:9" x14ac:dyDescent="0.45">
      <c r="A258" s="2">
        <v>45273</v>
      </c>
      <c r="B258" t="s">
        <v>93</v>
      </c>
      <c r="C258">
        <v>-7.69</v>
      </c>
      <c r="D258" t="s">
        <v>10</v>
      </c>
      <c r="E258" t="s">
        <v>10</v>
      </c>
      <c r="F258" s="3" t="s">
        <v>10</v>
      </c>
      <c r="G258" s="4">
        <v>45261</v>
      </c>
      <c r="H258" t="s">
        <v>11</v>
      </c>
      <c r="I258" t="s">
        <v>12</v>
      </c>
    </row>
    <row r="259" spans="1:9" x14ac:dyDescent="0.45">
      <c r="A259" s="2">
        <v>45275</v>
      </c>
      <c r="B259" t="s">
        <v>187</v>
      </c>
      <c r="C259">
        <v>-25</v>
      </c>
      <c r="D259" t="s">
        <v>10</v>
      </c>
      <c r="E259" t="s">
        <v>10</v>
      </c>
      <c r="F259" s="3" t="s">
        <v>10</v>
      </c>
      <c r="G259" s="4">
        <v>45261</v>
      </c>
      <c r="H259" t="s">
        <v>11</v>
      </c>
      <c r="I259" t="s">
        <v>12</v>
      </c>
    </row>
    <row r="260" spans="1:9" x14ac:dyDescent="0.45">
      <c r="A260" s="2">
        <v>45275</v>
      </c>
      <c r="B260" t="s">
        <v>188</v>
      </c>
      <c r="C260">
        <v>-19.82</v>
      </c>
      <c r="D260" t="s">
        <v>10</v>
      </c>
      <c r="E260" t="s">
        <v>10</v>
      </c>
      <c r="F260" s="3" t="s">
        <v>15</v>
      </c>
      <c r="G260" s="4">
        <v>45261</v>
      </c>
      <c r="H260" t="s">
        <v>11</v>
      </c>
      <c r="I260" t="s">
        <v>12</v>
      </c>
    </row>
    <row r="261" spans="1:9" x14ac:dyDescent="0.45">
      <c r="A261" s="2">
        <v>45275</v>
      </c>
      <c r="B261" t="s">
        <v>93</v>
      </c>
      <c r="C261">
        <v>-11.01</v>
      </c>
      <c r="D261" t="s">
        <v>10</v>
      </c>
      <c r="E261" t="s">
        <v>10</v>
      </c>
      <c r="F261" s="3" t="s">
        <v>10</v>
      </c>
      <c r="G261" s="4">
        <v>45261</v>
      </c>
      <c r="H261" t="s">
        <v>11</v>
      </c>
      <c r="I261" t="s">
        <v>12</v>
      </c>
    </row>
    <row r="262" spans="1:9" x14ac:dyDescent="0.45">
      <c r="A262" s="2">
        <v>45277</v>
      </c>
      <c r="B262" t="s">
        <v>187</v>
      </c>
      <c r="C262">
        <v>-25</v>
      </c>
      <c r="D262" t="s">
        <v>10</v>
      </c>
      <c r="E262" t="s">
        <v>10</v>
      </c>
      <c r="F262" s="3" t="s">
        <v>10</v>
      </c>
      <c r="G262" s="4">
        <v>45261</v>
      </c>
      <c r="H262" t="s">
        <v>11</v>
      </c>
      <c r="I262" t="s">
        <v>12</v>
      </c>
    </row>
    <row r="263" spans="1:9" x14ac:dyDescent="0.45">
      <c r="A263" s="2">
        <v>45277</v>
      </c>
      <c r="B263" t="s">
        <v>187</v>
      </c>
      <c r="C263">
        <v>-25</v>
      </c>
      <c r="D263" t="s">
        <v>10</v>
      </c>
      <c r="E263" t="s">
        <v>10</v>
      </c>
      <c r="F263" s="3" t="s">
        <v>10</v>
      </c>
      <c r="G263" s="4">
        <v>45261</v>
      </c>
      <c r="H263" t="s">
        <v>11</v>
      </c>
      <c r="I263" t="s">
        <v>12</v>
      </c>
    </row>
    <row r="264" spans="1:9" x14ac:dyDescent="0.45">
      <c r="A264" s="2">
        <v>45278</v>
      </c>
      <c r="B264" t="s">
        <v>89</v>
      </c>
      <c r="C264">
        <v>-210.72</v>
      </c>
      <c r="D264" t="s">
        <v>10</v>
      </c>
      <c r="E264" t="s">
        <v>10</v>
      </c>
      <c r="F264" s="3" t="s">
        <v>10</v>
      </c>
      <c r="G264" s="4">
        <v>45261</v>
      </c>
      <c r="H264" t="s">
        <v>11</v>
      </c>
      <c r="I264" t="s">
        <v>12</v>
      </c>
    </row>
    <row r="265" spans="1:9" x14ac:dyDescent="0.45">
      <c r="A265" s="2">
        <v>45278</v>
      </c>
      <c r="B265" t="s">
        <v>20</v>
      </c>
      <c r="C265">
        <v>-5.5</v>
      </c>
      <c r="D265" t="s">
        <v>10</v>
      </c>
      <c r="E265" t="s">
        <v>10</v>
      </c>
      <c r="F265" s="3" t="s">
        <v>21</v>
      </c>
      <c r="G265" s="4">
        <v>45261</v>
      </c>
      <c r="H265" t="s">
        <v>11</v>
      </c>
      <c r="I265" t="s">
        <v>12</v>
      </c>
    </row>
    <row r="266" spans="1:9" x14ac:dyDescent="0.45">
      <c r="A266" s="2">
        <v>45279</v>
      </c>
      <c r="B266" t="s">
        <v>189</v>
      </c>
      <c r="C266">
        <v>-74.319999999999993</v>
      </c>
      <c r="D266" t="s">
        <v>10</v>
      </c>
      <c r="E266" t="s">
        <v>10</v>
      </c>
      <c r="F266" s="3" t="s">
        <v>131</v>
      </c>
      <c r="G266" s="4">
        <v>45261</v>
      </c>
      <c r="H266" t="s">
        <v>11</v>
      </c>
      <c r="I266" t="s">
        <v>12</v>
      </c>
    </row>
    <row r="267" spans="1:9" x14ac:dyDescent="0.45">
      <c r="A267" s="2">
        <v>45278</v>
      </c>
      <c r="B267" t="s">
        <v>89</v>
      </c>
      <c r="C267">
        <v>-90.31</v>
      </c>
      <c r="D267" t="s">
        <v>10</v>
      </c>
      <c r="E267" t="s">
        <v>10</v>
      </c>
      <c r="F267" s="3" t="s">
        <v>10</v>
      </c>
      <c r="G267" s="4">
        <v>45261</v>
      </c>
      <c r="H267" t="s">
        <v>11</v>
      </c>
      <c r="I267" t="s">
        <v>12</v>
      </c>
    </row>
    <row r="268" spans="1:9" x14ac:dyDescent="0.45">
      <c r="A268" s="2">
        <v>45278</v>
      </c>
      <c r="B268" t="s">
        <v>89</v>
      </c>
      <c r="C268">
        <v>-31.85</v>
      </c>
      <c r="D268" t="s">
        <v>10</v>
      </c>
      <c r="E268" t="s">
        <v>10</v>
      </c>
      <c r="F268" s="3" t="s">
        <v>10</v>
      </c>
      <c r="G268" s="4">
        <v>45261</v>
      </c>
      <c r="H268" t="s">
        <v>11</v>
      </c>
      <c r="I268" t="s">
        <v>12</v>
      </c>
    </row>
    <row r="269" spans="1:9" x14ac:dyDescent="0.45">
      <c r="A269" s="2">
        <v>45280</v>
      </c>
      <c r="B269" t="s">
        <v>187</v>
      </c>
      <c r="C269">
        <v>-25</v>
      </c>
      <c r="D269" t="s">
        <v>10</v>
      </c>
      <c r="E269" t="s">
        <v>10</v>
      </c>
      <c r="F269" s="3" t="s">
        <v>10</v>
      </c>
      <c r="G269" s="4">
        <v>45261</v>
      </c>
      <c r="H269" t="s">
        <v>11</v>
      </c>
      <c r="I269" t="s">
        <v>12</v>
      </c>
    </row>
    <row r="270" spans="1:9" x14ac:dyDescent="0.45">
      <c r="A270" s="2">
        <v>45280</v>
      </c>
      <c r="B270" t="s">
        <v>2110</v>
      </c>
      <c r="C270">
        <v>-153.18</v>
      </c>
      <c r="D270" t="s">
        <v>17</v>
      </c>
      <c r="E270" t="s">
        <v>17</v>
      </c>
      <c r="F270" s="5" t="s">
        <v>190</v>
      </c>
      <c r="G270" s="4">
        <v>45261</v>
      </c>
      <c r="H270" t="s">
        <v>11</v>
      </c>
      <c r="I270" t="s">
        <v>12</v>
      </c>
    </row>
    <row r="271" spans="1:9" x14ac:dyDescent="0.45">
      <c r="A271" s="2">
        <v>45280</v>
      </c>
      <c r="B271" t="s">
        <v>130</v>
      </c>
      <c r="C271">
        <v>-209.38</v>
      </c>
      <c r="D271" t="s">
        <v>10</v>
      </c>
      <c r="E271" t="s">
        <v>10</v>
      </c>
      <c r="F271" s="3" t="s">
        <v>131</v>
      </c>
      <c r="G271" s="4">
        <v>45261</v>
      </c>
      <c r="H271" t="s">
        <v>11</v>
      </c>
      <c r="I271" t="s">
        <v>12</v>
      </c>
    </row>
    <row r="272" spans="1:9" x14ac:dyDescent="0.45">
      <c r="A272" s="2">
        <v>45280</v>
      </c>
      <c r="B272" t="s">
        <v>93</v>
      </c>
      <c r="C272">
        <v>-14.28</v>
      </c>
      <c r="D272" t="s">
        <v>10</v>
      </c>
      <c r="E272" t="s">
        <v>10</v>
      </c>
      <c r="F272" s="3" t="s">
        <v>10</v>
      </c>
      <c r="G272" s="4">
        <v>45261</v>
      </c>
      <c r="H272" t="s">
        <v>11</v>
      </c>
      <c r="I272" t="s">
        <v>12</v>
      </c>
    </row>
    <row r="273" spans="1:9" x14ac:dyDescent="0.45">
      <c r="A273" s="2">
        <v>45281</v>
      </c>
      <c r="B273" t="s">
        <v>189</v>
      </c>
      <c r="C273">
        <v>-74.319999999999993</v>
      </c>
      <c r="D273" t="s">
        <v>10</v>
      </c>
      <c r="E273" t="s">
        <v>10</v>
      </c>
      <c r="F273" s="3" t="s">
        <v>131</v>
      </c>
      <c r="G273" s="4">
        <v>45261</v>
      </c>
      <c r="H273" t="s">
        <v>11</v>
      </c>
      <c r="I273" t="s">
        <v>12</v>
      </c>
    </row>
    <row r="274" spans="1:9" x14ac:dyDescent="0.45">
      <c r="A274" s="2">
        <v>45281</v>
      </c>
      <c r="B274" t="s">
        <v>89</v>
      </c>
      <c r="C274">
        <v>-32.94</v>
      </c>
      <c r="D274" t="s">
        <v>10</v>
      </c>
      <c r="E274" t="s">
        <v>10</v>
      </c>
      <c r="F274" s="3" t="s">
        <v>10</v>
      </c>
      <c r="G274" s="4">
        <v>45261</v>
      </c>
      <c r="H274" t="s">
        <v>11</v>
      </c>
      <c r="I274" t="s">
        <v>12</v>
      </c>
    </row>
    <row r="275" spans="1:9" x14ac:dyDescent="0.45">
      <c r="A275" s="2">
        <v>45281</v>
      </c>
      <c r="B275" t="s">
        <v>89</v>
      </c>
      <c r="C275">
        <v>-80.430000000000007</v>
      </c>
      <c r="D275" t="s">
        <v>10</v>
      </c>
      <c r="E275" t="s">
        <v>10</v>
      </c>
      <c r="F275" s="3" t="s">
        <v>10</v>
      </c>
      <c r="G275" s="4">
        <v>45261</v>
      </c>
      <c r="H275" t="s">
        <v>11</v>
      </c>
      <c r="I275" t="s">
        <v>12</v>
      </c>
    </row>
    <row r="276" spans="1:9" x14ac:dyDescent="0.45">
      <c r="A276" s="2">
        <v>45281</v>
      </c>
      <c r="B276" t="s">
        <v>191</v>
      </c>
      <c r="C276">
        <v>-49.57</v>
      </c>
      <c r="D276" t="s">
        <v>10</v>
      </c>
      <c r="E276" t="s">
        <v>10</v>
      </c>
      <c r="F276" s="3" t="s">
        <v>10</v>
      </c>
      <c r="G276" s="4">
        <v>45261</v>
      </c>
      <c r="H276" t="s">
        <v>11</v>
      </c>
      <c r="I276" t="s">
        <v>12</v>
      </c>
    </row>
    <row r="277" spans="1:9" x14ac:dyDescent="0.45">
      <c r="A277" s="2">
        <v>45281</v>
      </c>
      <c r="B277" t="s">
        <v>191</v>
      </c>
      <c r="C277">
        <v>-38.549999999999997</v>
      </c>
      <c r="D277" t="s">
        <v>10</v>
      </c>
      <c r="E277" t="s">
        <v>10</v>
      </c>
      <c r="F277" s="3" t="s">
        <v>10</v>
      </c>
      <c r="G277" s="4">
        <v>45261</v>
      </c>
      <c r="H277" t="s">
        <v>11</v>
      </c>
      <c r="I277" t="s">
        <v>12</v>
      </c>
    </row>
    <row r="278" spans="1:9" x14ac:dyDescent="0.45">
      <c r="A278" s="2">
        <v>45281</v>
      </c>
      <c r="B278" t="s">
        <v>30</v>
      </c>
      <c r="C278">
        <v>-18.72</v>
      </c>
      <c r="D278" t="s">
        <v>10</v>
      </c>
      <c r="E278" t="s">
        <v>10</v>
      </c>
      <c r="F278" s="3" t="s">
        <v>10</v>
      </c>
      <c r="G278" s="4">
        <v>45261</v>
      </c>
      <c r="H278" t="s">
        <v>11</v>
      </c>
      <c r="I278" t="s">
        <v>12</v>
      </c>
    </row>
    <row r="279" spans="1:9" x14ac:dyDescent="0.45">
      <c r="A279" s="2">
        <v>45281</v>
      </c>
      <c r="B279" t="s">
        <v>96</v>
      </c>
      <c r="C279">
        <v>-25</v>
      </c>
      <c r="D279" t="s">
        <v>10</v>
      </c>
      <c r="E279" t="s">
        <v>10</v>
      </c>
      <c r="F279" s="3" t="s">
        <v>10</v>
      </c>
      <c r="G279" s="4">
        <v>45261</v>
      </c>
      <c r="H279" t="s">
        <v>11</v>
      </c>
      <c r="I279" t="s">
        <v>12</v>
      </c>
    </row>
    <row r="280" spans="1:9" x14ac:dyDescent="0.45">
      <c r="A280" s="2">
        <v>45282</v>
      </c>
      <c r="B280" t="s">
        <v>187</v>
      </c>
      <c r="C280">
        <v>-25</v>
      </c>
      <c r="D280" t="s">
        <v>10</v>
      </c>
      <c r="E280" t="s">
        <v>10</v>
      </c>
      <c r="F280" s="3" t="s">
        <v>10</v>
      </c>
      <c r="G280" s="4">
        <v>45261</v>
      </c>
      <c r="H280" t="s">
        <v>11</v>
      </c>
      <c r="I280" t="s">
        <v>12</v>
      </c>
    </row>
    <row r="281" spans="1:9" x14ac:dyDescent="0.45">
      <c r="A281" s="2">
        <v>45282</v>
      </c>
      <c r="B281" t="s">
        <v>192</v>
      </c>
      <c r="C281">
        <v>-8.8000000000000007</v>
      </c>
      <c r="D281" t="s">
        <v>10</v>
      </c>
      <c r="E281" t="s">
        <v>10</v>
      </c>
      <c r="F281" s="3" t="s">
        <v>10</v>
      </c>
      <c r="G281" s="4">
        <v>45261</v>
      </c>
      <c r="H281" t="s">
        <v>11</v>
      </c>
      <c r="I281" t="s">
        <v>12</v>
      </c>
    </row>
    <row r="282" spans="1:9" x14ac:dyDescent="0.45">
      <c r="A282" s="2">
        <v>45282</v>
      </c>
      <c r="B282" t="s">
        <v>89</v>
      </c>
      <c r="C282">
        <v>-44.5</v>
      </c>
      <c r="D282" t="s">
        <v>10</v>
      </c>
      <c r="E282" t="s">
        <v>10</v>
      </c>
      <c r="F282" s="3" t="s">
        <v>10</v>
      </c>
      <c r="G282" s="4">
        <v>45261</v>
      </c>
      <c r="H282" t="s">
        <v>11</v>
      </c>
      <c r="I282" t="s">
        <v>12</v>
      </c>
    </row>
    <row r="283" spans="1:9" x14ac:dyDescent="0.45">
      <c r="A283" s="2">
        <v>45282</v>
      </c>
      <c r="B283" t="s">
        <v>89</v>
      </c>
      <c r="C283">
        <v>-242.44</v>
      </c>
      <c r="D283" t="s">
        <v>10</v>
      </c>
      <c r="E283" t="s">
        <v>10</v>
      </c>
      <c r="F283" s="3" t="s">
        <v>10</v>
      </c>
      <c r="G283" s="4">
        <v>45261</v>
      </c>
      <c r="H283" t="s">
        <v>11</v>
      </c>
      <c r="I283" t="s">
        <v>12</v>
      </c>
    </row>
    <row r="284" spans="1:9" x14ac:dyDescent="0.45">
      <c r="A284" s="2">
        <v>45282</v>
      </c>
      <c r="B284" t="s">
        <v>93</v>
      </c>
      <c r="C284">
        <v>-5.5</v>
      </c>
      <c r="D284" t="s">
        <v>10</v>
      </c>
      <c r="E284" t="s">
        <v>10</v>
      </c>
      <c r="F284" s="3" t="s">
        <v>10</v>
      </c>
      <c r="G284" s="4">
        <v>45261</v>
      </c>
      <c r="H284" t="s">
        <v>11</v>
      </c>
      <c r="I284" t="s">
        <v>12</v>
      </c>
    </row>
    <row r="285" spans="1:9" x14ac:dyDescent="0.45">
      <c r="A285" s="2">
        <v>45284</v>
      </c>
      <c r="B285" t="s">
        <v>193</v>
      </c>
      <c r="C285">
        <v>-25.98</v>
      </c>
      <c r="D285" t="s">
        <v>10</v>
      </c>
      <c r="E285" t="s">
        <v>10</v>
      </c>
      <c r="F285" s="3" t="s">
        <v>15</v>
      </c>
      <c r="G285" s="4">
        <v>45261</v>
      </c>
      <c r="H285" t="s">
        <v>11</v>
      </c>
      <c r="I285" t="s">
        <v>12</v>
      </c>
    </row>
    <row r="286" spans="1:9" x14ac:dyDescent="0.45">
      <c r="A286" s="2">
        <v>45284</v>
      </c>
      <c r="B286" t="s">
        <v>194</v>
      </c>
      <c r="C286">
        <v>-11.99</v>
      </c>
      <c r="D286" t="s">
        <v>10</v>
      </c>
      <c r="E286" t="s">
        <v>10</v>
      </c>
      <c r="F286" s="3" t="s">
        <v>10</v>
      </c>
      <c r="G286" s="4">
        <v>45261</v>
      </c>
      <c r="H286" t="s">
        <v>11</v>
      </c>
      <c r="I286" t="s">
        <v>12</v>
      </c>
    </row>
    <row r="287" spans="1:9" x14ac:dyDescent="0.45">
      <c r="A287" s="2">
        <v>45284</v>
      </c>
      <c r="B287" t="s">
        <v>130</v>
      </c>
      <c r="C287">
        <v>-337.14</v>
      </c>
      <c r="D287" t="s">
        <v>10</v>
      </c>
      <c r="E287" t="s">
        <v>10</v>
      </c>
      <c r="F287" s="3" t="s">
        <v>131</v>
      </c>
      <c r="G287" s="4">
        <v>45261</v>
      </c>
      <c r="H287" t="s">
        <v>11</v>
      </c>
      <c r="I287" t="s">
        <v>12</v>
      </c>
    </row>
    <row r="288" spans="1:9" x14ac:dyDescent="0.45">
      <c r="A288" s="2">
        <v>45284</v>
      </c>
      <c r="B288" t="s">
        <v>195</v>
      </c>
      <c r="C288">
        <v>-14</v>
      </c>
      <c r="D288" t="s">
        <v>10</v>
      </c>
      <c r="E288" t="s">
        <v>10</v>
      </c>
      <c r="F288" s="3" t="s">
        <v>10</v>
      </c>
      <c r="G288" s="4">
        <v>45261</v>
      </c>
      <c r="H288" t="s">
        <v>11</v>
      </c>
      <c r="I288" t="s">
        <v>12</v>
      </c>
    </row>
    <row r="289" spans="1:9" x14ac:dyDescent="0.45">
      <c r="A289" s="2">
        <v>45284</v>
      </c>
      <c r="B289" t="s">
        <v>187</v>
      </c>
      <c r="C289">
        <v>-25</v>
      </c>
      <c r="D289" t="s">
        <v>10</v>
      </c>
      <c r="E289" t="s">
        <v>10</v>
      </c>
      <c r="F289" s="3" t="s">
        <v>10</v>
      </c>
      <c r="G289" s="4">
        <v>45261</v>
      </c>
      <c r="H289" t="s">
        <v>11</v>
      </c>
      <c r="I289" t="s">
        <v>12</v>
      </c>
    </row>
    <row r="290" spans="1:9" x14ac:dyDescent="0.45">
      <c r="A290" s="2">
        <v>45284</v>
      </c>
      <c r="B290" t="s">
        <v>82</v>
      </c>
      <c r="C290">
        <v>-478.99</v>
      </c>
      <c r="D290" t="s">
        <v>10</v>
      </c>
      <c r="E290" t="s">
        <v>10</v>
      </c>
      <c r="F290" s="3" t="s">
        <v>10</v>
      </c>
      <c r="G290" s="4">
        <v>45261</v>
      </c>
      <c r="H290" t="s">
        <v>11</v>
      </c>
      <c r="I290" t="s">
        <v>12</v>
      </c>
    </row>
    <row r="291" spans="1:9" x14ac:dyDescent="0.45">
      <c r="A291" s="2">
        <v>45284</v>
      </c>
      <c r="B291" t="s">
        <v>196</v>
      </c>
      <c r="C291">
        <v>-6.6</v>
      </c>
      <c r="D291" t="s">
        <v>10</v>
      </c>
      <c r="E291" t="s">
        <v>10</v>
      </c>
      <c r="F291" s="3" t="s">
        <v>197</v>
      </c>
      <c r="G291" s="4">
        <v>45261</v>
      </c>
      <c r="H291" t="s">
        <v>11</v>
      </c>
      <c r="I291" t="s">
        <v>12</v>
      </c>
    </row>
    <row r="292" spans="1:9" x14ac:dyDescent="0.45">
      <c r="A292" s="2">
        <v>45284</v>
      </c>
      <c r="B292" t="s">
        <v>198</v>
      </c>
      <c r="C292">
        <v>-15.09</v>
      </c>
      <c r="D292" t="s">
        <v>10</v>
      </c>
      <c r="E292" t="s">
        <v>10</v>
      </c>
      <c r="F292" s="3" t="s">
        <v>10</v>
      </c>
      <c r="G292" s="4">
        <v>45261</v>
      </c>
      <c r="H292" t="s">
        <v>11</v>
      </c>
      <c r="I292" t="s">
        <v>12</v>
      </c>
    </row>
    <row r="293" spans="1:9" x14ac:dyDescent="0.45">
      <c r="A293" s="2">
        <v>45284</v>
      </c>
      <c r="B293" t="s">
        <v>199</v>
      </c>
      <c r="C293">
        <v>-4.95</v>
      </c>
      <c r="D293" t="s">
        <v>23</v>
      </c>
      <c r="E293" t="s">
        <v>23</v>
      </c>
      <c r="F293" s="6" t="s">
        <v>88</v>
      </c>
      <c r="G293" s="4">
        <v>45261</v>
      </c>
      <c r="H293" t="s">
        <v>11</v>
      </c>
      <c r="I293" t="s">
        <v>12</v>
      </c>
    </row>
    <row r="294" spans="1:9" x14ac:dyDescent="0.45">
      <c r="A294" s="2">
        <v>45284</v>
      </c>
      <c r="B294" t="s">
        <v>2110</v>
      </c>
      <c r="C294">
        <v>-5.5</v>
      </c>
      <c r="D294" t="s">
        <v>17</v>
      </c>
      <c r="E294" t="s">
        <v>17</v>
      </c>
      <c r="F294" s="7" t="s">
        <v>34</v>
      </c>
      <c r="G294" s="4">
        <v>45261</v>
      </c>
      <c r="H294" t="s">
        <v>11</v>
      </c>
      <c r="I294" t="s">
        <v>12</v>
      </c>
    </row>
    <row r="295" spans="1:9" x14ac:dyDescent="0.45">
      <c r="A295" s="2">
        <v>45284</v>
      </c>
      <c r="B295" t="s">
        <v>2110</v>
      </c>
      <c r="C295">
        <v>-60.61</v>
      </c>
      <c r="D295" t="s">
        <v>17</v>
      </c>
      <c r="E295" t="s">
        <v>17</v>
      </c>
      <c r="F295" s="5" t="s">
        <v>28</v>
      </c>
      <c r="G295" s="4">
        <v>45261</v>
      </c>
      <c r="H295" t="s">
        <v>11</v>
      </c>
      <c r="I295" t="s">
        <v>12</v>
      </c>
    </row>
    <row r="296" spans="1:9" x14ac:dyDescent="0.45">
      <c r="A296" s="2">
        <v>45285</v>
      </c>
      <c r="B296" t="s">
        <v>200</v>
      </c>
      <c r="C296">
        <v>-31.98</v>
      </c>
      <c r="D296" t="s">
        <v>10</v>
      </c>
      <c r="E296" t="s">
        <v>10</v>
      </c>
      <c r="F296" s="3" t="s">
        <v>10</v>
      </c>
      <c r="G296" s="4">
        <v>45292</v>
      </c>
      <c r="H296" t="s">
        <v>11</v>
      </c>
      <c r="I296" t="s">
        <v>12</v>
      </c>
    </row>
    <row r="297" spans="1:9" x14ac:dyDescent="0.45">
      <c r="A297" s="2">
        <v>45285</v>
      </c>
      <c r="B297" t="s">
        <v>96</v>
      </c>
      <c r="C297">
        <v>-25</v>
      </c>
      <c r="D297" t="s">
        <v>10</v>
      </c>
      <c r="E297" t="s">
        <v>10</v>
      </c>
      <c r="F297" s="3" t="s">
        <v>10</v>
      </c>
      <c r="G297" s="4">
        <v>45292</v>
      </c>
      <c r="H297" t="s">
        <v>11</v>
      </c>
      <c r="I297" t="s">
        <v>12</v>
      </c>
    </row>
    <row r="298" spans="1:9" x14ac:dyDescent="0.45">
      <c r="A298" s="2">
        <v>45285</v>
      </c>
      <c r="B298" t="s">
        <v>93</v>
      </c>
      <c r="C298">
        <v>-14.3</v>
      </c>
      <c r="D298" t="s">
        <v>10</v>
      </c>
      <c r="E298" t="s">
        <v>10</v>
      </c>
      <c r="F298" s="3" t="s">
        <v>10</v>
      </c>
      <c r="G298" s="4">
        <v>45292</v>
      </c>
      <c r="H298" t="s">
        <v>11</v>
      </c>
      <c r="I298" t="s">
        <v>12</v>
      </c>
    </row>
    <row r="299" spans="1:9" x14ac:dyDescent="0.45">
      <c r="A299" s="2">
        <v>45284</v>
      </c>
      <c r="B299" t="s">
        <v>61</v>
      </c>
      <c r="C299">
        <v>-153.71</v>
      </c>
      <c r="D299" s="10" t="s">
        <v>62</v>
      </c>
      <c r="E299" t="s">
        <v>63</v>
      </c>
      <c r="F299" s="3" t="s">
        <v>64</v>
      </c>
      <c r="G299" s="4">
        <v>45261</v>
      </c>
      <c r="H299" t="s">
        <v>65</v>
      </c>
      <c r="I299" t="s">
        <v>12</v>
      </c>
    </row>
    <row r="300" spans="1:9" x14ac:dyDescent="0.45">
      <c r="A300" s="2">
        <v>45286</v>
      </c>
      <c r="B300" t="s">
        <v>187</v>
      </c>
      <c r="C300">
        <v>-25</v>
      </c>
      <c r="D300" t="s">
        <v>10</v>
      </c>
      <c r="E300" t="s">
        <v>10</v>
      </c>
      <c r="F300" s="3" t="s">
        <v>10</v>
      </c>
      <c r="G300" s="4">
        <v>45292</v>
      </c>
      <c r="H300" t="s">
        <v>11</v>
      </c>
      <c r="I300" t="s">
        <v>12</v>
      </c>
    </row>
    <row r="301" spans="1:9" x14ac:dyDescent="0.45">
      <c r="A301" s="2">
        <v>45285</v>
      </c>
      <c r="B301" t="s">
        <v>2110</v>
      </c>
      <c r="C301">
        <v>-157.59</v>
      </c>
      <c r="D301" t="s">
        <v>17</v>
      </c>
      <c r="E301" t="s">
        <v>17</v>
      </c>
      <c r="F301" s="5" t="s">
        <v>73</v>
      </c>
      <c r="G301" s="4">
        <v>45292</v>
      </c>
      <c r="H301" t="s">
        <v>11</v>
      </c>
      <c r="I301" t="s">
        <v>12</v>
      </c>
    </row>
    <row r="302" spans="1:9" x14ac:dyDescent="0.45">
      <c r="A302" s="2">
        <v>45286</v>
      </c>
      <c r="B302" t="s">
        <v>30</v>
      </c>
      <c r="C302">
        <v>-77.13</v>
      </c>
      <c r="D302" t="s">
        <v>10</v>
      </c>
      <c r="E302" t="s">
        <v>10</v>
      </c>
      <c r="F302" s="3" t="s">
        <v>10</v>
      </c>
      <c r="G302" s="4">
        <v>45292</v>
      </c>
      <c r="H302" t="s">
        <v>11</v>
      </c>
      <c r="I302" t="s">
        <v>12</v>
      </c>
    </row>
    <row r="303" spans="1:9" x14ac:dyDescent="0.45">
      <c r="A303" s="2">
        <v>45286</v>
      </c>
      <c r="B303" t="s">
        <v>30</v>
      </c>
      <c r="C303">
        <v>-49.57</v>
      </c>
      <c r="D303" t="s">
        <v>10</v>
      </c>
      <c r="E303" t="s">
        <v>10</v>
      </c>
      <c r="F303" s="3" t="s">
        <v>10</v>
      </c>
      <c r="G303" s="4">
        <v>45292</v>
      </c>
      <c r="H303" t="s">
        <v>11</v>
      </c>
      <c r="I303" t="s">
        <v>12</v>
      </c>
    </row>
    <row r="304" spans="1:9" x14ac:dyDescent="0.45">
      <c r="A304" s="2">
        <v>45286</v>
      </c>
      <c r="B304" t="s">
        <v>201</v>
      </c>
      <c r="C304">
        <v>-137.31</v>
      </c>
      <c r="D304" t="s">
        <v>10</v>
      </c>
      <c r="E304" t="s">
        <v>10</v>
      </c>
      <c r="F304" s="3" t="s">
        <v>10</v>
      </c>
      <c r="G304" s="4">
        <v>45292</v>
      </c>
      <c r="H304" t="s">
        <v>11</v>
      </c>
      <c r="I304" t="s">
        <v>12</v>
      </c>
    </row>
    <row r="305" spans="1:9" x14ac:dyDescent="0.45">
      <c r="A305" s="2">
        <v>45287</v>
      </c>
      <c r="B305" t="s">
        <v>187</v>
      </c>
      <c r="C305">
        <v>-25</v>
      </c>
      <c r="D305" t="s">
        <v>10</v>
      </c>
      <c r="E305" t="s">
        <v>10</v>
      </c>
      <c r="F305" s="3" t="s">
        <v>10</v>
      </c>
      <c r="G305" s="4">
        <v>45292</v>
      </c>
      <c r="H305" t="s">
        <v>11</v>
      </c>
      <c r="I305" t="s">
        <v>12</v>
      </c>
    </row>
    <row r="306" spans="1:9" x14ac:dyDescent="0.45">
      <c r="A306" s="2">
        <v>45289</v>
      </c>
      <c r="B306" t="s">
        <v>9</v>
      </c>
      <c r="C306">
        <v>-22.04</v>
      </c>
      <c r="D306" t="s">
        <v>10</v>
      </c>
      <c r="E306" t="s">
        <v>10</v>
      </c>
      <c r="F306" s="3" t="s">
        <v>10</v>
      </c>
      <c r="G306" s="4">
        <v>45292</v>
      </c>
      <c r="H306" t="s">
        <v>11</v>
      </c>
      <c r="I306" t="s">
        <v>12</v>
      </c>
    </row>
    <row r="307" spans="1:9" x14ac:dyDescent="0.45">
      <c r="A307" s="2">
        <v>45287</v>
      </c>
      <c r="B307" t="s">
        <v>129</v>
      </c>
      <c r="C307">
        <v>-19.29</v>
      </c>
      <c r="D307" t="s">
        <v>10</v>
      </c>
      <c r="E307" t="s">
        <v>10</v>
      </c>
      <c r="F307" s="3" t="s">
        <v>10</v>
      </c>
      <c r="G307" s="4">
        <v>45292</v>
      </c>
      <c r="H307" t="s">
        <v>11</v>
      </c>
      <c r="I307" t="s">
        <v>12</v>
      </c>
    </row>
    <row r="308" spans="1:9" x14ac:dyDescent="0.45">
      <c r="A308" s="2">
        <v>45287</v>
      </c>
      <c r="B308" t="s">
        <v>93</v>
      </c>
      <c r="C308">
        <v>-5.5</v>
      </c>
      <c r="D308" t="s">
        <v>10</v>
      </c>
      <c r="E308" t="s">
        <v>10</v>
      </c>
      <c r="F308" s="3" t="s">
        <v>10</v>
      </c>
      <c r="G308" s="4">
        <v>45292</v>
      </c>
      <c r="H308" t="s">
        <v>11</v>
      </c>
      <c r="I308" t="s">
        <v>12</v>
      </c>
    </row>
    <row r="309" spans="1:9" x14ac:dyDescent="0.45">
      <c r="A309" s="2">
        <v>45286</v>
      </c>
      <c r="B309" t="s">
        <v>41</v>
      </c>
      <c r="C309">
        <v>473.23</v>
      </c>
      <c r="D309" t="s">
        <v>42</v>
      </c>
      <c r="E309" t="s">
        <v>42</v>
      </c>
      <c r="F309" s="3" t="s">
        <v>43</v>
      </c>
      <c r="G309" s="4">
        <v>45292</v>
      </c>
      <c r="H309" t="s">
        <v>40</v>
      </c>
      <c r="I309" t="s">
        <v>12</v>
      </c>
    </row>
    <row r="310" spans="1:9" x14ac:dyDescent="0.45">
      <c r="A310" s="2">
        <v>45287</v>
      </c>
      <c r="B310" t="s">
        <v>202</v>
      </c>
      <c r="C310">
        <v>-99.18</v>
      </c>
      <c r="D310" t="s">
        <v>10</v>
      </c>
      <c r="E310" t="s">
        <v>10</v>
      </c>
      <c r="F310" s="3" t="s">
        <v>10</v>
      </c>
      <c r="G310" s="4">
        <v>45292</v>
      </c>
      <c r="H310" t="s">
        <v>11</v>
      </c>
      <c r="I310" t="s">
        <v>12</v>
      </c>
    </row>
    <row r="311" spans="1:9" x14ac:dyDescent="0.45">
      <c r="A311" s="2">
        <v>45288</v>
      </c>
      <c r="B311" t="s">
        <v>203</v>
      </c>
      <c r="C311">
        <v>-16.47</v>
      </c>
      <c r="D311" t="s">
        <v>10</v>
      </c>
      <c r="E311" t="s">
        <v>10</v>
      </c>
      <c r="F311" s="3" t="s">
        <v>10</v>
      </c>
      <c r="G311" s="4">
        <v>45292</v>
      </c>
      <c r="H311" t="s">
        <v>11</v>
      </c>
      <c r="I311" t="s">
        <v>12</v>
      </c>
    </row>
    <row r="312" spans="1:9" x14ac:dyDescent="0.45">
      <c r="A312" s="2">
        <v>45289</v>
      </c>
      <c r="B312" t="s">
        <v>2110</v>
      </c>
      <c r="C312">
        <v>-59.76</v>
      </c>
      <c r="D312" t="s">
        <v>17</v>
      </c>
      <c r="E312" t="s">
        <v>17</v>
      </c>
      <c r="F312" s="5" t="s">
        <v>28</v>
      </c>
      <c r="G312" s="4">
        <v>45292</v>
      </c>
      <c r="H312" t="s">
        <v>11</v>
      </c>
      <c r="I312" t="s">
        <v>12</v>
      </c>
    </row>
    <row r="313" spans="1:9" x14ac:dyDescent="0.45">
      <c r="A313" s="2">
        <v>45289</v>
      </c>
      <c r="B313" t="s">
        <v>89</v>
      </c>
      <c r="C313">
        <v>-28.27</v>
      </c>
      <c r="D313" t="s">
        <v>10</v>
      </c>
      <c r="E313" t="s">
        <v>10</v>
      </c>
      <c r="F313" s="3" t="s">
        <v>10</v>
      </c>
      <c r="G313" s="4">
        <v>45292</v>
      </c>
      <c r="H313" t="s">
        <v>11</v>
      </c>
      <c r="I313" t="s">
        <v>12</v>
      </c>
    </row>
    <row r="314" spans="1:9" x14ac:dyDescent="0.45">
      <c r="A314" s="2">
        <v>45289</v>
      </c>
      <c r="B314" t="s">
        <v>89</v>
      </c>
      <c r="C314">
        <v>-55.09</v>
      </c>
      <c r="D314" t="s">
        <v>10</v>
      </c>
      <c r="E314" t="s">
        <v>10</v>
      </c>
      <c r="F314" s="3" t="s">
        <v>10</v>
      </c>
      <c r="G314" s="4">
        <v>45292</v>
      </c>
      <c r="H314" t="s">
        <v>11</v>
      </c>
      <c r="I314" t="s">
        <v>12</v>
      </c>
    </row>
    <row r="315" spans="1:9" x14ac:dyDescent="0.45">
      <c r="A315" s="2">
        <v>45289</v>
      </c>
      <c r="B315" t="s">
        <v>96</v>
      </c>
      <c r="C315">
        <v>-25</v>
      </c>
      <c r="D315" t="s">
        <v>10</v>
      </c>
      <c r="E315" t="s">
        <v>10</v>
      </c>
      <c r="F315" s="3" t="s">
        <v>10</v>
      </c>
      <c r="G315" s="4">
        <v>45292</v>
      </c>
      <c r="H315" t="s">
        <v>11</v>
      </c>
      <c r="I315" t="s">
        <v>12</v>
      </c>
    </row>
    <row r="316" spans="1:9" x14ac:dyDescent="0.45">
      <c r="A316" s="2">
        <v>45291</v>
      </c>
      <c r="B316" t="s">
        <v>204</v>
      </c>
      <c r="C316">
        <v>-473.79</v>
      </c>
      <c r="D316" t="s">
        <v>10</v>
      </c>
      <c r="E316" t="s">
        <v>10</v>
      </c>
      <c r="F316" s="3" t="s">
        <v>15</v>
      </c>
      <c r="G316" s="4">
        <v>45292</v>
      </c>
      <c r="H316" t="s">
        <v>11</v>
      </c>
      <c r="I316" t="s">
        <v>12</v>
      </c>
    </row>
    <row r="317" spans="1:9" x14ac:dyDescent="0.45">
      <c r="A317" s="2">
        <v>45291</v>
      </c>
      <c r="B317" t="s">
        <v>93</v>
      </c>
      <c r="C317">
        <v>-5.99</v>
      </c>
      <c r="D317" t="s">
        <v>10</v>
      </c>
      <c r="E317" t="s">
        <v>10</v>
      </c>
      <c r="F317" s="3" t="s">
        <v>10</v>
      </c>
      <c r="G317" s="4">
        <v>45292</v>
      </c>
      <c r="H317" t="s">
        <v>11</v>
      </c>
      <c r="I317" t="s">
        <v>12</v>
      </c>
    </row>
    <row r="318" spans="1:9" x14ac:dyDescent="0.45">
      <c r="A318" s="2">
        <v>45291</v>
      </c>
      <c r="B318" t="s">
        <v>93</v>
      </c>
      <c r="C318">
        <v>-11.01</v>
      </c>
      <c r="D318" t="s">
        <v>10</v>
      </c>
      <c r="E318" t="s">
        <v>10</v>
      </c>
      <c r="F318" s="3" t="s">
        <v>10</v>
      </c>
      <c r="G318" s="4">
        <v>45292</v>
      </c>
      <c r="H318" t="s">
        <v>11</v>
      </c>
      <c r="I318" t="s">
        <v>12</v>
      </c>
    </row>
    <row r="319" spans="1:9" x14ac:dyDescent="0.45">
      <c r="A319" s="2">
        <v>45291</v>
      </c>
      <c r="B319" t="s">
        <v>2110</v>
      </c>
      <c r="C319">
        <v>-18.079999999999998</v>
      </c>
      <c r="D319" t="s">
        <v>17</v>
      </c>
      <c r="E319" t="s">
        <v>17</v>
      </c>
      <c r="F319" s="5" t="s">
        <v>28</v>
      </c>
      <c r="G319" s="4">
        <v>45292</v>
      </c>
      <c r="H319" t="s">
        <v>11</v>
      </c>
      <c r="I319" t="s">
        <v>12</v>
      </c>
    </row>
    <row r="320" spans="1:9" x14ac:dyDescent="0.45">
      <c r="A320" s="2">
        <v>45291</v>
      </c>
      <c r="B320" t="s">
        <v>2110</v>
      </c>
      <c r="C320">
        <v>-329.5</v>
      </c>
      <c r="D320" t="s">
        <v>17</v>
      </c>
      <c r="E320" t="s">
        <v>17</v>
      </c>
      <c r="F320" s="5" t="s">
        <v>28</v>
      </c>
      <c r="G320" s="4">
        <v>45292</v>
      </c>
      <c r="H320" t="s">
        <v>11</v>
      </c>
      <c r="I320" t="s">
        <v>12</v>
      </c>
    </row>
    <row r="321" spans="1:9" x14ac:dyDescent="0.45">
      <c r="A321" s="2">
        <v>45291</v>
      </c>
      <c r="B321" t="s">
        <v>205</v>
      </c>
      <c r="C321">
        <v>-77.14</v>
      </c>
      <c r="D321" t="s">
        <v>10</v>
      </c>
      <c r="E321" t="s">
        <v>10</v>
      </c>
      <c r="F321" s="3" t="s">
        <v>15</v>
      </c>
      <c r="G321" s="4">
        <v>45292</v>
      </c>
      <c r="H321" t="s">
        <v>11</v>
      </c>
      <c r="I321" t="s">
        <v>12</v>
      </c>
    </row>
    <row r="322" spans="1:9" x14ac:dyDescent="0.45">
      <c r="A322" s="2">
        <v>45291</v>
      </c>
      <c r="B322" t="s">
        <v>206</v>
      </c>
      <c r="C322">
        <v>-49.76</v>
      </c>
      <c r="D322" t="s">
        <v>10</v>
      </c>
      <c r="E322" t="s">
        <v>10</v>
      </c>
      <c r="F322" s="3" t="s">
        <v>15</v>
      </c>
      <c r="G322" s="4">
        <v>45292</v>
      </c>
      <c r="H322" t="s">
        <v>11</v>
      </c>
      <c r="I322" t="s">
        <v>12</v>
      </c>
    </row>
    <row r="323" spans="1:9" x14ac:dyDescent="0.45">
      <c r="A323" s="2">
        <v>45291</v>
      </c>
      <c r="B323" t="s">
        <v>2110</v>
      </c>
      <c r="C323">
        <v>-34.85</v>
      </c>
      <c r="D323" t="s">
        <v>17</v>
      </c>
      <c r="E323" t="s">
        <v>17</v>
      </c>
      <c r="F323" s="5" t="s">
        <v>28</v>
      </c>
      <c r="G323" s="4">
        <v>45292</v>
      </c>
      <c r="H323" t="s">
        <v>11</v>
      </c>
      <c r="I323" t="s">
        <v>12</v>
      </c>
    </row>
    <row r="324" spans="1:9" x14ac:dyDescent="0.45">
      <c r="A324" s="2">
        <v>45291</v>
      </c>
      <c r="B324" t="s">
        <v>108</v>
      </c>
      <c r="C324">
        <v>-28.5</v>
      </c>
      <c r="D324" t="s">
        <v>10</v>
      </c>
      <c r="E324" t="s">
        <v>10</v>
      </c>
      <c r="F324" s="3" t="s">
        <v>10</v>
      </c>
      <c r="G324" s="4">
        <v>45292</v>
      </c>
      <c r="H324" t="s">
        <v>11</v>
      </c>
      <c r="I324" t="s">
        <v>12</v>
      </c>
    </row>
    <row r="325" spans="1:9" x14ac:dyDescent="0.45">
      <c r="A325" s="2">
        <v>45291</v>
      </c>
      <c r="B325" t="s">
        <v>130</v>
      </c>
      <c r="C325">
        <v>142.12</v>
      </c>
      <c r="D325" t="s">
        <v>10</v>
      </c>
      <c r="E325" t="s">
        <v>141</v>
      </c>
      <c r="F325" s="12" t="s">
        <v>207</v>
      </c>
      <c r="G325" s="4">
        <v>45292</v>
      </c>
      <c r="H325" t="s">
        <v>40</v>
      </c>
      <c r="I325" t="s">
        <v>12</v>
      </c>
    </row>
    <row r="326" spans="1:9" x14ac:dyDescent="0.45">
      <c r="A326" s="2">
        <v>45292</v>
      </c>
      <c r="B326" t="s">
        <v>208</v>
      </c>
      <c r="C326" s="13">
        <v>-83.54</v>
      </c>
      <c r="D326" t="s">
        <v>10</v>
      </c>
      <c r="E326" t="s">
        <v>10</v>
      </c>
      <c r="F326" s="3" t="s">
        <v>15</v>
      </c>
      <c r="G326" s="4">
        <v>45292</v>
      </c>
      <c r="H326" t="s">
        <v>11</v>
      </c>
      <c r="I326" t="s">
        <v>12</v>
      </c>
    </row>
    <row r="327" spans="1:9" x14ac:dyDescent="0.45">
      <c r="A327" s="2">
        <v>45292</v>
      </c>
      <c r="B327" t="s">
        <v>2110</v>
      </c>
      <c r="C327" s="13">
        <v>-9.91</v>
      </c>
      <c r="D327" t="s">
        <v>17</v>
      </c>
      <c r="E327" t="s">
        <v>17</v>
      </c>
      <c r="F327" s="5" t="s">
        <v>28</v>
      </c>
      <c r="G327" s="4">
        <v>45292</v>
      </c>
      <c r="H327" t="s">
        <v>11</v>
      </c>
      <c r="I327" t="s">
        <v>12</v>
      </c>
    </row>
    <row r="328" spans="1:9" x14ac:dyDescent="0.45">
      <c r="A328" s="2">
        <v>45293</v>
      </c>
      <c r="B328" t="s">
        <v>209</v>
      </c>
      <c r="C328" s="13">
        <v>-95.64</v>
      </c>
      <c r="D328" t="s">
        <v>10</v>
      </c>
      <c r="E328" t="s">
        <v>10</v>
      </c>
      <c r="F328" t="s">
        <v>10</v>
      </c>
      <c r="G328" s="4">
        <v>45292</v>
      </c>
      <c r="H328" t="s">
        <v>11</v>
      </c>
      <c r="I328" t="s">
        <v>12</v>
      </c>
    </row>
    <row r="329" spans="1:9" x14ac:dyDescent="0.45">
      <c r="A329" s="2">
        <v>45294</v>
      </c>
      <c r="B329" t="s">
        <v>2110</v>
      </c>
      <c r="C329" s="14">
        <v>-115.13</v>
      </c>
      <c r="D329" t="s">
        <v>17</v>
      </c>
      <c r="E329" t="s">
        <v>17</v>
      </c>
      <c r="F329" s="5" t="s">
        <v>18</v>
      </c>
      <c r="G329" s="4">
        <v>45292</v>
      </c>
      <c r="H329" t="s">
        <v>11</v>
      </c>
      <c r="I329" t="s">
        <v>12</v>
      </c>
    </row>
    <row r="330" spans="1:9" x14ac:dyDescent="0.45">
      <c r="A330" s="2">
        <v>45294</v>
      </c>
      <c r="B330" t="s">
        <v>2110</v>
      </c>
      <c r="C330" s="15">
        <v>-49.48</v>
      </c>
      <c r="D330" t="s">
        <v>17</v>
      </c>
      <c r="E330" t="s">
        <v>17</v>
      </c>
      <c r="F330" s="5" t="s">
        <v>28</v>
      </c>
      <c r="G330" s="4">
        <v>45292</v>
      </c>
      <c r="H330" t="s">
        <v>11</v>
      </c>
      <c r="I330" t="s">
        <v>12</v>
      </c>
    </row>
    <row r="331" spans="1:9" x14ac:dyDescent="0.45">
      <c r="A331" s="2">
        <v>45294</v>
      </c>
      <c r="B331" t="s">
        <v>2110</v>
      </c>
      <c r="C331" s="15">
        <v>-22</v>
      </c>
      <c r="D331" t="s">
        <v>17</v>
      </c>
      <c r="E331" t="s">
        <v>17</v>
      </c>
      <c r="F331" s="5" t="s">
        <v>28</v>
      </c>
      <c r="G331" s="4">
        <v>45292</v>
      </c>
      <c r="H331" t="s">
        <v>11</v>
      </c>
      <c r="I331" t="s">
        <v>12</v>
      </c>
    </row>
    <row r="332" spans="1:9" x14ac:dyDescent="0.45">
      <c r="A332" s="2">
        <v>45294</v>
      </c>
      <c r="B332" t="s">
        <v>2110</v>
      </c>
      <c r="C332" s="15">
        <v>-14.22</v>
      </c>
      <c r="D332" t="s">
        <v>17</v>
      </c>
      <c r="E332" t="s">
        <v>17</v>
      </c>
      <c r="F332" s="5" t="s">
        <v>28</v>
      </c>
      <c r="G332" s="4">
        <v>45292</v>
      </c>
      <c r="H332" t="s">
        <v>11</v>
      </c>
      <c r="I332" t="s">
        <v>12</v>
      </c>
    </row>
    <row r="333" spans="1:9" x14ac:dyDescent="0.45">
      <c r="A333" s="2">
        <v>45294</v>
      </c>
      <c r="B333" t="s">
        <v>210</v>
      </c>
      <c r="C333" s="13">
        <v>-13.53</v>
      </c>
      <c r="D333" t="s">
        <v>10</v>
      </c>
      <c r="E333" t="s">
        <v>10</v>
      </c>
      <c r="F333" s="3" t="s">
        <v>15</v>
      </c>
      <c r="G333" s="4">
        <v>45292</v>
      </c>
      <c r="H333" t="s">
        <v>11</v>
      </c>
      <c r="I333" t="s">
        <v>12</v>
      </c>
    </row>
    <row r="334" spans="1:9" x14ac:dyDescent="0.45">
      <c r="A334" s="2">
        <v>45295</v>
      </c>
      <c r="B334" t="s">
        <v>211</v>
      </c>
      <c r="C334" s="13">
        <v>-220.39</v>
      </c>
      <c r="D334" t="s">
        <v>10</v>
      </c>
      <c r="E334" t="s">
        <v>10</v>
      </c>
      <c r="F334" s="3" t="s">
        <v>15</v>
      </c>
      <c r="G334" s="4">
        <v>45292</v>
      </c>
      <c r="H334" t="s">
        <v>11</v>
      </c>
      <c r="I334" t="s">
        <v>12</v>
      </c>
    </row>
    <row r="335" spans="1:9" x14ac:dyDescent="0.45">
      <c r="A335" s="2">
        <v>45295</v>
      </c>
      <c r="B335" t="s">
        <v>212</v>
      </c>
      <c r="C335" s="13">
        <v>-39.369999999999997</v>
      </c>
      <c r="D335" t="s">
        <v>10</v>
      </c>
      <c r="E335" t="s">
        <v>10</v>
      </c>
      <c r="F335" s="3" t="s">
        <v>15</v>
      </c>
      <c r="G335" s="4">
        <v>45292</v>
      </c>
      <c r="H335" t="s">
        <v>11</v>
      </c>
      <c r="I335" t="s">
        <v>12</v>
      </c>
    </row>
    <row r="336" spans="1:9" x14ac:dyDescent="0.45">
      <c r="A336" s="2">
        <v>45295</v>
      </c>
      <c r="B336" t="s">
        <v>2110</v>
      </c>
      <c r="C336" s="15">
        <v>-13.22</v>
      </c>
      <c r="D336" t="s">
        <v>17</v>
      </c>
      <c r="E336" t="s">
        <v>17</v>
      </c>
      <c r="F336" s="5" t="s">
        <v>28</v>
      </c>
      <c r="G336" s="4">
        <v>45292</v>
      </c>
      <c r="H336" t="s">
        <v>11</v>
      </c>
      <c r="I336" t="s">
        <v>12</v>
      </c>
    </row>
    <row r="337" spans="1:9" x14ac:dyDescent="0.45">
      <c r="A337" s="2">
        <v>45295</v>
      </c>
      <c r="B337" t="s">
        <v>2110</v>
      </c>
      <c r="C337" s="14">
        <v>-7</v>
      </c>
      <c r="D337" t="s">
        <v>17</v>
      </c>
      <c r="E337" t="s">
        <v>17</v>
      </c>
      <c r="F337" s="5" t="s">
        <v>18</v>
      </c>
      <c r="G337" s="4">
        <v>45292</v>
      </c>
      <c r="H337" t="s">
        <v>11</v>
      </c>
      <c r="I337" t="s">
        <v>12</v>
      </c>
    </row>
    <row r="338" spans="1:9" x14ac:dyDescent="0.45">
      <c r="A338" s="2">
        <v>45296</v>
      </c>
      <c r="B338" t="s">
        <v>213</v>
      </c>
      <c r="C338" s="13">
        <v>-500</v>
      </c>
      <c r="D338" t="s">
        <v>10</v>
      </c>
      <c r="E338" t="s">
        <v>10</v>
      </c>
      <c r="F338" t="s">
        <v>10</v>
      </c>
      <c r="G338" s="4">
        <v>45292</v>
      </c>
      <c r="H338" t="s">
        <v>11</v>
      </c>
      <c r="I338" t="s">
        <v>12</v>
      </c>
    </row>
    <row r="339" spans="1:9" x14ac:dyDescent="0.45">
      <c r="A339" s="2">
        <v>45296</v>
      </c>
      <c r="B339" t="s">
        <v>187</v>
      </c>
      <c r="C339" s="13">
        <v>-25</v>
      </c>
      <c r="D339" t="s">
        <v>10</v>
      </c>
      <c r="E339" t="s">
        <v>10</v>
      </c>
      <c r="F339" t="s">
        <v>10</v>
      </c>
      <c r="G339" s="4">
        <v>45292</v>
      </c>
      <c r="H339" t="s">
        <v>11</v>
      </c>
      <c r="I339" t="s">
        <v>12</v>
      </c>
    </row>
    <row r="340" spans="1:9" x14ac:dyDescent="0.45">
      <c r="A340" s="2">
        <v>45298</v>
      </c>
      <c r="B340" t="s">
        <v>214</v>
      </c>
      <c r="C340" s="13">
        <v>-4282.88</v>
      </c>
      <c r="D340" t="s">
        <v>10</v>
      </c>
      <c r="E340" t="s">
        <v>10</v>
      </c>
      <c r="F340" s="3" t="s">
        <v>15</v>
      </c>
      <c r="G340" s="4">
        <v>45292</v>
      </c>
      <c r="H340" t="s">
        <v>11</v>
      </c>
      <c r="I340" t="s">
        <v>12</v>
      </c>
    </row>
    <row r="341" spans="1:9" x14ac:dyDescent="0.45">
      <c r="A341" s="2">
        <v>45298</v>
      </c>
      <c r="B341" t="s">
        <v>215</v>
      </c>
      <c r="C341" s="13">
        <v>-253.22</v>
      </c>
      <c r="D341" t="s">
        <v>10</v>
      </c>
      <c r="E341" t="s">
        <v>10</v>
      </c>
      <c r="F341" s="3" t="s">
        <v>15</v>
      </c>
      <c r="G341" s="4">
        <v>45292</v>
      </c>
      <c r="H341" t="s">
        <v>11</v>
      </c>
      <c r="I341" t="s">
        <v>12</v>
      </c>
    </row>
    <row r="342" spans="1:9" x14ac:dyDescent="0.45">
      <c r="A342" s="2">
        <v>45298</v>
      </c>
      <c r="B342" t="s">
        <v>216</v>
      </c>
      <c r="C342" s="13">
        <v>-121.21</v>
      </c>
      <c r="D342" t="s">
        <v>10</v>
      </c>
      <c r="E342" t="s">
        <v>10</v>
      </c>
      <c r="F342" s="3" t="s">
        <v>15</v>
      </c>
      <c r="G342" s="4">
        <v>45292</v>
      </c>
      <c r="H342" t="s">
        <v>11</v>
      </c>
      <c r="I342" t="s">
        <v>12</v>
      </c>
    </row>
    <row r="343" spans="1:9" x14ac:dyDescent="0.45">
      <c r="A343" s="2">
        <v>45298</v>
      </c>
      <c r="B343" t="s">
        <v>217</v>
      </c>
      <c r="C343" s="13">
        <v>-44.05</v>
      </c>
      <c r="D343" t="s">
        <v>10</v>
      </c>
      <c r="E343" t="s">
        <v>10</v>
      </c>
      <c r="F343" s="3" t="s">
        <v>15</v>
      </c>
      <c r="G343" s="4">
        <v>45292</v>
      </c>
      <c r="H343" t="s">
        <v>11</v>
      </c>
      <c r="I343" t="s">
        <v>12</v>
      </c>
    </row>
    <row r="344" spans="1:9" x14ac:dyDescent="0.45">
      <c r="A344" s="2">
        <v>45298</v>
      </c>
      <c r="B344" t="s">
        <v>96</v>
      </c>
      <c r="C344" s="13">
        <v>-25</v>
      </c>
      <c r="D344" t="s">
        <v>10</v>
      </c>
      <c r="E344" t="s">
        <v>10</v>
      </c>
      <c r="F344" t="s">
        <v>10</v>
      </c>
      <c r="G344" s="4">
        <v>45292</v>
      </c>
      <c r="H344" t="s">
        <v>11</v>
      </c>
      <c r="I344" t="s">
        <v>12</v>
      </c>
    </row>
    <row r="345" spans="1:9" x14ac:dyDescent="0.45">
      <c r="A345" s="2">
        <v>45298</v>
      </c>
      <c r="B345" t="s">
        <v>93</v>
      </c>
      <c r="C345" s="13">
        <v>-1.0900000000000001</v>
      </c>
      <c r="D345" t="s">
        <v>10</v>
      </c>
      <c r="E345" t="s">
        <v>10</v>
      </c>
      <c r="F345" t="s">
        <v>10</v>
      </c>
      <c r="G345" s="4">
        <v>45292</v>
      </c>
      <c r="H345" t="s">
        <v>11</v>
      </c>
      <c r="I345" t="s">
        <v>12</v>
      </c>
    </row>
    <row r="346" spans="1:9" x14ac:dyDescent="0.45">
      <c r="A346" s="2">
        <v>45299</v>
      </c>
      <c r="B346" t="s">
        <v>218</v>
      </c>
      <c r="C346" s="13">
        <v>-409.52</v>
      </c>
      <c r="D346" t="s">
        <v>10</v>
      </c>
      <c r="E346" t="s">
        <v>10</v>
      </c>
      <c r="F346" s="3" t="s">
        <v>15</v>
      </c>
      <c r="G346" s="4">
        <v>45292</v>
      </c>
      <c r="H346" t="s">
        <v>11</v>
      </c>
      <c r="I346" t="s">
        <v>12</v>
      </c>
    </row>
    <row r="347" spans="1:9" x14ac:dyDescent="0.45">
      <c r="A347" s="2">
        <v>45299</v>
      </c>
      <c r="B347" t="s">
        <v>2110</v>
      </c>
      <c r="C347" s="14">
        <v>-109.48</v>
      </c>
      <c r="D347" t="s">
        <v>17</v>
      </c>
      <c r="E347" t="s">
        <v>17</v>
      </c>
      <c r="F347" s="5" t="s">
        <v>18</v>
      </c>
      <c r="G347" s="4">
        <v>45292</v>
      </c>
      <c r="H347" t="s">
        <v>11</v>
      </c>
      <c r="I347" t="s">
        <v>12</v>
      </c>
    </row>
    <row r="348" spans="1:9" x14ac:dyDescent="0.45">
      <c r="A348" s="2">
        <v>45299</v>
      </c>
      <c r="B348" t="s">
        <v>219</v>
      </c>
      <c r="C348" s="13">
        <v>-98.41</v>
      </c>
      <c r="D348" t="s">
        <v>10</v>
      </c>
      <c r="E348" t="s">
        <v>10</v>
      </c>
      <c r="F348" s="3" t="s">
        <v>15</v>
      </c>
      <c r="G348" s="4">
        <v>45292</v>
      </c>
      <c r="H348" t="s">
        <v>11</v>
      </c>
      <c r="I348" t="s">
        <v>12</v>
      </c>
    </row>
    <row r="349" spans="1:9" x14ac:dyDescent="0.45">
      <c r="A349" s="2">
        <v>45299</v>
      </c>
      <c r="B349" t="s">
        <v>220</v>
      </c>
      <c r="C349" s="13">
        <v>-27.1</v>
      </c>
      <c r="D349" t="s">
        <v>10</v>
      </c>
      <c r="E349" t="s">
        <v>10</v>
      </c>
      <c r="F349" s="3" t="s">
        <v>15</v>
      </c>
      <c r="G349" s="4">
        <v>45292</v>
      </c>
      <c r="H349" t="s">
        <v>11</v>
      </c>
      <c r="I349" t="s">
        <v>12</v>
      </c>
    </row>
    <row r="350" spans="1:9" x14ac:dyDescent="0.45">
      <c r="A350" s="2">
        <v>45299</v>
      </c>
      <c r="B350" t="s">
        <v>93</v>
      </c>
      <c r="C350" s="13">
        <v>-2.99</v>
      </c>
      <c r="D350" t="s">
        <v>10</v>
      </c>
      <c r="E350" t="s">
        <v>10</v>
      </c>
      <c r="F350" t="s">
        <v>10</v>
      </c>
      <c r="G350" s="4">
        <v>45292</v>
      </c>
      <c r="H350" t="s">
        <v>11</v>
      </c>
      <c r="I350" t="s">
        <v>12</v>
      </c>
    </row>
    <row r="351" spans="1:9" x14ac:dyDescent="0.45">
      <c r="A351" s="2">
        <v>45300</v>
      </c>
      <c r="B351" t="s">
        <v>221</v>
      </c>
      <c r="C351" s="13">
        <v>-603.54</v>
      </c>
      <c r="D351" t="s">
        <v>10</v>
      </c>
      <c r="E351" t="s">
        <v>10</v>
      </c>
      <c r="F351" s="3" t="s">
        <v>15</v>
      </c>
      <c r="G351" s="4">
        <v>45292</v>
      </c>
      <c r="H351" t="s">
        <v>11</v>
      </c>
      <c r="I351" t="s">
        <v>12</v>
      </c>
    </row>
    <row r="352" spans="1:9" x14ac:dyDescent="0.45">
      <c r="A352" s="2">
        <v>45300</v>
      </c>
      <c r="B352" t="s">
        <v>222</v>
      </c>
      <c r="C352" s="13">
        <v>-24.2</v>
      </c>
      <c r="D352" t="s">
        <v>10</v>
      </c>
      <c r="E352" t="s">
        <v>10</v>
      </c>
      <c r="F352" s="3" t="s">
        <v>15</v>
      </c>
      <c r="G352" s="4">
        <v>45292</v>
      </c>
      <c r="H352" t="s">
        <v>11</v>
      </c>
      <c r="I352" t="s">
        <v>12</v>
      </c>
    </row>
    <row r="353" spans="1:9" x14ac:dyDescent="0.45">
      <c r="A353" s="2">
        <v>45300</v>
      </c>
      <c r="B353" t="s">
        <v>93</v>
      </c>
      <c r="C353" s="13">
        <v>-12.11</v>
      </c>
      <c r="D353" t="s">
        <v>10</v>
      </c>
      <c r="E353" t="s">
        <v>10</v>
      </c>
      <c r="F353" t="s">
        <v>10</v>
      </c>
      <c r="G353" s="4">
        <v>45292</v>
      </c>
      <c r="H353" t="s">
        <v>11</v>
      </c>
      <c r="I353" t="s">
        <v>12</v>
      </c>
    </row>
    <row r="354" spans="1:9" x14ac:dyDescent="0.45">
      <c r="A354" s="2">
        <v>45300</v>
      </c>
      <c r="B354" t="s">
        <v>2110</v>
      </c>
      <c r="C354" s="14">
        <v>-7</v>
      </c>
      <c r="D354" t="s">
        <v>17</v>
      </c>
      <c r="E354" t="s">
        <v>17</v>
      </c>
      <c r="F354" s="5" t="s">
        <v>18</v>
      </c>
      <c r="G354" s="4">
        <v>45292</v>
      </c>
      <c r="H354" t="s">
        <v>11</v>
      </c>
      <c r="I354" t="s">
        <v>12</v>
      </c>
    </row>
    <row r="355" spans="1:9" x14ac:dyDescent="0.45">
      <c r="A355" s="2">
        <v>45300</v>
      </c>
      <c r="B355" t="s">
        <v>2110</v>
      </c>
      <c r="C355" s="15">
        <v>-6.6</v>
      </c>
      <c r="D355" t="s">
        <v>17</v>
      </c>
      <c r="E355" t="s">
        <v>17</v>
      </c>
      <c r="F355" s="5" t="s">
        <v>28</v>
      </c>
      <c r="G355" s="4">
        <v>45292</v>
      </c>
      <c r="H355" t="s">
        <v>11</v>
      </c>
      <c r="I355" t="s">
        <v>12</v>
      </c>
    </row>
    <row r="356" spans="1:9" x14ac:dyDescent="0.45">
      <c r="A356" s="2">
        <v>45301</v>
      </c>
      <c r="B356" t="s">
        <v>223</v>
      </c>
      <c r="C356" s="13">
        <v>-52.29</v>
      </c>
      <c r="D356" t="s">
        <v>10</v>
      </c>
      <c r="E356" t="s">
        <v>10</v>
      </c>
      <c r="F356" s="3" t="s">
        <v>15</v>
      </c>
      <c r="G356" s="4">
        <v>45292</v>
      </c>
      <c r="H356" t="s">
        <v>11</v>
      </c>
      <c r="I356" t="s">
        <v>12</v>
      </c>
    </row>
    <row r="357" spans="1:9" x14ac:dyDescent="0.45">
      <c r="A357" s="2">
        <v>45301</v>
      </c>
      <c r="B357" t="s">
        <v>224</v>
      </c>
      <c r="C357" s="13">
        <v>-45.11</v>
      </c>
      <c r="D357" t="s">
        <v>10</v>
      </c>
      <c r="E357" t="s">
        <v>10</v>
      </c>
      <c r="F357" s="3" t="s">
        <v>15</v>
      </c>
      <c r="G357" s="4">
        <v>45292</v>
      </c>
      <c r="H357" t="s">
        <v>11</v>
      </c>
      <c r="I357" t="s">
        <v>12</v>
      </c>
    </row>
    <row r="358" spans="1:9" x14ac:dyDescent="0.45">
      <c r="A358" s="2">
        <v>45301</v>
      </c>
      <c r="B358" t="s">
        <v>225</v>
      </c>
      <c r="C358" s="13">
        <v>-37.42</v>
      </c>
      <c r="D358" t="s">
        <v>10</v>
      </c>
      <c r="E358" t="s">
        <v>10</v>
      </c>
      <c r="F358" s="3" t="s">
        <v>15</v>
      </c>
      <c r="G358" s="4">
        <v>45292</v>
      </c>
      <c r="H358" t="s">
        <v>11</v>
      </c>
      <c r="I358" t="s">
        <v>12</v>
      </c>
    </row>
    <row r="359" spans="1:9" x14ac:dyDescent="0.45">
      <c r="A359" s="2">
        <v>45301</v>
      </c>
      <c r="B359" t="s">
        <v>96</v>
      </c>
      <c r="C359" s="13">
        <v>-25</v>
      </c>
      <c r="D359" t="s">
        <v>10</v>
      </c>
      <c r="E359" t="s">
        <v>10</v>
      </c>
      <c r="F359" t="s">
        <v>10</v>
      </c>
      <c r="G359" s="4">
        <v>45292</v>
      </c>
      <c r="H359" t="s">
        <v>11</v>
      </c>
      <c r="I359" t="s">
        <v>12</v>
      </c>
    </row>
    <row r="360" spans="1:9" x14ac:dyDescent="0.45">
      <c r="A360" s="2">
        <v>45301</v>
      </c>
      <c r="B360" t="s">
        <v>226</v>
      </c>
      <c r="C360" s="13">
        <v>-20.91</v>
      </c>
      <c r="D360" t="s">
        <v>10</v>
      </c>
      <c r="E360" t="s">
        <v>10</v>
      </c>
      <c r="F360" s="3" t="s">
        <v>15</v>
      </c>
      <c r="G360" s="4">
        <v>45292</v>
      </c>
      <c r="H360" t="s">
        <v>11</v>
      </c>
      <c r="I360" t="s">
        <v>12</v>
      </c>
    </row>
    <row r="361" spans="1:9" x14ac:dyDescent="0.45">
      <c r="A361" s="2">
        <v>45301</v>
      </c>
      <c r="B361" t="s">
        <v>186</v>
      </c>
      <c r="C361" s="13">
        <v>-17</v>
      </c>
      <c r="D361" t="s">
        <v>10</v>
      </c>
      <c r="E361" t="s">
        <v>10</v>
      </c>
      <c r="F361" t="s">
        <v>10</v>
      </c>
      <c r="G361" s="4">
        <v>45292</v>
      </c>
      <c r="H361" t="s">
        <v>11</v>
      </c>
      <c r="I361" t="s">
        <v>12</v>
      </c>
    </row>
    <row r="362" spans="1:9" x14ac:dyDescent="0.45">
      <c r="A362" s="2">
        <v>45301</v>
      </c>
      <c r="B362" t="s">
        <v>82</v>
      </c>
      <c r="C362" s="13">
        <v>-10</v>
      </c>
      <c r="D362" t="s">
        <v>10</v>
      </c>
      <c r="E362" t="s">
        <v>10</v>
      </c>
      <c r="F362" t="s">
        <v>10</v>
      </c>
      <c r="G362" s="4">
        <v>45292</v>
      </c>
      <c r="H362" t="s">
        <v>11</v>
      </c>
      <c r="I362" t="s">
        <v>12</v>
      </c>
    </row>
    <row r="363" spans="1:9" x14ac:dyDescent="0.45">
      <c r="A363" s="2">
        <v>45301</v>
      </c>
      <c r="B363" t="s">
        <v>93</v>
      </c>
      <c r="C363" s="13">
        <v>-4.4000000000000004</v>
      </c>
      <c r="D363" t="s">
        <v>10</v>
      </c>
      <c r="E363" t="s">
        <v>10</v>
      </c>
      <c r="F363" t="s">
        <v>10</v>
      </c>
      <c r="G363" s="4">
        <v>45292</v>
      </c>
      <c r="H363" t="s">
        <v>11</v>
      </c>
      <c r="I363" t="s">
        <v>12</v>
      </c>
    </row>
    <row r="364" spans="1:9" x14ac:dyDescent="0.45">
      <c r="A364" s="2">
        <v>45302</v>
      </c>
      <c r="B364" t="s">
        <v>227</v>
      </c>
      <c r="C364" s="13">
        <v>-770.64</v>
      </c>
      <c r="D364" t="s">
        <v>10</v>
      </c>
      <c r="E364" t="s">
        <v>10</v>
      </c>
      <c r="F364" s="3" t="s">
        <v>15</v>
      </c>
      <c r="G364" s="4">
        <v>45292</v>
      </c>
      <c r="H364" t="s">
        <v>11</v>
      </c>
      <c r="I364" t="s">
        <v>12</v>
      </c>
    </row>
    <row r="365" spans="1:9" x14ac:dyDescent="0.45">
      <c r="A365" s="2">
        <v>45302</v>
      </c>
      <c r="B365" t="s">
        <v>228</v>
      </c>
      <c r="C365" s="13">
        <v>-79.040000000000006</v>
      </c>
      <c r="D365" t="s">
        <v>10</v>
      </c>
      <c r="E365" t="s">
        <v>10</v>
      </c>
      <c r="F365" s="3" t="s">
        <v>15</v>
      </c>
      <c r="G365" s="4">
        <v>45292</v>
      </c>
      <c r="H365" t="s">
        <v>11</v>
      </c>
      <c r="I365" t="s">
        <v>12</v>
      </c>
    </row>
    <row r="366" spans="1:9" x14ac:dyDescent="0.45">
      <c r="A366" s="2">
        <v>45302</v>
      </c>
      <c r="B366" t="s">
        <v>229</v>
      </c>
      <c r="C366" s="13">
        <v>-61.63</v>
      </c>
      <c r="D366" t="s">
        <v>10</v>
      </c>
      <c r="E366" t="s">
        <v>10</v>
      </c>
      <c r="F366" s="3" t="s">
        <v>15</v>
      </c>
      <c r="G366" s="4">
        <v>45292</v>
      </c>
      <c r="H366" t="s">
        <v>11</v>
      </c>
      <c r="I366" t="s">
        <v>12</v>
      </c>
    </row>
    <row r="367" spans="1:9" x14ac:dyDescent="0.45">
      <c r="A367" s="2">
        <v>45302</v>
      </c>
      <c r="B367" t="s">
        <v>230</v>
      </c>
      <c r="C367" s="13">
        <v>-35.5</v>
      </c>
      <c r="D367" t="s">
        <v>10</v>
      </c>
      <c r="E367" t="s">
        <v>10</v>
      </c>
      <c r="F367" s="3" t="s">
        <v>15</v>
      </c>
      <c r="G367" s="4">
        <v>45292</v>
      </c>
      <c r="H367" t="s">
        <v>11</v>
      </c>
      <c r="I367" t="s">
        <v>12</v>
      </c>
    </row>
    <row r="368" spans="1:9" x14ac:dyDescent="0.45">
      <c r="A368" s="2">
        <v>45302</v>
      </c>
      <c r="B368" t="s">
        <v>231</v>
      </c>
      <c r="C368" s="13">
        <v>-18.77</v>
      </c>
      <c r="D368" t="s">
        <v>10</v>
      </c>
      <c r="E368" t="s">
        <v>10</v>
      </c>
      <c r="F368" s="3" t="s">
        <v>15</v>
      </c>
      <c r="G368" s="4">
        <v>45292</v>
      </c>
      <c r="H368" t="s">
        <v>11</v>
      </c>
      <c r="I368" t="s">
        <v>12</v>
      </c>
    </row>
    <row r="369" spans="1:9" x14ac:dyDescent="0.45">
      <c r="A369" s="2">
        <v>45303</v>
      </c>
      <c r="B369" t="s">
        <v>232</v>
      </c>
      <c r="C369" s="13">
        <v>-170.73</v>
      </c>
      <c r="D369" t="s">
        <v>10</v>
      </c>
      <c r="E369" t="s">
        <v>10</v>
      </c>
      <c r="F369" s="3" t="s">
        <v>15</v>
      </c>
      <c r="G369" s="4">
        <v>45292</v>
      </c>
      <c r="H369" t="s">
        <v>11</v>
      </c>
      <c r="I369" t="s">
        <v>12</v>
      </c>
    </row>
    <row r="370" spans="1:9" x14ac:dyDescent="0.45">
      <c r="A370" s="2">
        <v>45303</v>
      </c>
      <c r="B370" t="s">
        <v>233</v>
      </c>
      <c r="C370" s="13">
        <v>-133.58000000000001</v>
      </c>
      <c r="D370" t="s">
        <v>10</v>
      </c>
      <c r="E370" t="s">
        <v>10</v>
      </c>
      <c r="F370" s="3" t="s">
        <v>15</v>
      </c>
      <c r="G370" s="4">
        <v>45292</v>
      </c>
      <c r="H370" t="s">
        <v>11</v>
      </c>
      <c r="I370" t="s">
        <v>12</v>
      </c>
    </row>
    <row r="371" spans="1:9" x14ac:dyDescent="0.45">
      <c r="A371" s="2">
        <v>45303</v>
      </c>
      <c r="B371" t="s">
        <v>234</v>
      </c>
      <c r="C371" s="13">
        <v>-101.34</v>
      </c>
      <c r="D371" t="s">
        <v>10</v>
      </c>
      <c r="E371" t="s">
        <v>10</v>
      </c>
      <c r="F371" s="3" t="s">
        <v>15</v>
      </c>
      <c r="G371" s="4">
        <v>45292</v>
      </c>
      <c r="H371" t="s">
        <v>11</v>
      </c>
      <c r="I371" t="s">
        <v>12</v>
      </c>
    </row>
    <row r="372" spans="1:9" x14ac:dyDescent="0.45">
      <c r="A372" s="2">
        <v>45303</v>
      </c>
      <c r="B372" t="s">
        <v>235</v>
      </c>
      <c r="C372" s="13">
        <v>-89.14</v>
      </c>
      <c r="D372" t="s">
        <v>10</v>
      </c>
      <c r="E372" t="s">
        <v>10</v>
      </c>
      <c r="F372" s="3" t="s">
        <v>15</v>
      </c>
      <c r="G372" s="4">
        <v>45292</v>
      </c>
      <c r="H372" t="s">
        <v>11</v>
      </c>
      <c r="I372" t="s">
        <v>12</v>
      </c>
    </row>
    <row r="373" spans="1:9" x14ac:dyDescent="0.45">
      <c r="A373" s="2">
        <v>45303</v>
      </c>
      <c r="B373" t="s">
        <v>89</v>
      </c>
      <c r="C373" s="13">
        <v>-88.16</v>
      </c>
      <c r="D373" t="s">
        <v>10</v>
      </c>
      <c r="E373" t="s">
        <v>10</v>
      </c>
      <c r="F373" t="s">
        <v>10</v>
      </c>
      <c r="G373" s="4">
        <v>45292</v>
      </c>
      <c r="H373" t="s">
        <v>11</v>
      </c>
      <c r="I373" t="s">
        <v>12</v>
      </c>
    </row>
    <row r="374" spans="1:9" x14ac:dyDescent="0.45">
      <c r="A374" s="2">
        <v>45303</v>
      </c>
      <c r="B374" t="s">
        <v>236</v>
      </c>
      <c r="C374" s="13">
        <v>-40.71</v>
      </c>
      <c r="D374" t="s">
        <v>10</v>
      </c>
      <c r="E374" t="s">
        <v>10</v>
      </c>
      <c r="F374" s="3" t="s">
        <v>15</v>
      </c>
      <c r="G374" s="4">
        <v>45292</v>
      </c>
      <c r="H374" t="s">
        <v>11</v>
      </c>
      <c r="I374" t="s">
        <v>12</v>
      </c>
    </row>
    <row r="375" spans="1:9" x14ac:dyDescent="0.45">
      <c r="A375" s="2">
        <v>45303</v>
      </c>
      <c r="B375" t="s">
        <v>237</v>
      </c>
      <c r="C375" s="13">
        <v>-38</v>
      </c>
      <c r="D375" t="s">
        <v>10</v>
      </c>
      <c r="E375" t="s">
        <v>10</v>
      </c>
      <c r="F375" s="3" t="s">
        <v>15</v>
      </c>
      <c r="G375" s="4">
        <v>45292</v>
      </c>
      <c r="H375" t="s">
        <v>11</v>
      </c>
      <c r="I375" t="s">
        <v>12</v>
      </c>
    </row>
    <row r="376" spans="1:9" x14ac:dyDescent="0.45">
      <c r="A376" s="2">
        <v>45303</v>
      </c>
      <c r="B376" t="s">
        <v>60</v>
      </c>
      <c r="C376" s="13">
        <v>-8</v>
      </c>
      <c r="D376" t="s">
        <v>10</v>
      </c>
      <c r="E376" t="s">
        <v>10</v>
      </c>
      <c r="F376" t="s">
        <v>10</v>
      </c>
      <c r="G376" s="4">
        <v>45292</v>
      </c>
      <c r="H376" t="s">
        <v>11</v>
      </c>
      <c r="I376" t="s">
        <v>12</v>
      </c>
    </row>
    <row r="377" spans="1:9" x14ac:dyDescent="0.45">
      <c r="A377" s="2">
        <v>45305</v>
      </c>
      <c r="B377" t="s">
        <v>238</v>
      </c>
      <c r="C377" s="13">
        <v>-1756.1</v>
      </c>
      <c r="D377" t="s">
        <v>10</v>
      </c>
      <c r="E377" t="s">
        <v>10</v>
      </c>
      <c r="F377" s="3" t="s">
        <v>15</v>
      </c>
      <c r="G377" s="4">
        <v>45292</v>
      </c>
      <c r="H377" t="s">
        <v>11</v>
      </c>
      <c r="I377" t="s">
        <v>12</v>
      </c>
    </row>
    <row r="378" spans="1:9" x14ac:dyDescent="0.45">
      <c r="A378" s="2">
        <v>45305</v>
      </c>
      <c r="B378" t="s">
        <v>239</v>
      </c>
      <c r="C378" s="13">
        <v>-198.17</v>
      </c>
      <c r="D378" t="s">
        <v>10</v>
      </c>
      <c r="E378" t="s">
        <v>10</v>
      </c>
      <c r="F378" s="3" t="s">
        <v>15</v>
      </c>
      <c r="G378" s="4">
        <v>45292</v>
      </c>
      <c r="H378" t="s">
        <v>11</v>
      </c>
      <c r="I378" t="s">
        <v>12</v>
      </c>
    </row>
    <row r="379" spans="1:9" x14ac:dyDescent="0.45">
      <c r="A379" s="2">
        <v>45305</v>
      </c>
      <c r="B379" t="s">
        <v>240</v>
      </c>
      <c r="C379" s="13">
        <v>-192.19</v>
      </c>
      <c r="D379" t="s">
        <v>10</v>
      </c>
      <c r="E379" t="s">
        <v>10</v>
      </c>
      <c r="F379" s="3" t="s">
        <v>15</v>
      </c>
      <c r="G379" s="4">
        <v>45292</v>
      </c>
      <c r="H379" t="s">
        <v>11</v>
      </c>
      <c r="I379" t="s">
        <v>12</v>
      </c>
    </row>
    <row r="380" spans="1:9" x14ac:dyDescent="0.45">
      <c r="A380" s="2">
        <v>45305</v>
      </c>
      <c r="B380" t="s">
        <v>241</v>
      </c>
      <c r="C380" s="15">
        <v>-163.1</v>
      </c>
      <c r="D380" t="s">
        <v>10</v>
      </c>
      <c r="E380" t="s">
        <v>10</v>
      </c>
      <c r="F380" s="16" t="s">
        <v>15</v>
      </c>
      <c r="G380" s="4">
        <v>45292</v>
      </c>
      <c r="H380" t="s">
        <v>11</v>
      </c>
      <c r="I380" t="s">
        <v>12</v>
      </c>
    </row>
    <row r="381" spans="1:9" x14ac:dyDescent="0.45">
      <c r="A381" s="2">
        <v>45305</v>
      </c>
      <c r="B381" t="s">
        <v>93</v>
      </c>
      <c r="C381" s="13">
        <v>-22.03</v>
      </c>
      <c r="D381" t="s">
        <v>10</v>
      </c>
      <c r="E381" t="s">
        <v>10</v>
      </c>
      <c r="F381" t="s">
        <v>10</v>
      </c>
      <c r="G381" s="4">
        <v>45292</v>
      </c>
      <c r="H381" t="s">
        <v>11</v>
      </c>
      <c r="I381" t="s">
        <v>12</v>
      </c>
    </row>
    <row r="382" spans="1:9" x14ac:dyDescent="0.45">
      <c r="A382" s="2">
        <v>45305</v>
      </c>
      <c r="B382" t="s">
        <v>242</v>
      </c>
      <c r="C382" s="13">
        <v>-14.3</v>
      </c>
      <c r="D382" t="s">
        <v>10</v>
      </c>
      <c r="E382" t="s">
        <v>10</v>
      </c>
      <c r="F382" s="3" t="s">
        <v>15</v>
      </c>
      <c r="G382" s="4">
        <v>45292</v>
      </c>
      <c r="H382" t="s">
        <v>11</v>
      </c>
      <c r="I382" t="s">
        <v>12</v>
      </c>
    </row>
    <row r="383" spans="1:9" x14ac:dyDescent="0.45">
      <c r="A383" s="2">
        <v>45305</v>
      </c>
      <c r="B383" t="s">
        <v>93</v>
      </c>
      <c r="C383" s="13">
        <v>-11.01</v>
      </c>
      <c r="D383" t="s">
        <v>10</v>
      </c>
      <c r="E383" t="s">
        <v>10</v>
      </c>
      <c r="F383" t="s">
        <v>10</v>
      </c>
      <c r="G383" s="4">
        <v>45292</v>
      </c>
      <c r="H383" t="s">
        <v>11</v>
      </c>
      <c r="I383" t="s">
        <v>12</v>
      </c>
    </row>
    <row r="384" spans="1:9" x14ac:dyDescent="0.45">
      <c r="A384" s="2">
        <v>45305</v>
      </c>
      <c r="B384" t="s">
        <v>93</v>
      </c>
      <c r="C384" s="13">
        <v>-11</v>
      </c>
      <c r="D384" t="s">
        <v>10</v>
      </c>
      <c r="E384" t="s">
        <v>10</v>
      </c>
      <c r="F384" t="s">
        <v>10</v>
      </c>
      <c r="G384" s="4">
        <v>45292</v>
      </c>
      <c r="H384" t="s">
        <v>11</v>
      </c>
      <c r="I384" t="s">
        <v>12</v>
      </c>
    </row>
    <row r="385" spans="1:9" x14ac:dyDescent="0.45">
      <c r="A385" s="2">
        <v>45306</v>
      </c>
      <c r="B385" t="s">
        <v>243</v>
      </c>
      <c r="C385" s="13">
        <v>-49.5</v>
      </c>
      <c r="D385" t="s">
        <v>10</v>
      </c>
      <c r="E385" t="s">
        <v>10</v>
      </c>
      <c r="F385" s="3" t="s">
        <v>15</v>
      </c>
      <c r="G385" s="4">
        <v>45292</v>
      </c>
      <c r="H385" t="s">
        <v>11</v>
      </c>
      <c r="I385" t="s">
        <v>12</v>
      </c>
    </row>
    <row r="386" spans="1:9" x14ac:dyDescent="0.45">
      <c r="A386" s="2">
        <v>45306</v>
      </c>
      <c r="B386" t="s">
        <v>9</v>
      </c>
      <c r="C386" s="13">
        <v>-11.02</v>
      </c>
      <c r="D386" t="s">
        <v>10</v>
      </c>
      <c r="E386" t="s">
        <v>10</v>
      </c>
      <c r="F386" t="s">
        <v>10</v>
      </c>
      <c r="G386" s="4">
        <v>45292</v>
      </c>
      <c r="H386" t="s">
        <v>11</v>
      </c>
      <c r="I386" t="s">
        <v>12</v>
      </c>
    </row>
    <row r="387" spans="1:9" x14ac:dyDescent="0.45">
      <c r="A387" s="2">
        <v>45306</v>
      </c>
      <c r="B387" t="s">
        <v>9</v>
      </c>
      <c r="C387" s="13">
        <v>-5.99</v>
      </c>
      <c r="D387" t="s">
        <v>10</v>
      </c>
      <c r="E387" t="s">
        <v>10</v>
      </c>
      <c r="F387" t="s">
        <v>10</v>
      </c>
      <c r="G387" s="4">
        <v>45292</v>
      </c>
      <c r="H387" t="s">
        <v>11</v>
      </c>
      <c r="I387" t="s">
        <v>12</v>
      </c>
    </row>
    <row r="388" spans="1:9" x14ac:dyDescent="0.45">
      <c r="A388" s="2">
        <v>45307</v>
      </c>
      <c r="B388" t="s">
        <v>244</v>
      </c>
      <c r="C388" s="13">
        <v>-39.25</v>
      </c>
      <c r="D388" t="s">
        <v>10</v>
      </c>
      <c r="E388" t="s">
        <v>10</v>
      </c>
      <c r="F388" s="3" t="s">
        <v>15</v>
      </c>
      <c r="G388" s="4">
        <v>45292</v>
      </c>
      <c r="H388" t="s">
        <v>11</v>
      </c>
      <c r="I388" t="s">
        <v>12</v>
      </c>
    </row>
    <row r="389" spans="1:9" x14ac:dyDescent="0.45">
      <c r="A389" s="2">
        <v>45307</v>
      </c>
      <c r="B389" t="s">
        <v>38</v>
      </c>
      <c r="C389" s="13">
        <v>278.66000000000003</v>
      </c>
      <c r="D389" s="9" t="s">
        <v>679</v>
      </c>
      <c r="E389" s="9" t="s">
        <v>39</v>
      </c>
      <c r="F389" s="9" t="s">
        <v>39</v>
      </c>
      <c r="G389" s="4">
        <v>45292</v>
      </c>
      <c r="H389" t="s">
        <v>40</v>
      </c>
      <c r="I389" t="s">
        <v>12</v>
      </c>
    </row>
    <row r="390" spans="1:9" x14ac:dyDescent="0.45">
      <c r="A390" s="2">
        <v>45308</v>
      </c>
      <c r="B390" t="s">
        <v>245</v>
      </c>
      <c r="C390" s="13">
        <v>-35.380000000000003</v>
      </c>
      <c r="D390" t="s">
        <v>10</v>
      </c>
      <c r="E390" t="s">
        <v>10</v>
      </c>
      <c r="F390" s="3" t="s">
        <v>15</v>
      </c>
      <c r="G390" s="4">
        <v>45292</v>
      </c>
      <c r="H390" t="s">
        <v>11</v>
      </c>
      <c r="I390" t="s">
        <v>12</v>
      </c>
    </row>
    <row r="391" spans="1:9" x14ac:dyDescent="0.45">
      <c r="A391" s="2">
        <v>45308</v>
      </c>
      <c r="B391" t="s">
        <v>246</v>
      </c>
      <c r="C391" s="13">
        <v>-29.67</v>
      </c>
      <c r="D391" t="s">
        <v>10</v>
      </c>
      <c r="E391" t="s">
        <v>10</v>
      </c>
      <c r="F391" s="3" t="s">
        <v>15</v>
      </c>
      <c r="G391" s="4">
        <v>45292</v>
      </c>
      <c r="H391" t="s">
        <v>11</v>
      </c>
      <c r="I391" t="s">
        <v>12</v>
      </c>
    </row>
    <row r="392" spans="1:9" x14ac:dyDescent="0.45">
      <c r="A392" s="2">
        <v>45309</v>
      </c>
      <c r="B392" t="s">
        <v>247</v>
      </c>
      <c r="C392" s="13">
        <v>-137.13</v>
      </c>
      <c r="D392" t="s">
        <v>10</v>
      </c>
      <c r="E392" t="s">
        <v>10</v>
      </c>
      <c r="F392" s="3" t="s">
        <v>15</v>
      </c>
      <c r="G392" s="4">
        <v>45292</v>
      </c>
      <c r="H392" t="s">
        <v>11</v>
      </c>
      <c r="I392" t="s">
        <v>12</v>
      </c>
    </row>
    <row r="393" spans="1:9" x14ac:dyDescent="0.45">
      <c r="A393" s="2">
        <v>45309</v>
      </c>
      <c r="B393" t="s">
        <v>248</v>
      </c>
      <c r="C393" s="13">
        <v>-46.21</v>
      </c>
      <c r="D393" t="s">
        <v>10</v>
      </c>
      <c r="E393" t="s">
        <v>10</v>
      </c>
      <c r="F393" s="3" t="s">
        <v>15</v>
      </c>
      <c r="G393" s="4">
        <v>45292</v>
      </c>
      <c r="H393" t="s">
        <v>11</v>
      </c>
      <c r="I393" t="s">
        <v>12</v>
      </c>
    </row>
    <row r="394" spans="1:9" x14ac:dyDescent="0.45">
      <c r="A394" s="2">
        <v>45309</v>
      </c>
      <c r="B394" t="s">
        <v>249</v>
      </c>
      <c r="C394" s="13">
        <v>-16.489999999999998</v>
      </c>
      <c r="D394" t="s">
        <v>10</v>
      </c>
      <c r="E394" t="s">
        <v>10</v>
      </c>
      <c r="F394" s="3" t="s">
        <v>15</v>
      </c>
      <c r="G394" s="4">
        <v>45292</v>
      </c>
      <c r="H394" t="s">
        <v>11</v>
      </c>
      <c r="I394" t="s">
        <v>12</v>
      </c>
    </row>
    <row r="395" spans="1:9" x14ac:dyDescent="0.45">
      <c r="A395" s="2">
        <v>45309</v>
      </c>
      <c r="B395" t="s">
        <v>2110</v>
      </c>
      <c r="C395" s="15">
        <v>-14.31</v>
      </c>
      <c r="D395" t="s">
        <v>17</v>
      </c>
      <c r="E395" t="s">
        <v>17</v>
      </c>
      <c r="F395" s="5" t="s">
        <v>28</v>
      </c>
      <c r="G395" s="4">
        <v>45292</v>
      </c>
      <c r="H395" t="s">
        <v>11</v>
      </c>
      <c r="I395" t="s">
        <v>12</v>
      </c>
    </row>
    <row r="396" spans="1:9" x14ac:dyDescent="0.45">
      <c r="A396" s="2">
        <v>45309</v>
      </c>
      <c r="B396" t="s">
        <v>20</v>
      </c>
      <c r="C396" s="14">
        <v>-5.5</v>
      </c>
      <c r="D396" t="s">
        <v>10</v>
      </c>
      <c r="E396" t="s">
        <v>10</v>
      </c>
      <c r="F396" t="s">
        <v>21</v>
      </c>
      <c r="G396" s="4">
        <v>45292</v>
      </c>
      <c r="H396" t="s">
        <v>11</v>
      </c>
      <c r="I396" t="s">
        <v>12</v>
      </c>
    </row>
    <row r="397" spans="1:9" x14ac:dyDescent="0.45">
      <c r="A397" s="2">
        <v>45310</v>
      </c>
      <c r="B397" t="s">
        <v>250</v>
      </c>
      <c r="C397" s="13">
        <v>-33.020000000000003</v>
      </c>
      <c r="D397" t="s">
        <v>10</v>
      </c>
      <c r="E397" t="s">
        <v>10</v>
      </c>
      <c r="F397" s="3" t="s">
        <v>15</v>
      </c>
      <c r="G397" s="4">
        <v>45292</v>
      </c>
      <c r="H397" t="s">
        <v>11</v>
      </c>
      <c r="I397" t="s">
        <v>12</v>
      </c>
    </row>
    <row r="398" spans="1:9" x14ac:dyDescent="0.45">
      <c r="A398" s="2">
        <v>45310</v>
      </c>
      <c r="B398" t="s">
        <v>251</v>
      </c>
      <c r="C398" s="13">
        <v>-32.99</v>
      </c>
      <c r="D398" t="s">
        <v>10</v>
      </c>
      <c r="E398" t="s">
        <v>10</v>
      </c>
      <c r="F398" s="3" t="s">
        <v>15</v>
      </c>
      <c r="G398" s="4">
        <v>45292</v>
      </c>
      <c r="H398" t="s">
        <v>11</v>
      </c>
      <c r="I398" t="s">
        <v>12</v>
      </c>
    </row>
    <row r="399" spans="1:9" x14ac:dyDescent="0.45">
      <c r="A399" s="2">
        <v>45310</v>
      </c>
      <c r="B399" t="s">
        <v>252</v>
      </c>
      <c r="C399" s="13">
        <v>-32.340000000000003</v>
      </c>
      <c r="D399" t="s">
        <v>10</v>
      </c>
      <c r="E399" t="s">
        <v>10</v>
      </c>
      <c r="F399" s="3" t="s">
        <v>15</v>
      </c>
      <c r="G399" s="4">
        <v>45292</v>
      </c>
      <c r="H399" t="s">
        <v>11</v>
      </c>
      <c r="I399" t="s">
        <v>12</v>
      </c>
    </row>
    <row r="400" spans="1:9" x14ac:dyDescent="0.45">
      <c r="A400" s="2">
        <v>45310</v>
      </c>
      <c r="B400" t="s">
        <v>30</v>
      </c>
      <c r="C400" s="13">
        <v>-18.72</v>
      </c>
      <c r="D400" t="s">
        <v>10</v>
      </c>
      <c r="E400" t="s">
        <v>10</v>
      </c>
      <c r="F400" t="s">
        <v>10</v>
      </c>
      <c r="G400" s="4">
        <v>45292</v>
      </c>
      <c r="H400" t="s">
        <v>11</v>
      </c>
      <c r="I400" t="s">
        <v>12</v>
      </c>
    </row>
    <row r="401" spans="1:9" x14ac:dyDescent="0.45">
      <c r="A401" s="2">
        <v>45312</v>
      </c>
      <c r="B401" t="s">
        <v>253</v>
      </c>
      <c r="C401" s="13">
        <v>-802</v>
      </c>
      <c r="D401" t="s">
        <v>42</v>
      </c>
      <c r="E401" t="s">
        <v>70</v>
      </c>
      <c r="F401" t="s">
        <v>42</v>
      </c>
      <c r="G401" s="4">
        <v>45292</v>
      </c>
      <c r="H401" t="s">
        <v>11</v>
      </c>
      <c r="I401" t="s">
        <v>12</v>
      </c>
    </row>
    <row r="402" spans="1:9" x14ac:dyDescent="0.45">
      <c r="A402" s="2">
        <v>45312</v>
      </c>
      <c r="B402" t="s">
        <v>254</v>
      </c>
      <c r="C402" s="13">
        <v>-205.86</v>
      </c>
      <c r="D402" t="s">
        <v>10</v>
      </c>
      <c r="E402" t="s">
        <v>10</v>
      </c>
      <c r="F402" s="3" t="s">
        <v>15</v>
      </c>
      <c r="G402" s="4">
        <v>45292</v>
      </c>
      <c r="H402" t="s">
        <v>11</v>
      </c>
      <c r="I402" t="s">
        <v>12</v>
      </c>
    </row>
    <row r="403" spans="1:9" x14ac:dyDescent="0.45">
      <c r="A403" s="2">
        <v>45312</v>
      </c>
      <c r="B403" t="s">
        <v>253</v>
      </c>
      <c r="C403" s="13">
        <v>-177</v>
      </c>
      <c r="D403" t="s">
        <v>42</v>
      </c>
      <c r="E403" t="s">
        <v>70</v>
      </c>
      <c r="F403" t="s">
        <v>42</v>
      </c>
      <c r="G403" s="4">
        <v>45292</v>
      </c>
      <c r="H403" t="s">
        <v>11</v>
      </c>
      <c r="I403" t="s">
        <v>12</v>
      </c>
    </row>
    <row r="404" spans="1:9" x14ac:dyDescent="0.45">
      <c r="A404" s="2">
        <v>45312</v>
      </c>
      <c r="B404" t="s">
        <v>255</v>
      </c>
      <c r="C404" s="13">
        <v>-172.48</v>
      </c>
      <c r="D404" t="s">
        <v>10</v>
      </c>
      <c r="E404" t="s">
        <v>10</v>
      </c>
      <c r="F404" s="3" t="s">
        <v>15</v>
      </c>
      <c r="G404" s="4">
        <v>45292</v>
      </c>
      <c r="H404" t="s">
        <v>11</v>
      </c>
      <c r="I404" t="s">
        <v>12</v>
      </c>
    </row>
    <row r="405" spans="1:9" x14ac:dyDescent="0.45">
      <c r="A405" s="2">
        <v>45312</v>
      </c>
      <c r="B405" t="s">
        <v>256</v>
      </c>
      <c r="C405" s="13">
        <v>-132.1</v>
      </c>
      <c r="D405" t="s">
        <v>10</v>
      </c>
      <c r="E405" t="s">
        <v>10</v>
      </c>
      <c r="F405" s="3" t="s">
        <v>15</v>
      </c>
      <c r="G405" s="4">
        <v>45292</v>
      </c>
      <c r="H405" t="s">
        <v>11</v>
      </c>
      <c r="I405" t="s">
        <v>12</v>
      </c>
    </row>
    <row r="406" spans="1:9" x14ac:dyDescent="0.45">
      <c r="A406" s="2">
        <v>45312</v>
      </c>
      <c r="B406" t="s">
        <v>257</v>
      </c>
      <c r="C406" s="13">
        <v>-74.92</v>
      </c>
      <c r="D406" t="s">
        <v>10</v>
      </c>
      <c r="E406" t="s">
        <v>10</v>
      </c>
      <c r="F406" s="3" t="s">
        <v>15</v>
      </c>
      <c r="G406" s="4">
        <v>45292</v>
      </c>
      <c r="H406" t="s">
        <v>11</v>
      </c>
      <c r="I406" t="s">
        <v>12</v>
      </c>
    </row>
    <row r="407" spans="1:9" x14ac:dyDescent="0.45">
      <c r="A407" s="2">
        <v>45312</v>
      </c>
      <c r="B407" t="s">
        <v>258</v>
      </c>
      <c r="C407" s="13">
        <v>-57.74</v>
      </c>
      <c r="D407" t="s">
        <v>10</v>
      </c>
      <c r="E407" t="s">
        <v>10</v>
      </c>
      <c r="F407" s="3" t="s">
        <v>15</v>
      </c>
      <c r="G407" s="4">
        <v>45292</v>
      </c>
      <c r="H407" t="s">
        <v>11</v>
      </c>
      <c r="I407" t="s">
        <v>12</v>
      </c>
    </row>
    <row r="408" spans="1:9" x14ac:dyDescent="0.45">
      <c r="A408" s="2">
        <v>45312</v>
      </c>
      <c r="B408" t="s">
        <v>259</v>
      </c>
      <c r="C408" s="13">
        <v>-40.729999999999997</v>
      </c>
      <c r="D408" t="s">
        <v>10</v>
      </c>
      <c r="E408" t="s">
        <v>10</v>
      </c>
      <c r="F408" s="3" t="s">
        <v>15</v>
      </c>
      <c r="G408" s="4">
        <v>45292</v>
      </c>
      <c r="H408" t="s">
        <v>11</v>
      </c>
      <c r="I408" t="s">
        <v>12</v>
      </c>
    </row>
    <row r="409" spans="1:9" x14ac:dyDescent="0.45">
      <c r="A409" s="2">
        <v>45312</v>
      </c>
      <c r="B409" t="s">
        <v>260</v>
      </c>
      <c r="C409" s="13">
        <v>-29.35</v>
      </c>
      <c r="D409" t="s">
        <v>10</v>
      </c>
      <c r="E409" t="s">
        <v>10</v>
      </c>
      <c r="F409" s="3" t="s">
        <v>15</v>
      </c>
      <c r="G409" s="4">
        <v>45292</v>
      </c>
      <c r="H409" t="s">
        <v>11</v>
      </c>
      <c r="I409" t="s">
        <v>12</v>
      </c>
    </row>
    <row r="410" spans="1:9" x14ac:dyDescent="0.45">
      <c r="A410" s="2">
        <v>45312</v>
      </c>
      <c r="B410" t="s">
        <v>261</v>
      </c>
      <c r="C410" s="13">
        <v>-23.11</v>
      </c>
      <c r="D410" t="s">
        <v>10</v>
      </c>
      <c r="E410" t="s">
        <v>10</v>
      </c>
      <c r="F410" s="3" t="s">
        <v>15</v>
      </c>
      <c r="G410" s="4">
        <v>45292</v>
      </c>
      <c r="H410" t="s">
        <v>11</v>
      </c>
      <c r="I410" t="s">
        <v>12</v>
      </c>
    </row>
    <row r="411" spans="1:9" x14ac:dyDescent="0.45">
      <c r="A411" s="2">
        <v>45312</v>
      </c>
      <c r="B411" t="s">
        <v>93</v>
      </c>
      <c r="C411" s="13">
        <v>-16.510000000000002</v>
      </c>
      <c r="D411" t="s">
        <v>10</v>
      </c>
      <c r="E411" t="s">
        <v>10</v>
      </c>
      <c r="F411" t="s">
        <v>10</v>
      </c>
      <c r="G411" s="4">
        <v>45292</v>
      </c>
      <c r="H411" t="s">
        <v>11</v>
      </c>
      <c r="I411" t="s">
        <v>12</v>
      </c>
    </row>
    <row r="412" spans="1:9" x14ac:dyDescent="0.45">
      <c r="A412" s="2">
        <v>45312</v>
      </c>
      <c r="B412" t="s">
        <v>262</v>
      </c>
      <c r="C412" s="13">
        <v>-10.89</v>
      </c>
      <c r="D412" t="s">
        <v>10</v>
      </c>
      <c r="E412" t="s">
        <v>10</v>
      </c>
      <c r="F412" s="3" t="s">
        <v>15</v>
      </c>
      <c r="G412" s="4">
        <v>45292</v>
      </c>
      <c r="H412" t="s">
        <v>11</v>
      </c>
      <c r="I412" t="s">
        <v>12</v>
      </c>
    </row>
    <row r="413" spans="1:9" x14ac:dyDescent="0.45">
      <c r="A413" s="2">
        <v>45313</v>
      </c>
      <c r="B413" t="s">
        <v>263</v>
      </c>
      <c r="C413" s="13">
        <v>-164.02</v>
      </c>
      <c r="D413" t="s">
        <v>10</v>
      </c>
      <c r="E413" t="s">
        <v>10</v>
      </c>
      <c r="F413" s="3" t="s">
        <v>15</v>
      </c>
      <c r="G413" s="4">
        <v>45292</v>
      </c>
      <c r="H413" t="s">
        <v>11</v>
      </c>
      <c r="I413" t="s">
        <v>12</v>
      </c>
    </row>
    <row r="414" spans="1:9" x14ac:dyDescent="0.45">
      <c r="A414" s="2">
        <v>45313</v>
      </c>
      <c r="B414" t="s">
        <v>264</v>
      </c>
      <c r="C414" s="13">
        <v>-118.01</v>
      </c>
      <c r="D414" t="s">
        <v>10</v>
      </c>
      <c r="E414" t="s">
        <v>10</v>
      </c>
      <c r="F414" s="3" t="s">
        <v>15</v>
      </c>
      <c r="G414" s="4">
        <v>45292</v>
      </c>
      <c r="H414" t="s">
        <v>11</v>
      </c>
      <c r="I414" t="s">
        <v>12</v>
      </c>
    </row>
    <row r="415" spans="1:9" x14ac:dyDescent="0.45">
      <c r="A415" s="2">
        <v>45313</v>
      </c>
      <c r="B415" t="s">
        <v>265</v>
      </c>
      <c r="C415" s="13">
        <v>-66.06</v>
      </c>
      <c r="D415" t="s">
        <v>10</v>
      </c>
      <c r="E415" t="s">
        <v>10</v>
      </c>
      <c r="F415" s="3" t="s">
        <v>15</v>
      </c>
      <c r="G415" s="4">
        <v>45292</v>
      </c>
      <c r="H415" t="s">
        <v>11</v>
      </c>
      <c r="I415" t="s">
        <v>12</v>
      </c>
    </row>
    <row r="416" spans="1:9" x14ac:dyDescent="0.45">
      <c r="A416" s="2">
        <v>45313</v>
      </c>
      <c r="B416" t="s">
        <v>266</v>
      </c>
      <c r="C416" s="13">
        <v>-65.88</v>
      </c>
      <c r="D416" t="s">
        <v>10</v>
      </c>
      <c r="E416" t="s">
        <v>10</v>
      </c>
      <c r="F416" s="3" t="s">
        <v>15</v>
      </c>
      <c r="G416" s="4">
        <v>45292</v>
      </c>
      <c r="H416" t="s">
        <v>11</v>
      </c>
      <c r="I416" t="s">
        <v>12</v>
      </c>
    </row>
    <row r="417" spans="1:9" x14ac:dyDescent="0.45">
      <c r="A417" s="2">
        <v>45313</v>
      </c>
      <c r="B417" t="s">
        <v>267</v>
      </c>
      <c r="C417" s="13">
        <v>-54.49</v>
      </c>
      <c r="D417" t="s">
        <v>10</v>
      </c>
      <c r="E417" t="s">
        <v>10</v>
      </c>
      <c r="F417" s="3" t="s">
        <v>15</v>
      </c>
      <c r="G417" s="4">
        <v>45292</v>
      </c>
      <c r="H417" t="s">
        <v>11</v>
      </c>
      <c r="I417" t="s">
        <v>12</v>
      </c>
    </row>
    <row r="418" spans="1:9" x14ac:dyDescent="0.45">
      <c r="A418" s="2">
        <v>45313</v>
      </c>
      <c r="B418" t="s">
        <v>96</v>
      </c>
      <c r="C418" s="13">
        <v>-25</v>
      </c>
      <c r="D418" t="s">
        <v>10</v>
      </c>
      <c r="E418" t="s">
        <v>10</v>
      </c>
      <c r="F418" t="s">
        <v>10</v>
      </c>
      <c r="G418" s="4">
        <v>45292</v>
      </c>
      <c r="H418" t="s">
        <v>11</v>
      </c>
      <c r="I418" t="s">
        <v>12</v>
      </c>
    </row>
    <row r="419" spans="1:9" x14ac:dyDescent="0.45">
      <c r="A419" s="2">
        <v>45313</v>
      </c>
      <c r="B419" t="s">
        <v>268</v>
      </c>
      <c r="C419" s="13">
        <v>-14.96</v>
      </c>
      <c r="D419" t="s">
        <v>10</v>
      </c>
      <c r="E419" t="s">
        <v>10</v>
      </c>
      <c r="F419" s="3" t="s">
        <v>15</v>
      </c>
      <c r="G419" s="4">
        <v>45292</v>
      </c>
      <c r="H419" t="s">
        <v>11</v>
      </c>
      <c r="I419" t="s">
        <v>12</v>
      </c>
    </row>
    <row r="420" spans="1:9" x14ac:dyDescent="0.45">
      <c r="A420" s="2">
        <v>45313</v>
      </c>
      <c r="B420" t="s">
        <v>194</v>
      </c>
      <c r="C420" s="13">
        <v>-11.99</v>
      </c>
      <c r="D420" t="s">
        <v>10</v>
      </c>
      <c r="E420" t="s">
        <v>10</v>
      </c>
      <c r="F420" t="s">
        <v>10</v>
      </c>
      <c r="G420" s="4">
        <v>45292</v>
      </c>
      <c r="H420" t="s">
        <v>11</v>
      </c>
      <c r="I420" t="s">
        <v>12</v>
      </c>
    </row>
    <row r="421" spans="1:9" x14ac:dyDescent="0.45">
      <c r="A421" s="2">
        <v>45314</v>
      </c>
      <c r="B421" t="s">
        <v>269</v>
      </c>
      <c r="C421" s="13">
        <v>-263.95</v>
      </c>
      <c r="D421" t="s">
        <v>10</v>
      </c>
      <c r="E421" t="s">
        <v>10</v>
      </c>
      <c r="F421" s="3" t="s">
        <v>15</v>
      </c>
      <c r="G421" s="4">
        <v>45292</v>
      </c>
      <c r="H421" t="s">
        <v>11</v>
      </c>
      <c r="I421" t="s">
        <v>12</v>
      </c>
    </row>
    <row r="422" spans="1:9" x14ac:dyDescent="0.45">
      <c r="A422" s="2">
        <v>45314</v>
      </c>
      <c r="B422" t="s">
        <v>270</v>
      </c>
      <c r="C422" s="13">
        <v>-154.13</v>
      </c>
      <c r="D422" t="s">
        <v>10</v>
      </c>
      <c r="E422" t="s">
        <v>10</v>
      </c>
      <c r="F422" s="3" t="s">
        <v>15</v>
      </c>
      <c r="G422" s="4">
        <v>45292</v>
      </c>
      <c r="H422" t="s">
        <v>11</v>
      </c>
      <c r="I422" t="s">
        <v>12</v>
      </c>
    </row>
    <row r="423" spans="1:9" x14ac:dyDescent="0.45">
      <c r="A423" s="2">
        <v>45314</v>
      </c>
      <c r="B423" t="s">
        <v>271</v>
      </c>
      <c r="C423" s="13">
        <v>-143.12</v>
      </c>
      <c r="D423" t="s">
        <v>10</v>
      </c>
      <c r="E423" t="s">
        <v>10</v>
      </c>
      <c r="F423" s="3" t="s">
        <v>15</v>
      </c>
      <c r="G423" s="4">
        <v>45292</v>
      </c>
      <c r="H423" t="s">
        <v>11</v>
      </c>
      <c r="I423" t="s">
        <v>12</v>
      </c>
    </row>
    <row r="424" spans="1:9" x14ac:dyDescent="0.45">
      <c r="A424" s="2">
        <v>45314</v>
      </c>
      <c r="B424" t="s">
        <v>272</v>
      </c>
      <c r="C424" s="13">
        <v>-68.23</v>
      </c>
      <c r="D424" t="s">
        <v>10</v>
      </c>
      <c r="E424" t="s">
        <v>10</v>
      </c>
      <c r="F424" s="3" t="s">
        <v>15</v>
      </c>
      <c r="G424" s="4">
        <v>45292</v>
      </c>
      <c r="H424" t="s">
        <v>11</v>
      </c>
      <c r="I424" t="s">
        <v>12</v>
      </c>
    </row>
    <row r="425" spans="1:9" x14ac:dyDescent="0.45">
      <c r="A425" s="2">
        <v>45314</v>
      </c>
      <c r="B425" t="s">
        <v>273</v>
      </c>
      <c r="C425" s="13">
        <v>-47.66</v>
      </c>
      <c r="D425" t="s">
        <v>10</v>
      </c>
      <c r="E425" t="s">
        <v>10</v>
      </c>
      <c r="F425" s="3" t="s">
        <v>15</v>
      </c>
      <c r="G425" s="4">
        <v>45292</v>
      </c>
      <c r="H425" t="s">
        <v>11</v>
      </c>
      <c r="I425" t="s">
        <v>12</v>
      </c>
    </row>
    <row r="426" spans="1:9" x14ac:dyDescent="0.45">
      <c r="A426" s="2">
        <v>45314</v>
      </c>
      <c r="B426" t="s">
        <v>274</v>
      </c>
      <c r="C426" s="13">
        <v>-18.600000000000001</v>
      </c>
      <c r="D426" t="s">
        <v>10</v>
      </c>
      <c r="E426" t="s">
        <v>10</v>
      </c>
      <c r="F426" s="3" t="s">
        <v>15</v>
      </c>
      <c r="G426" s="4">
        <v>45292</v>
      </c>
      <c r="H426" t="s">
        <v>11</v>
      </c>
      <c r="I426" t="s">
        <v>12</v>
      </c>
    </row>
    <row r="427" spans="1:9" x14ac:dyDescent="0.45">
      <c r="A427" s="2">
        <v>45315</v>
      </c>
      <c r="B427" t="s">
        <v>61</v>
      </c>
      <c r="C427" s="13">
        <v>-322.57</v>
      </c>
      <c r="D427" s="10" t="s">
        <v>62</v>
      </c>
      <c r="E427" t="s">
        <v>63</v>
      </c>
      <c r="F427" t="s">
        <v>64</v>
      </c>
      <c r="G427" s="4">
        <v>45292</v>
      </c>
      <c r="H427" t="s">
        <v>65</v>
      </c>
      <c r="I427" t="s">
        <v>12</v>
      </c>
    </row>
    <row r="428" spans="1:9" x14ac:dyDescent="0.45">
      <c r="A428" s="2">
        <v>45315</v>
      </c>
      <c r="B428" t="s">
        <v>275</v>
      </c>
      <c r="C428" s="13">
        <v>-31.9</v>
      </c>
      <c r="D428" t="s">
        <v>10</v>
      </c>
      <c r="E428" t="s">
        <v>10</v>
      </c>
      <c r="F428" s="3" t="s">
        <v>15</v>
      </c>
      <c r="G428" s="4">
        <v>45292</v>
      </c>
      <c r="H428" t="s">
        <v>11</v>
      </c>
      <c r="I428" t="s">
        <v>12</v>
      </c>
    </row>
    <row r="429" spans="1:9" x14ac:dyDescent="0.45">
      <c r="A429" s="2">
        <v>45315</v>
      </c>
      <c r="B429" t="s">
        <v>276</v>
      </c>
      <c r="C429" s="13">
        <v>-25.31</v>
      </c>
      <c r="D429" t="s">
        <v>10</v>
      </c>
      <c r="E429" t="s">
        <v>10</v>
      </c>
      <c r="F429" s="3" t="s">
        <v>15</v>
      </c>
      <c r="G429" s="4">
        <v>45292</v>
      </c>
      <c r="H429" t="s">
        <v>11</v>
      </c>
      <c r="I429" t="s">
        <v>12</v>
      </c>
    </row>
    <row r="430" spans="1:9" x14ac:dyDescent="0.45">
      <c r="A430" s="2">
        <v>45315</v>
      </c>
      <c r="B430" t="s">
        <v>2110</v>
      </c>
      <c r="C430" s="15">
        <v>-5.5</v>
      </c>
      <c r="D430" t="s">
        <v>17</v>
      </c>
      <c r="E430" t="s">
        <v>17</v>
      </c>
      <c r="F430" s="5" t="s">
        <v>34</v>
      </c>
      <c r="G430" s="4">
        <v>45292</v>
      </c>
      <c r="H430" t="s">
        <v>11</v>
      </c>
      <c r="I430" t="s">
        <v>12</v>
      </c>
    </row>
    <row r="431" spans="1:9" x14ac:dyDescent="0.45">
      <c r="A431" s="2">
        <v>45315</v>
      </c>
      <c r="B431" t="s">
        <v>277</v>
      </c>
      <c r="C431" s="13">
        <v>-3.29</v>
      </c>
      <c r="D431" t="s">
        <v>10</v>
      </c>
      <c r="E431" t="s">
        <v>10</v>
      </c>
      <c r="F431" s="3" t="s">
        <v>197</v>
      </c>
      <c r="G431" s="4">
        <v>45292</v>
      </c>
      <c r="H431" t="s">
        <v>11</v>
      </c>
      <c r="I431" t="s">
        <v>12</v>
      </c>
    </row>
    <row r="432" spans="1:9" x14ac:dyDescent="0.45">
      <c r="A432" s="2">
        <v>45316</v>
      </c>
      <c r="B432" t="s">
        <v>278</v>
      </c>
      <c r="C432" s="13">
        <v>-79.260000000000005</v>
      </c>
      <c r="D432" t="s">
        <v>10</v>
      </c>
      <c r="E432" t="s">
        <v>10</v>
      </c>
      <c r="F432" s="3" t="s">
        <v>15</v>
      </c>
      <c r="G432" s="4">
        <v>45323</v>
      </c>
      <c r="H432" t="s">
        <v>11</v>
      </c>
      <c r="I432" t="s">
        <v>12</v>
      </c>
    </row>
    <row r="433" spans="1:9" x14ac:dyDescent="0.45">
      <c r="A433" s="2">
        <v>45316</v>
      </c>
      <c r="B433" t="s">
        <v>279</v>
      </c>
      <c r="C433" s="13">
        <v>-77.06</v>
      </c>
      <c r="D433" t="s">
        <v>10</v>
      </c>
      <c r="E433" t="s">
        <v>10</v>
      </c>
      <c r="F433" s="3" t="s">
        <v>15</v>
      </c>
      <c r="G433" s="4">
        <v>45323</v>
      </c>
      <c r="H433" t="s">
        <v>11</v>
      </c>
      <c r="I433" t="s">
        <v>12</v>
      </c>
    </row>
    <row r="434" spans="1:9" x14ac:dyDescent="0.45">
      <c r="A434" s="2">
        <v>45316</v>
      </c>
      <c r="B434" t="s">
        <v>280</v>
      </c>
      <c r="C434" s="13">
        <v>-66.28</v>
      </c>
      <c r="D434" t="s">
        <v>10</v>
      </c>
      <c r="E434" t="s">
        <v>10</v>
      </c>
      <c r="F434" s="3" t="s">
        <v>15</v>
      </c>
      <c r="G434" s="4">
        <v>45323</v>
      </c>
      <c r="H434" t="s">
        <v>11</v>
      </c>
      <c r="I434" t="s">
        <v>12</v>
      </c>
    </row>
    <row r="435" spans="1:9" x14ac:dyDescent="0.45">
      <c r="A435" s="2">
        <v>45316</v>
      </c>
      <c r="B435" t="s">
        <v>2110</v>
      </c>
      <c r="C435" s="15">
        <v>-52.11</v>
      </c>
      <c r="D435" t="s">
        <v>17</v>
      </c>
      <c r="E435" t="s">
        <v>17</v>
      </c>
      <c r="F435" s="5" t="s">
        <v>28</v>
      </c>
      <c r="G435" s="4">
        <v>45323</v>
      </c>
      <c r="H435" t="s">
        <v>11</v>
      </c>
      <c r="I435" t="s">
        <v>12</v>
      </c>
    </row>
    <row r="436" spans="1:9" x14ac:dyDescent="0.45">
      <c r="A436" s="2">
        <v>45317</v>
      </c>
      <c r="B436" t="s">
        <v>281</v>
      </c>
      <c r="C436" s="13">
        <v>-29.72</v>
      </c>
      <c r="D436" t="s">
        <v>10</v>
      </c>
      <c r="E436" t="s">
        <v>10</v>
      </c>
      <c r="F436" s="3" t="s">
        <v>15</v>
      </c>
      <c r="G436" s="4">
        <v>45323</v>
      </c>
      <c r="H436" t="s">
        <v>11</v>
      </c>
      <c r="I436" t="s">
        <v>12</v>
      </c>
    </row>
    <row r="437" spans="1:9" x14ac:dyDescent="0.45">
      <c r="A437" s="2">
        <v>45317</v>
      </c>
      <c r="B437" t="s">
        <v>129</v>
      </c>
      <c r="C437" s="13">
        <v>-19.29</v>
      </c>
      <c r="D437" t="s">
        <v>10</v>
      </c>
      <c r="E437" t="s">
        <v>10</v>
      </c>
      <c r="F437" t="s">
        <v>10</v>
      </c>
      <c r="G437" s="4">
        <v>45323</v>
      </c>
      <c r="H437" t="s">
        <v>11</v>
      </c>
      <c r="I437" t="s">
        <v>12</v>
      </c>
    </row>
    <row r="438" spans="1:9" x14ac:dyDescent="0.45">
      <c r="A438" s="2">
        <v>45317</v>
      </c>
      <c r="B438" t="s">
        <v>93</v>
      </c>
      <c r="C438" s="13">
        <v>-3.29</v>
      </c>
      <c r="D438" t="s">
        <v>10</v>
      </c>
      <c r="E438" t="s">
        <v>10</v>
      </c>
      <c r="F438" t="s">
        <v>10</v>
      </c>
      <c r="G438" s="4">
        <v>45323</v>
      </c>
      <c r="H438" t="s">
        <v>11</v>
      </c>
      <c r="I438" t="s">
        <v>12</v>
      </c>
    </row>
    <row r="439" spans="1:9" x14ac:dyDescent="0.45">
      <c r="A439" s="2">
        <v>45319</v>
      </c>
      <c r="B439" t="s">
        <v>89</v>
      </c>
      <c r="C439" s="13">
        <v>-36.99</v>
      </c>
      <c r="D439" t="s">
        <v>10</v>
      </c>
      <c r="E439" t="s">
        <v>10</v>
      </c>
      <c r="F439" t="s">
        <v>10</v>
      </c>
      <c r="G439" s="4">
        <v>45323</v>
      </c>
      <c r="H439" t="s">
        <v>11</v>
      </c>
      <c r="I439" t="s">
        <v>12</v>
      </c>
    </row>
    <row r="440" spans="1:9" x14ac:dyDescent="0.45">
      <c r="A440" s="2">
        <v>45319</v>
      </c>
      <c r="B440" t="s">
        <v>89</v>
      </c>
      <c r="C440" s="13">
        <v>-28.61</v>
      </c>
      <c r="D440" t="s">
        <v>10</v>
      </c>
      <c r="E440" t="s">
        <v>10</v>
      </c>
      <c r="F440" t="s">
        <v>10</v>
      </c>
      <c r="G440" s="4">
        <v>45323</v>
      </c>
      <c r="H440" t="s">
        <v>11</v>
      </c>
      <c r="I440" t="s">
        <v>12</v>
      </c>
    </row>
    <row r="441" spans="1:9" x14ac:dyDescent="0.45">
      <c r="A441" s="2">
        <v>45319</v>
      </c>
      <c r="B441" t="s">
        <v>282</v>
      </c>
      <c r="C441" s="13">
        <v>-25.33</v>
      </c>
      <c r="D441" t="s">
        <v>23</v>
      </c>
      <c r="E441" t="s">
        <v>23</v>
      </c>
      <c r="F441" s="6" t="s">
        <v>88</v>
      </c>
      <c r="G441" s="4">
        <v>45323</v>
      </c>
      <c r="H441" t="s">
        <v>11</v>
      </c>
      <c r="I441" t="s">
        <v>12</v>
      </c>
    </row>
    <row r="442" spans="1:9" x14ac:dyDescent="0.45">
      <c r="A442" s="2">
        <v>45319</v>
      </c>
      <c r="B442" t="s">
        <v>96</v>
      </c>
      <c r="C442" s="13">
        <v>-25</v>
      </c>
      <c r="D442" t="s">
        <v>10</v>
      </c>
      <c r="E442" t="s">
        <v>10</v>
      </c>
      <c r="F442" t="s">
        <v>10</v>
      </c>
      <c r="G442" s="4">
        <v>45323</v>
      </c>
      <c r="H442" t="s">
        <v>11</v>
      </c>
      <c r="I442" t="s">
        <v>12</v>
      </c>
    </row>
    <row r="443" spans="1:9" x14ac:dyDescent="0.45">
      <c r="A443" s="2">
        <v>45319</v>
      </c>
      <c r="B443" t="s">
        <v>283</v>
      </c>
      <c r="C443" s="13">
        <v>-16.47</v>
      </c>
      <c r="D443" t="s">
        <v>10</v>
      </c>
      <c r="E443" t="s">
        <v>10</v>
      </c>
      <c r="F443" t="s">
        <v>10</v>
      </c>
      <c r="G443" s="4">
        <v>45323</v>
      </c>
      <c r="H443" t="s">
        <v>11</v>
      </c>
      <c r="I443" t="s">
        <v>12</v>
      </c>
    </row>
    <row r="444" spans="1:9" x14ac:dyDescent="0.45">
      <c r="A444" s="2">
        <v>45319</v>
      </c>
      <c r="B444" t="s">
        <v>93</v>
      </c>
      <c r="C444" s="13">
        <v>-11.01</v>
      </c>
      <c r="D444" t="s">
        <v>10</v>
      </c>
      <c r="E444" t="s">
        <v>10</v>
      </c>
      <c r="F444" t="s">
        <v>10</v>
      </c>
      <c r="G444" s="4">
        <v>45323</v>
      </c>
      <c r="H444" t="s">
        <v>11</v>
      </c>
      <c r="I444" t="s">
        <v>12</v>
      </c>
    </row>
    <row r="445" spans="1:9" x14ac:dyDescent="0.45">
      <c r="A445" s="2">
        <v>45320</v>
      </c>
      <c r="B445" t="s">
        <v>284</v>
      </c>
      <c r="C445" s="13">
        <v>-173.01</v>
      </c>
      <c r="D445" t="s">
        <v>10</v>
      </c>
      <c r="E445" t="s">
        <v>10</v>
      </c>
      <c r="F445" t="s">
        <v>10</v>
      </c>
      <c r="G445" s="4">
        <v>45323</v>
      </c>
      <c r="H445" t="s">
        <v>11</v>
      </c>
      <c r="I445" t="s">
        <v>12</v>
      </c>
    </row>
    <row r="446" spans="1:9" x14ac:dyDescent="0.45">
      <c r="A446" s="2">
        <v>45320</v>
      </c>
      <c r="B446" t="s">
        <v>80</v>
      </c>
      <c r="C446" s="13">
        <v>-82</v>
      </c>
      <c r="D446" t="s">
        <v>10</v>
      </c>
      <c r="E446" t="s">
        <v>10</v>
      </c>
      <c r="F446" t="s">
        <v>10</v>
      </c>
      <c r="G446" s="4">
        <v>45323</v>
      </c>
      <c r="H446" t="s">
        <v>11</v>
      </c>
      <c r="I446" t="s">
        <v>12</v>
      </c>
    </row>
    <row r="447" spans="1:9" x14ac:dyDescent="0.45">
      <c r="A447" s="2">
        <v>45320</v>
      </c>
      <c r="B447" t="s">
        <v>285</v>
      </c>
      <c r="C447" s="13">
        <v>-60.53</v>
      </c>
      <c r="D447" t="s">
        <v>10</v>
      </c>
      <c r="E447" t="s">
        <v>10</v>
      </c>
      <c r="F447" s="3" t="s">
        <v>15</v>
      </c>
      <c r="G447" s="4">
        <v>45323</v>
      </c>
      <c r="H447" t="s">
        <v>11</v>
      </c>
      <c r="I447" t="s">
        <v>12</v>
      </c>
    </row>
    <row r="448" spans="1:9" x14ac:dyDescent="0.45">
      <c r="A448" s="2">
        <v>45320</v>
      </c>
      <c r="B448" t="s">
        <v>2110</v>
      </c>
      <c r="C448" s="15">
        <v>-59.76</v>
      </c>
      <c r="D448" t="s">
        <v>17</v>
      </c>
      <c r="E448" t="s">
        <v>17</v>
      </c>
      <c r="F448" s="5" t="s">
        <v>28</v>
      </c>
      <c r="G448" s="4">
        <v>45323</v>
      </c>
      <c r="H448" t="s">
        <v>11</v>
      </c>
      <c r="I448" t="s">
        <v>12</v>
      </c>
    </row>
    <row r="449" spans="1:9" x14ac:dyDescent="0.45">
      <c r="A449" s="2">
        <v>45320</v>
      </c>
      <c r="B449" t="s">
        <v>286</v>
      </c>
      <c r="C449" s="13">
        <v>-50.58</v>
      </c>
      <c r="D449" t="s">
        <v>10</v>
      </c>
      <c r="E449" t="s">
        <v>10</v>
      </c>
      <c r="F449" t="s">
        <v>10</v>
      </c>
      <c r="G449" s="4">
        <v>45323</v>
      </c>
      <c r="H449" t="s">
        <v>11</v>
      </c>
      <c r="I449" t="s">
        <v>12</v>
      </c>
    </row>
    <row r="450" spans="1:9" x14ac:dyDescent="0.45">
      <c r="A450" s="2">
        <v>45320</v>
      </c>
      <c r="B450" t="s">
        <v>9</v>
      </c>
      <c r="C450" s="13">
        <v>-22.04</v>
      </c>
      <c r="D450" t="s">
        <v>10</v>
      </c>
      <c r="E450" t="s">
        <v>10</v>
      </c>
      <c r="F450" t="s">
        <v>10</v>
      </c>
      <c r="G450" s="4">
        <v>45323</v>
      </c>
      <c r="H450" t="s">
        <v>11</v>
      </c>
      <c r="I450" t="s">
        <v>12</v>
      </c>
    </row>
    <row r="451" spans="1:9" x14ac:dyDescent="0.45">
      <c r="A451" s="2">
        <v>45320</v>
      </c>
      <c r="B451" t="s">
        <v>287</v>
      </c>
      <c r="C451" s="13">
        <v>-17.47</v>
      </c>
      <c r="D451" t="s">
        <v>10</v>
      </c>
      <c r="E451" t="s">
        <v>10</v>
      </c>
      <c r="F451" s="3" t="s">
        <v>15</v>
      </c>
      <c r="G451" s="4">
        <v>45323</v>
      </c>
      <c r="H451" t="s">
        <v>11</v>
      </c>
      <c r="I451" t="s">
        <v>12</v>
      </c>
    </row>
    <row r="452" spans="1:9" x14ac:dyDescent="0.45">
      <c r="A452" s="2">
        <v>45320</v>
      </c>
      <c r="B452" t="s">
        <v>288</v>
      </c>
      <c r="C452" s="13">
        <v>-6.82</v>
      </c>
      <c r="D452" t="s">
        <v>10</v>
      </c>
      <c r="E452" t="s">
        <v>10</v>
      </c>
      <c r="F452" s="3" t="s">
        <v>15</v>
      </c>
      <c r="G452" s="4">
        <v>45323</v>
      </c>
      <c r="H452" t="s">
        <v>11</v>
      </c>
      <c r="I452" t="s">
        <v>12</v>
      </c>
    </row>
    <row r="453" spans="1:9" x14ac:dyDescent="0.45">
      <c r="A453" s="2">
        <v>45320</v>
      </c>
      <c r="B453" t="s">
        <v>105</v>
      </c>
      <c r="C453" s="13">
        <v>20000</v>
      </c>
      <c r="D453" s="9" t="s">
        <v>679</v>
      </c>
      <c r="E453" s="9" t="s">
        <v>39</v>
      </c>
      <c r="F453" s="9" t="s">
        <v>39</v>
      </c>
      <c r="G453" s="4">
        <v>45323</v>
      </c>
      <c r="H453" t="s">
        <v>40</v>
      </c>
      <c r="I453" t="s">
        <v>12</v>
      </c>
    </row>
    <row r="454" spans="1:9" x14ac:dyDescent="0.45">
      <c r="A454" s="2">
        <v>45321</v>
      </c>
      <c r="B454" t="s">
        <v>289</v>
      </c>
      <c r="C454" s="13">
        <v>-187.16</v>
      </c>
      <c r="D454" t="s">
        <v>10</v>
      </c>
      <c r="E454" t="s">
        <v>10</v>
      </c>
      <c r="F454" s="3" t="s">
        <v>15</v>
      </c>
      <c r="G454" s="4">
        <v>45323</v>
      </c>
      <c r="H454" t="s">
        <v>11</v>
      </c>
      <c r="I454" t="s">
        <v>12</v>
      </c>
    </row>
    <row r="455" spans="1:9" x14ac:dyDescent="0.45">
      <c r="A455" s="2">
        <v>45321</v>
      </c>
      <c r="B455" t="s">
        <v>290</v>
      </c>
      <c r="C455" s="13">
        <v>-176.15</v>
      </c>
      <c r="D455" t="s">
        <v>10</v>
      </c>
      <c r="E455" t="s">
        <v>10</v>
      </c>
      <c r="F455" s="3" t="s">
        <v>15</v>
      </c>
      <c r="G455" s="4">
        <v>45323</v>
      </c>
      <c r="H455" t="s">
        <v>11</v>
      </c>
      <c r="I455" t="s">
        <v>12</v>
      </c>
    </row>
    <row r="456" spans="1:9" x14ac:dyDescent="0.45">
      <c r="A456" s="2">
        <v>45321</v>
      </c>
      <c r="B456" t="s">
        <v>291</v>
      </c>
      <c r="C456" s="13">
        <v>-154.13</v>
      </c>
      <c r="D456" t="s">
        <v>10</v>
      </c>
      <c r="E456" t="s">
        <v>10</v>
      </c>
      <c r="F456" s="3" t="s">
        <v>15</v>
      </c>
      <c r="G456" s="4">
        <v>45323</v>
      </c>
      <c r="H456" t="s">
        <v>11</v>
      </c>
      <c r="I456" t="s">
        <v>12</v>
      </c>
    </row>
    <row r="457" spans="1:9" x14ac:dyDescent="0.45">
      <c r="A457" s="2">
        <v>45321</v>
      </c>
      <c r="B457" t="s">
        <v>2110</v>
      </c>
      <c r="C457" s="15">
        <v>-148.58000000000001</v>
      </c>
      <c r="D457" t="s">
        <v>17</v>
      </c>
      <c r="E457" t="s">
        <v>17</v>
      </c>
      <c r="F457" s="5" t="s">
        <v>28</v>
      </c>
      <c r="G457" s="4">
        <v>45323</v>
      </c>
      <c r="H457" t="s">
        <v>11</v>
      </c>
      <c r="I457" t="s">
        <v>12</v>
      </c>
    </row>
    <row r="458" spans="1:9" x14ac:dyDescent="0.45">
      <c r="A458" s="2">
        <v>45321</v>
      </c>
      <c r="B458" t="s">
        <v>2110</v>
      </c>
      <c r="C458" s="14">
        <v>-113.59</v>
      </c>
      <c r="D458" t="s">
        <v>17</v>
      </c>
      <c r="E458" t="s">
        <v>17</v>
      </c>
      <c r="F458" s="5" t="s">
        <v>18</v>
      </c>
      <c r="G458" s="4">
        <v>45323</v>
      </c>
      <c r="H458" t="s">
        <v>11</v>
      </c>
      <c r="I458" t="s">
        <v>12</v>
      </c>
    </row>
    <row r="459" spans="1:9" x14ac:dyDescent="0.45">
      <c r="A459" s="2">
        <v>45321</v>
      </c>
      <c r="B459" t="s">
        <v>292</v>
      </c>
      <c r="C459" s="13">
        <v>-66.05</v>
      </c>
      <c r="D459" t="s">
        <v>10</v>
      </c>
      <c r="E459" t="s">
        <v>10</v>
      </c>
      <c r="F459" s="3" t="s">
        <v>15</v>
      </c>
      <c r="G459" s="4">
        <v>45323</v>
      </c>
      <c r="H459" t="s">
        <v>11</v>
      </c>
      <c r="I459" t="s">
        <v>12</v>
      </c>
    </row>
    <row r="460" spans="1:9" x14ac:dyDescent="0.45">
      <c r="A460" s="2">
        <v>45321</v>
      </c>
      <c r="B460" t="s">
        <v>293</v>
      </c>
      <c r="C460" s="13">
        <v>-44.18</v>
      </c>
      <c r="D460" t="s">
        <v>10</v>
      </c>
      <c r="E460" t="s">
        <v>10</v>
      </c>
      <c r="F460" s="3" t="s">
        <v>15</v>
      </c>
      <c r="G460" s="4">
        <v>45323</v>
      </c>
      <c r="H460" t="s">
        <v>11</v>
      </c>
      <c r="I460" t="s">
        <v>12</v>
      </c>
    </row>
    <row r="461" spans="1:9" x14ac:dyDescent="0.45">
      <c r="A461" s="2">
        <v>45321</v>
      </c>
      <c r="B461" t="s">
        <v>294</v>
      </c>
      <c r="C461" s="13">
        <v>-39.619999999999997</v>
      </c>
      <c r="D461" t="s">
        <v>10</v>
      </c>
      <c r="E461" t="s">
        <v>10</v>
      </c>
      <c r="F461" s="3" t="s">
        <v>15</v>
      </c>
      <c r="G461" s="4">
        <v>45323</v>
      </c>
      <c r="H461" t="s">
        <v>11</v>
      </c>
      <c r="I461" t="s">
        <v>12</v>
      </c>
    </row>
    <row r="462" spans="1:9" x14ac:dyDescent="0.45">
      <c r="A462" s="2">
        <v>45321</v>
      </c>
      <c r="B462" t="s">
        <v>295</v>
      </c>
      <c r="C462" s="13">
        <v>-19.82</v>
      </c>
      <c r="D462" t="s">
        <v>42</v>
      </c>
      <c r="E462" t="s">
        <v>70</v>
      </c>
      <c r="F462" t="s">
        <v>42</v>
      </c>
      <c r="G462" s="4">
        <v>45323</v>
      </c>
      <c r="H462" t="s">
        <v>11</v>
      </c>
      <c r="I462" t="s">
        <v>12</v>
      </c>
    </row>
    <row r="463" spans="1:9" x14ac:dyDescent="0.45">
      <c r="A463" s="2">
        <v>45321</v>
      </c>
      <c r="B463" t="s">
        <v>296</v>
      </c>
      <c r="C463" s="13">
        <v>-19.78</v>
      </c>
      <c r="D463" t="s">
        <v>10</v>
      </c>
      <c r="E463" t="s">
        <v>10</v>
      </c>
      <c r="F463" s="3" t="s">
        <v>15</v>
      </c>
      <c r="G463" s="4">
        <v>45323</v>
      </c>
      <c r="H463" t="s">
        <v>11</v>
      </c>
      <c r="I463" t="s">
        <v>12</v>
      </c>
    </row>
    <row r="464" spans="1:9" x14ac:dyDescent="0.45">
      <c r="A464" s="2">
        <v>45321</v>
      </c>
      <c r="B464" t="s">
        <v>297</v>
      </c>
      <c r="C464" s="13">
        <v>-13.86</v>
      </c>
      <c r="D464" t="s">
        <v>10</v>
      </c>
      <c r="E464" t="s">
        <v>10</v>
      </c>
      <c r="F464" s="3" t="s">
        <v>15</v>
      </c>
      <c r="G464" s="4">
        <v>45323</v>
      </c>
      <c r="H464" t="s">
        <v>11</v>
      </c>
      <c r="I464" t="s">
        <v>12</v>
      </c>
    </row>
    <row r="465" spans="1:9" x14ac:dyDescent="0.45">
      <c r="A465" s="2">
        <v>45321</v>
      </c>
      <c r="B465" t="s">
        <v>298</v>
      </c>
      <c r="C465" s="13">
        <v>-12.63</v>
      </c>
      <c r="D465" t="s">
        <v>10</v>
      </c>
      <c r="E465" t="s">
        <v>10</v>
      </c>
      <c r="F465" s="3" t="s">
        <v>15</v>
      </c>
      <c r="G465" s="4">
        <v>45323</v>
      </c>
      <c r="H465" t="s">
        <v>11</v>
      </c>
      <c r="I465" t="s">
        <v>12</v>
      </c>
    </row>
    <row r="466" spans="1:9" x14ac:dyDescent="0.45">
      <c r="A466" s="2">
        <v>45321</v>
      </c>
      <c r="B466" t="s">
        <v>93</v>
      </c>
      <c r="C466" s="13">
        <v>-5.99</v>
      </c>
      <c r="D466" t="s">
        <v>10</v>
      </c>
      <c r="E466" t="s">
        <v>10</v>
      </c>
      <c r="F466" t="s">
        <v>10</v>
      </c>
      <c r="G466" s="4">
        <v>45323</v>
      </c>
      <c r="H466" t="s">
        <v>11</v>
      </c>
      <c r="I466" t="s">
        <v>12</v>
      </c>
    </row>
    <row r="467" spans="1:9" x14ac:dyDescent="0.45">
      <c r="A467" s="2">
        <v>45322</v>
      </c>
      <c r="B467" t="s">
        <v>299</v>
      </c>
      <c r="C467" s="13">
        <v>-93.57</v>
      </c>
      <c r="D467" t="s">
        <v>10</v>
      </c>
      <c r="E467" t="s">
        <v>10</v>
      </c>
      <c r="F467" s="3" t="s">
        <v>15</v>
      </c>
      <c r="G467" s="4">
        <v>45323</v>
      </c>
      <c r="H467" t="s">
        <v>11</v>
      </c>
      <c r="I467" t="s">
        <v>12</v>
      </c>
    </row>
    <row r="468" spans="1:9" x14ac:dyDescent="0.45">
      <c r="A468" s="2">
        <v>45322</v>
      </c>
      <c r="B468" t="s">
        <v>300</v>
      </c>
      <c r="C468" s="13">
        <v>-88.08</v>
      </c>
      <c r="D468" t="s">
        <v>10</v>
      </c>
      <c r="E468" t="s">
        <v>10</v>
      </c>
      <c r="F468" t="s">
        <v>10</v>
      </c>
      <c r="G468" s="4">
        <v>45323</v>
      </c>
      <c r="H468" t="s">
        <v>11</v>
      </c>
      <c r="I468" t="s">
        <v>12</v>
      </c>
    </row>
    <row r="469" spans="1:9" x14ac:dyDescent="0.45">
      <c r="A469" s="2">
        <v>45322</v>
      </c>
      <c r="B469" t="s">
        <v>301</v>
      </c>
      <c r="C469" s="13">
        <v>-88.07</v>
      </c>
      <c r="D469" t="s">
        <v>10</v>
      </c>
      <c r="E469" t="s">
        <v>10</v>
      </c>
      <c r="F469" s="3" t="s">
        <v>15</v>
      </c>
      <c r="G469" s="4">
        <v>45323</v>
      </c>
      <c r="H469" t="s">
        <v>11</v>
      </c>
      <c r="I469" t="s">
        <v>12</v>
      </c>
    </row>
    <row r="470" spans="1:9" x14ac:dyDescent="0.45">
      <c r="A470" s="2">
        <v>45322</v>
      </c>
      <c r="B470" t="s">
        <v>302</v>
      </c>
      <c r="C470" s="13">
        <v>-40.71</v>
      </c>
      <c r="D470" t="s">
        <v>10</v>
      </c>
      <c r="E470" t="s">
        <v>10</v>
      </c>
      <c r="F470" s="3" t="s">
        <v>15</v>
      </c>
      <c r="G470" s="4">
        <v>45323</v>
      </c>
      <c r="H470" t="s">
        <v>11</v>
      </c>
      <c r="I470" t="s">
        <v>12</v>
      </c>
    </row>
    <row r="471" spans="1:9" x14ac:dyDescent="0.45">
      <c r="A471" s="2">
        <v>45322</v>
      </c>
      <c r="B471" t="s">
        <v>303</v>
      </c>
      <c r="C471" s="13">
        <v>-33.9</v>
      </c>
      <c r="D471" t="s">
        <v>10</v>
      </c>
      <c r="E471" t="s">
        <v>10</v>
      </c>
      <c r="F471" s="3" t="s">
        <v>15</v>
      </c>
      <c r="G471" s="4">
        <v>45323</v>
      </c>
      <c r="H471" t="s">
        <v>11</v>
      </c>
      <c r="I471" t="s">
        <v>12</v>
      </c>
    </row>
    <row r="472" spans="1:9" x14ac:dyDescent="0.45">
      <c r="A472" s="2">
        <v>45322</v>
      </c>
      <c r="B472" t="s">
        <v>304</v>
      </c>
      <c r="C472" s="13">
        <v>-33.020000000000003</v>
      </c>
      <c r="D472" t="s">
        <v>10</v>
      </c>
      <c r="E472" t="s">
        <v>10</v>
      </c>
      <c r="F472" s="3" t="s">
        <v>15</v>
      </c>
      <c r="G472" s="4">
        <v>45323</v>
      </c>
      <c r="H472" t="s">
        <v>11</v>
      </c>
      <c r="I472" t="s">
        <v>12</v>
      </c>
    </row>
    <row r="473" spans="1:9" x14ac:dyDescent="0.45">
      <c r="A473" s="2">
        <v>45322</v>
      </c>
      <c r="B473" t="s">
        <v>305</v>
      </c>
      <c r="C473" s="13">
        <v>-30.77</v>
      </c>
      <c r="D473" t="s">
        <v>10</v>
      </c>
      <c r="E473" t="s">
        <v>10</v>
      </c>
      <c r="F473" s="3" t="s">
        <v>15</v>
      </c>
      <c r="G473" s="4">
        <v>45323</v>
      </c>
      <c r="H473" t="s">
        <v>11</v>
      </c>
      <c r="I473" t="s">
        <v>12</v>
      </c>
    </row>
    <row r="474" spans="1:9" x14ac:dyDescent="0.45">
      <c r="A474" s="2">
        <v>45322</v>
      </c>
      <c r="B474" t="s">
        <v>300</v>
      </c>
      <c r="C474" s="13">
        <v>-27.53</v>
      </c>
      <c r="D474" t="s">
        <v>10</v>
      </c>
      <c r="E474" t="s">
        <v>10</v>
      </c>
      <c r="F474" t="s">
        <v>10</v>
      </c>
      <c r="G474" s="4">
        <v>45323</v>
      </c>
      <c r="H474" t="s">
        <v>11</v>
      </c>
      <c r="I474" t="s">
        <v>12</v>
      </c>
    </row>
    <row r="475" spans="1:9" x14ac:dyDescent="0.45">
      <c r="A475" s="2">
        <v>45322</v>
      </c>
      <c r="B475" t="s">
        <v>306</v>
      </c>
      <c r="C475" s="13">
        <v>-24.97</v>
      </c>
      <c r="D475" t="s">
        <v>10</v>
      </c>
      <c r="E475" t="s">
        <v>10</v>
      </c>
      <c r="F475" s="3" t="s">
        <v>15</v>
      </c>
      <c r="G475" s="4">
        <v>45323</v>
      </c>
      <c r="H475" t="s">
        <v>11</v>
      </c>
      <c r="I475" t="s">
        <v>12</v>
      </c>
    </row>
    <row r="476" spans="1:9" x14ac:dyDescent="0.45">
      <c r="A476" s="2">
        <v>45322</v>
      </c>
      <c r="B476" t="s">
        <v>300</v>
      </c>
      <c r="C476" s="13">
        <v>-22.02</v>
      </c>
      <c r="D476" t="s">
        <v>10</v>
      </c>
      <c r="E476" t="s">
        <v>10</v>
      </c>
      <c r="F476" t="s">
        <v>10</v>
      </c>
      <c r="G476" s="4">
        <v>45323</v>
      </c>
      <c r="H476" t="s">
        <v>11</v>
      </c>
      <c r="I476" t="s">
        <v>12</v>
      </c>
    </row>
    <row r="477" spans="1:9" x14ac:dyDescent="0.45">
      <c r="A477" s="2">
        <v>45322</v>
      </c>
      <c r="B477" t="s">
        <v>307</v>
      </c>
      <c r="C477" s="13">
        <v>-12.1</v>
      </c>
      <c r="D477" t="s">
        <v>10</v>
      </c>
      <c r="E477" t="s">
        <v>10</v>
      </c>
      <c r="F477" s="3" t="s">
        <v>15</v>
      </c>
      <c r="G477" s="4">
        <v>45323</v>
      </c>
      <c r="H477" t="s">
        <v>11</v>
      </c>
      <c r="I477" t="s">
        <v>12</v>
      </c>
    </row>
    <row r="478" spans="1:9" x14ac:dyDescent="0.45">
      <c r="A478" s="2">
        <v>45322</v>
      </c>
      <c r="B478" t="s">
        <v>2110</v>
      </c>
      <c r="C478" s="14">
        <v>-7</v>
      </c>
      <c r="D478" t="s">
        <v>17</v>
      </c>
      <c r="E478" t="s">
        <v>17</v>
      </c>
      <c r="F478" s="5" t="s">
        <v>18</v>
      </c>
      <c r="G478" s="4">
        <v>45323</v>
      </c>
      <c r="H478" t="s">
        <v>11</v>
      </c>
      <c r="I478" t="s">
        <v>12</v>
      </c>
    </row>
    <row r="479" spans="1:9" x14ac:dyDescent="0.45">
      <c r="A479" s="2">
        <v>45322</v>
      </c>
      <c r="B479" t="s">
        <v>140</v>
      </c>
      <c r="C479" s="13">
        <v>205.86</v>
      </c>
      <c r="D479" t="s">
        <v>10</v>
      </c>
      <c r="E479" t="s">
        <v>141</v>
      </c>
      <c r="F479" s="11" t="s">
        <v>142</v>
      </c>
      <c r="G479" s="4">
        <v>45323</v>
      </c>
      <c r="H479" t="s">
        <v>40</v>
      </c>
      <c r="I479" t="s">
        <v>12</v>
      </c>
    </row>
    <row r="480" spans="1:9" x14ac:dyDescent="0.45">
      <c r="A480" s="2">
        <v>45323</v>
      </c>
      <c r="B480" t="s">
        <v>308</v>
      </c>
      <c r="C480" s="13">
        <v>-162.94</v>
      </c>
      <c r="D480" t="s">
        <v>10</v>
      </c>
      <c r="E480" t="s">
        <v>10</v>
      </c>
      <c r="F480" s="3" t="s">
        <v>15</v>
      </c>
      <c r="G480" s="4">
        <v>45323</v>
      </c>
      <c r="H480" t="s">
        <v>11</v>
      </c>
      <c r="I480" t="s">
        <v>12</v>
      </c>
    </row>
    <row r="481" spans="1:9" x14ac:dyDescent="0.45">
      <c r="A481" s="2">
        <v>45323</v>
      </c>
      <c r="B481" t="s">
        <v>309</v>
      </c>
      <c r="C481" s="13">
        <v>-72.23</v>
      </c>
      <c r="D481" t="s">
        <v>10</v>
      </c>
      <c r="E481" t="s">
        <v>10</v>
      </c>
      <c r="F481" s="3" t="s">
        <v>15</v>
      </c>
      <c r="G481" s="4">
        <v>45323</v>
      </c>
      <c r="H481" t="s">
        <v>11</v>
      </c>
      <c r="I481" t="s">
        <v>12</v>
      </c>
    </row>
    <row r="482" spans="1:9" x14ac:dyDescent="0.45">
      <c r="A482" s="2">
        <v>45323</v>
      </c>
      <c r="B482" t="s">
        <v>310</v>
      </c>
      <c r="C482" s="13">
        <v>-66.39</v>
      </c>
      <c r="D482" t="s">
        <v>10</v>
      </c>
      <c r="E482" t="s">
        <v>10</v>
      </c>
      <c r="F482" s="3" t="s">
        <v>15</v>
      </c>
      <c r="G482" s="4">
        <v>45323</v>
      </c>
      <c r="H482" t="s">
        <v>11</v>
      </c>
      <c r="I482" t="s">
        <v>12</v>
      </c>
    </row>
    <row r="483" spans="1:9" x14ac:dyDescent="0.45">
      <c r="A483" s="2">
        <v>45324</v>
      </c>
      <c r="B483" t="s">
        <v>311</v>
      </c>
      <c r="C483" s="13">
        <v>-24.17</v>
      </c>
      <c r="D483" t="s">
        <v>10</v>
      </c>
      <c r="E483" t="s">
        <v>10</v>
      </c>
      <c r="F483" t="s">
        <v>10</v>
      </c>
      <c r="G483" s="4">
        <v>45323</v>
      </c>
      <c r="H483" t="s">
        <v>11</v>
      </c>
      <c r="I483" t="s">
        <v>12</v>
      </c>
    </row>
    <row r="484" spans="1:9" x14ac:dyDescent="0.45">
      <c r="A484" s="2">
        <v>45324</v>
      </c>
      <c r="B484" t="s">
        <v>312</v>
      </c>
      <c r="C484" s="13">
        <v>-11</v>
      </c>
      <c r="D484" t="s">
        <v>10</v>
      </c>
      <c r="E484" t="s">
        <v>10</v>
      </c>
      <c r="F484" s="3" t="s">
        <v>15</v>
      </c>
      <c r="G484" s="4">
        <v>45323</v>
      </c>
      <c r="H484" t="s">
        <v>11</v>
      </c>
      <c r="I484" t="s">
        <v>12</v>
      </c>
    </row>
    <row r="485" spans="1:9" x14ac:dyDescent="0.45">
      <c r="A485" s="2">
        <v>45324</v>
      </c>
      <c r="B485" t="s">
        <v>313</v>
      </c>
      <c r="C485" s="13">
        <v>-3.29</v>
      </c>
      <c r="D485" t="s">
        <v>10</v>
      </c>
      <c r="E485" t="s">
        <v>10</v>
      </c>
      <c r="F485" s="3" t="s">
        <v>197</v>
      </c>
      <c r="G485" s="4">
        <v>45323</v>
      </c>
      <c r="H485" t="s">
        <v>11</v>
      </c>
      <c r="I485" t="s">
        <v>12</v>
      </c>
    </row>
    <row r="486" spans="1:9" x14ac:dyDescent="0.45">
      <c r="A486" s="2">
        <v>45326</v>
      </c>
      <c r="B486" t="s">
        <v>314</v>
      </c>
      <c r="C486" s="13">
        <v>-79.040000000000006</v>
      </c>
      <c r="D486" t="s">
        <v>10</v>
      </c>
      <c r="E486" t="s">
        <v>10</v>
      </c>
      <c r="F486" s="3" t="s">
        <v>15</v>
      </c>
      <c r="G486" s="4">
        <v>45323</v>
      </c>
      <c r="H486" t="s">
        <v>11</v>
      </c>
      <c r="I486" t="s">
        <v>12</v>
      </c>
    </row>
    <row r="487" spans="1:9" x14ac:dyDescent="0.45">
      <c r="A487" s="2">
        <v>45326</v>
      </c>
      <c r="B487" t="s">
        <v>315</v>
      </c>
      <c r="C487" s="13">
        <v>-77.06</v>
      </c>
      <c r="D487" t="s">
        <v>10</v>
      </c>
      <c r="E487" t="s">
        <v>10</v>
      </c>
      <c r="F487" s="3" t="s">
        <v>15</v>
      </c>
      <c r="G487" s="4">
        <v>45323</v>
      </c>
      <c r="H487" t="s">
        <v>11</v>
      </c>
      <c r="I487" t="s">
        <v>12</v>
      </c>
    </row>
    <row r="488" spans="1:9" x14ac:dyDescent="0.45">
      <c r="A488" s="2">
        <v>45326</v>
      </c>
      <c r="B488" t="s">
        <v>316</v>
      </c>
      <c r="C488" s="13">
        <v>-47.98</v>
      </c>
      <c r="D488" t="s">
        <v>10</v>
      </c>
      <c r="E488" t="s">
        <v>10</v>
      </c>
      <c r="F488" s="3" t="s">
        <v>15</v>
      </c>
      <c r="G488" s="4">
        <v>45323</v>
      </c>
      <c r="H488" t="s">
        <v>11</v>
      </c>
      <c r="I488" t="s">
        <v>12</v>
      </c>
    </row>
    <row r="489" spans="1:9" x14ac:dyDescent="0.45">
      <c r="A489" s="2">
        <v>45326</v>
      </c>
      <c r="B489" t="s">
        <v>317</v>
      </c>
      <c r="C489" s="13">
        <v>-40.729999999999997</v>
      </c>
      <c r="D489" t="s">
        <v>10</v>
      </c>
      <c r="E489" t="s">
        <v>10</v>
      </c>
      <c r="F489" s="3" t="s">
        <v>15</v>
      </c>
      <c r="G489" s="4">
        <v>45323</v>
      </c>
      <c r="H489" t="s">
        <v>11</v>
      </c>
      <c r="I489" t="s">
        <v>12</v>
      </c>
    </row>
    <row r="490" spans="1:9" x14ac:dyDescent="0.45">
      <c r="A490" s="2">
        <v>45326</v>
      </c>
      <c r="B490" t="s">
        <v>318</v>
      </c>
      <c r="C490" s="13">
        <v>-20.91</v>
      </c>
      <c r="D490" t="s">
        <v>10</v>
      </c>
      <c r="E490" t="s">
        <v>10</v>
      </c>
      <c r="F490" s="3" t="s">
        <v>15</v>
      </c>
      <c r="G490" s="4">
        <v>45323</v>
      </c>
      <c r="H490" t="s">
        <v>11</v>
      </c>
      <c r="I490" t="s">
        <v>12</v>
      </c>
    </row>
    <row r="491" spans="1:9" x14ac:dyDescent="0.45">
      <c r="A491" s="2">
        <v>45326</v>
      </c>
      <c r="B491" t="s">
        <v>319</v>
      </c>
      <c r="C491" s="13">
        <v>-18.71</v>
      </c>
      <c r="D491" t="s">
        <v>10</v>
      </c>
      <c r="E491" t="s">
        <v>10</v>
      </c>
      <c r="F491" s="3" t="s">
        <v>15</v>
      </c>
      <c r="G491" s="4">
        <v>45323</v>
      </c>
      <c r="H491" t="s">
        <v>11</v>
      </c>
      <c r="I491" t="s">
        <v>12</v>
      </c>
    </row>
    <row r="492" spans="1:9" x14ac:dyDescent="0.45">
      <c r="A492" s="2">
        <v>45326</v>
      </c>
      <c r="B492" t="s">
        <v>320</v>
      </c>
      <c r="C492" s="13">
        <v>-18.71</v>
      </c>
      <c r="D492" t="s">
        <v>10</v>
      </c>
      <c r="E492" t="s">
        <v>10</v>
      </c>
      <c r="F492" s="3" t="s">
        <v>15</v>
      </c>
      <c r="G492" s="4">
        <v>45323</v>
      </c>
      <c r="H492" t="s">
        <v>11</v>
      </c>
      <c r="I492" t="s">
        <v>12</v>
      </c>
    </row>
    <row r="493" spans="1:9" x14ac:dyDescent="0.45">
      <c r="A493" s="2">
        <v>45326</v>
      </c>
      <c r="B493" t="s">
        <v>321</v>
      </c>
      <c r="C493" s="13">
        <v>-17.600000000000001</v>
      </c>
      <c r="D493" t="s">
        <v>10</v>
      </c>
      <c r="E493" t="s">
        <v>10</v>
      </c>
      <c r="F493" s="3" t="s">
        <v>15</v>
      </c>
      <c r="G493" s="4">
        <v>45323</v>
      </c>
      <c r="H493" t="s">
        <v>11</v>
      </c>
      <c r="I493" t="s">
        <v>12</v>
      </c>
    </row>
    <row r="494" spans="1:9" x14ac:dyDescent="0.45">
      <c r="A494" s="2">
        <v>45326</v>
      </c>
      <c r="B494" t="s">
        <v>322</v>
      </c>
      <c r="C494" s="13">
        <v>-17.45</v>
      </c>
      <c r="D494" t="s">
        <v>10</v>
      </c>
      <c r="E494" t="s">
        <v>10</v>
      </c>
      <c r="F494" s="3" t="s">
        <v>15</v>
      </c>
      <c r="G494" s="4">
        <v>45323</v>
      </c>
      <c r="H494" t="s">
        <v>11</v>
      </c>
      <c r="I494" t="s">
        <v>12</v>
      </c>
    </row>
    <row r="495" spans="1:9" x14ac:dyDescent="0.45">
      <c r="A495" s="2">
        <v>45326</v>
      </c>
      <c r="B495" t="s">
        <v>93</v>
      </c>
      <c r="C495" s="13">
        <v>-11.01</v>
      </c>
      <c r="D495" t="s">
        <v>10</v>
      </c>
      <c r="E495" t="s">
        <v>10</v>
      </c>
      <c r="F495" t="s">
        <v>10</v>
      </c>
      <c r="G495" s="4">
        <v>45323</v>
      </c>
      <c r="H495" t="s">
        <v>11</v>
      </c>
      <c r="I495" t="s">
        <v>12</v>
      </c>
    </row>
    <row r="496" spans="1:9" x14ac:dyDescent="0.45">
      <c r="A496" s="2">
        <v>45326</v>
      </c>
      <c r="B496" t="s">
        <v>93</v>
      </c>
      <c r="C496" s="13">
        <v>-11.01</v>
      </c>
      <c r="D496" t="s">
        <v>10</v>
      </c>
      <c r="E496" t="s">
        <v>10</v>
      </c>
      <c r="F496" t="s">
        <v>10</v>
      </c>
      <c r="G496" s="4">
        <v>45323</v>
      </c>
      <c r="H496" t="s">
        <v>11</v>
      </c>
      <c r="I496" t="s">
        <v>12</v>
      </c>
    </row>
    <row r="497" spans="1:9" x14ac:dyDescent="0.45">
      <c r="A497" s="2">
        <v>45326</v>
      </c>
      <c r="B497" t="s">
        <v>323</v>
      </c>
      <c r="C497" s="13">
        <v>-11</v>
      </c>
      <c r="D497" t="s">
        <v>10</v>
      </c>
      <c r="E497" t="s">
        <v>10</v>
      </c>
      <c r="F497" s="3" t="s">
        <v>15</v>
      </c>
      <c r="G497" s="4">
        <v>45323</v>
      </c>
      <c r="H497" t="s">
        <v>11</v>
      </c>
      <c r="I497" t="s">
        <v>12</v>
      </c>
    </row>
    <row r="498" spans="1:9" x14ac:dyDescent="0.45">
      <c r="A498" s="2">
        <v>45326</v>
      </c>
      <c r="B498" t="s">
        <v>324</v>
      </c>
      <c r="C498" s="13">
        <v>-10.99</v>
      </c>
      <c r="D498" t="s">
        <v>10</v>
      </c>
      <c r="E498" t="s">
        <v>10</v>
      </c>
      <c r="F498" s="3" t="s">
        <v>15</v>
      </c>
      <c r="G498" s="4">
        <v>45323</v>
      </c>
      <c r="H498" t="s">
        <v>11</v>
      </c>
      <c r="I498" t="s">
        <v>12</v>
      </c>
    </row>
    <row r="499" spans="1:9" x14ac:dyDescent="0.45">
      <c r="A499" s="2">
        <v>45327</v>
      </c>
      <c r="B499" t="s">
        <v>325</v>
      </c>
      <c r="C499" s="13">
        <v>-17.04</v>
      </c>
      <c r="D499" t="s">
        <v>10</v>
      </c>
      <c r="E499" t="s">
        <v>10</v>
      </c>
      <c r="F499" s="3" t="s">
        <v>15</v>
      </c>
      <c r="G499" s="4">
        <v>45323</v>
      </c>
      <c r="H499" t="s">
        <v>11</v>
      </c>
      <c r="I499" t="s">
        <v>12</v>
      </c>
    </row>
    <row r="500" spans="1:9" x14ac:dyDescent="0.45">
      <c r="A500" s="2">
        <v>45327</v>
      </c>
      <c r="B500" t="s">
        <v>326</v>
      </c>
      <c r="C500" s="13">
        <v>-11</v>
      </c>
      <c r="D500" t="s">
        <v>10</v>
      </c>
      <c r="E500" t="s">
        <v>10</v>
      </c>
      <c r="F500" s="3" t="s">
        <v>15</v>
      </c>
      <c r="G500" s="4">
        <v>45323</v>
      </c>
      <c r="H500" t="s">
        <v>11</v>
      </c>
      <c r="I500" t="s">
        <v>12</v>
      </c>
    </row>
    <row r="501" spans="1:9" x14ac:dyDescent="0.45">
      <c r="A501" s="2">
        <v>45327</v>
      </c>
      <c r="B501" t="s">
        <v>327</v>
      </c>
      <c r="C501" s="13">
        <v>-9.9</v>
      </c>
      <c r="D501" t="s">
        <v>10</v>
      </c>
      <c r="E501" t="s">
        <v>10</v>
      </c>
      <c r="F501" s="3" t="s">
        <v>15</v>
      </c>
      <c r="G501" s="4">
        <v>45323</v>
      </c>
      <c r="H501" t="s">
        <v>11</v>
      </c>
      <c r="I501" t="s">
        <v>12</v>
      </c>
    </row>
    <row r="502" spans="1:9" x14ac:dyDescent="0.45">
      <c r="A502" s="2">
        <v>45328</v>
      </c>
      <c r="B502" t="s">
        <v>328</v>
      </c>
      <c r="C502" s="13">
        <v>-89.17</v>
      </c>
      <c r="D502" t="s">
        <v>10</v>
      </c>
      <c r="E502" t="s">
        <v>10</v>
      </c>
      <c r="F502" s="3" t="s">
        <v>15</v>
      </c>
      <c r="G502" s="4">
        <v>45323</v>
      </c>
      <c r="H502" t="s">
        <v>11</v>
      </c>
      <c r="I502" t="s">
        <v>12</v>
      </c>
    </row>
    <row r="503" spans="1:9" x14ac:dyDescent="0.45">
      <c r="A503" s="2">
        <v>45328</v>
      </c>
      <c r="B503" t="s">
        <v>329</v>
      </c>
      <c r="C503" s="13">
        <v>-61.64</v>
      </c>
      <c r="D503" t="s">
        <v>10</v>
      </c>
      <c r="E503" t="s">
        <v>10</v>
      </c>
      <c r="F503" s="3" t="s">
        <v>15</v>
      </c>
      <c r="G503" s="4">
        <v>45323</v>
      </c>
      <c r="H503" t="s">
        <v>11</v>
      </c>
      <c r="I503" t="s">
        <v>12</v>
      </c>
    </row>
    <row r="504" spans="1:9" x14ac:dyDescent="0.45">
      <c r="A504" s="2">
        <v>45328</v>
      </c>
      <c r="B504" t="s">
        <v>330</v>
      </c>
      <c r="C504" s="13">
        <v>-55.64</v>
      </c>
      <c r="D504" t="s">
        <v>10</v>
      </c>
      <c r="E504" t="s">
        <v>10</v>
      </c>
      <c r="F504" s="3" t="s">
        <v>15</v>
      </c>
      <c r="G504" s="4">
        <v>45323</v>
      </c>
      <c r="H504" t="s">
        <v>11</v>
      </c>
      <c r="I504" t="s">
        <v>12</v>
      </c>
    </row>
    <row r="505" spans="1:9" x14ac:dyDescent="0.45">
      <c r="A505" s="2">
        <v>45328</v>
      </c>
      <c r="B505" t="s">
        <v>331</v>
      </c>
      <c r="C505" s="13">
        <v>-34.119999999999997</v>
      </c>
      <c r="D505" t="s">
        <v>10</v>
      </c>
      <c r="E505" t="s">
        <v>10</v>
      </c>
      <c r="F505" s="3" t="s">
        <v>15</v>
      </c>
      <c r="G505" s="4">
        <v>45323</v>
      </c>
      <c r="H505" t="s">
        <v>11</v>
      </c>
      <c r="I505" t="s">
        <v>12</v>
      </c>
    </row>
    <row r="506" spans="1:9" x14ac:dyDescent="0.45">
      <c r="A506" s="2">
        <v>45328</v>
      </c>
      <c r="B506" t="s">
        <v>332</v>
      </c>
      <c r="C506" s="13">
        <v>-27.51</v>
      </c>
      <c r="D506" t="s">
        <v>10</v>
      </c>
      <c r="E506" t="s">
        <v>10</v>
      </c>
      <c r="F506" s="3" t="s">
        <v>15</v>
      </c>
      <c r="G506" s="4">
        <v>45323</v>
      </c>
      <c r="H506" t="s">
        <v>11</v>
      </c>
      <c r="I506" t="s">
        <v>12</v>
      </c>
    </row>
    <row r="507" spans="1:9" x14ac:dyDescent="0.45">
      <c r="A507" s="2">
        <v>45328</v>
      </c>
      <c r="B507" t="s">
        <v>333</v>
      </c>
      <c r="C507" s="13">
        <v>-26.09</v>
      </c>
      <c r="D507" t="s">
        <v>10</v>
      </c>
      <c r="E507" t="s">
        <v>10</v>
      </c>
      <c r="F507" s="3" t="s">
        <v>15</v>
      </c>
      <c r="G507" s="4">
        <v>45323</v>
      </c>
      <c r="H507" t="s">
        <v>11</v>
      </c>
      <c r="I507" t="s">
        <v>12</v>
      </c>
    </row>
    <row r="508" spans="1:9" x14ac:dyDescent="0.45">
      <c r="A508" s="2">
        <v>45328</v>
      </c>
      <c r="B508" t="s">
        <v>334</v>
      </c>
      <c r="C508" s="13">
        <v>-22.01</v>
      </c>
      <c r="D508" t="s">
        <v>10</v>
      </c>
      <c r="E508" t="s">
        <v>10</v>
      </c>
      <c r="F508" s="3" t="s">
        <v>15</v>
      </c>
      <c r="G508" s="4">
        <v>45323</v>
      </c>
      <c r="H508" t="s">
        <v>11</v>
      </c>
      <c r="I508" t="s">
        <v>12</v>
      </c>
    </row>
    <row r="509" spans="1:9" x14ac:dyDescent="0.45">
      <c r="A509" s="2">
        <v>45328</v>
      </c>
      <c r="B509" t="s">
        <v>335</v>
      </c>
      <c r="C509" s="13">
        <v>-17.829999999999998</v>
      </c>
      <c r="D509" t="s">
        <v>10</v>
      </c>
      <c r="E509" t="s">
        <v>10</v>
      </c>
      <c r="F509" s="3" t="s">
        <v>15</v>
      </c>
      <c r="G509" s="4">
        <v>45323</v>
      </c>
      <c r="H509" t="s">
        <v>11</v>
      </c>
      <c r="I509" t="s">
        <v>12</v>
      </c>
    </row>
    <row r="510" spans="1:9" x14ac:dyDescent="0.45">
      <c r="A510" s="2">
        <v>45328</v>
      </c>
      <c r="B510" t="s">
        <v>336</v>
      </c>
      <c r="C510" s="13">
        <v>-17.600000000000001</v>
      </c>
      <c r="D510" t="s">
        <v>10</v>
      </c>
      <c r="E510" t="s">
        <v>10</v>
      </c>
      <c r="F510" s="3" t="s">
        <v>15</v>
      </c>
      <c r="G510" s="4">
        <v>45323</v>
      </c>
      <c r="H510" t="s">
        <v>11</v>
      </c>
      <c r="I510" t="s">
        <v>12</v>
      </c>
    </row>
    <row r="511" spans="1:9" x14ac:dyDescent="0.45">
      <c r="A511" s="2">
        <v>45328</v>
      </c>
      <c r="B511" t="s">
        <v>337</v>
      </c>
      <c r="C511" s="13">
        <v>-16.5</v>
      </c>
      <c r="D511" t="s">
        <v>10</v>
      </c>
      <c r="E511" t="s">
        <v>10</v>
      </c>
      <c r="F511" s="3" t="s">
        <v>15</v>
      </c>
      <c r="G511" s="4">
        <v>45323</v>
      </c>
      <c r="H511" t="s">
        <v>11</v>
      </c>
      <c r="I511" t="s">
        <v>12</v>
      </c>
    </row>
    <row r="512" spans="1:9" x14ac:dyDescent="0.45">
      <c r="A512" s="2">
        <v>45328</v>
      </c>
      <c r="B512" t="s">
        <v>338</v>
      </c>
      <c r="C512" s="13">
        <v>-12.09</v>
      </c>
      <c r="D512" t="s">
        <v>10</v>
      </c>
      <c r="E512" t="s">
        <v>10</v>
      </c>
      <c r="F512" s="3" t="s">
        <v>15</v>
      </c>
      <c r="G512" s="4">
        <v>45323</v>
      </c>
      <c r="H512" t="s">
        <v>11</v>
      </c>
      <c r="I512" t="s">
        <v>12</v>
      </c>
    </row>
    <row r="513" spans="1:9" x14ac:dyDescent="0.45">
      <c r="A513" s="2">
        <v>45328</v>
      </c>
      <c r="B513" t="s">
        <v>339</v>
      </c>
      <c r="C513" s="13">
        <v>-11</v>
      </c>
      <c r="D513" t="s">
        <v>10</v>
      </c>
      <c r="E513" t="s">
        <v>10</v>
      </c>
      <c r="F513" s="3" t="s">
        <v>15</v>
      </c>
      <c r="G513" s="4">
        <v>45323</v>
      </c>
      <c r="H513" t="s">
        <v>11</v>
      </c>
      <c r="I513" t="s">
        <v>12</v>
      </c>
    </row>
    <row r="514" spans="1:9" x14ac:dyDescent="0.45">
      <c r="A514" s="2">
        <v>45328</v>
      </c>
      <c r="B514" t="s">
        <v>340</v>
      </c>
      <c r="C514" s="13">
        <v>-11</v>
      </c>
      <c r="D514" t="s">
        <v>10</v>
      </c>
      <c r="E514" t="s">
        <v>10</v>
      </c>
      <c r="F514" s="3" t="s">
        <v>15</v>
      </c>
      <c r="G514" s="4">
        <v>45323</v>
      </c>
      <c r="H514" t="s">
        <v>11</v>
      </c>
      <c r="I514" t="s">
        <v>12</v>
      </c>
    </row>
    <row r="515" spans="1:9" x14ac:dyDescent="0.45">
      <c r="A515" s="2">
        <v>45328</v>
      </c>
      <c r="B515" t="s">
        <v>341</v>
      </c>
      <c r="C515" s="13">
        <v>-9.4600000000000009</v>
      </c>
      <c r="D515" t="s">
        <v>10</v>
      </c>
      <c r="E515" t="s">
        <v>10</v>
      </c>
      <c r="F515" s="3" t="s">
        <v>15</v>
      </c>
      <c r="G515" s="4">
        <v>45323</v>
      </c>
      <c r="H515" t="s">
        <v>11</v>
      </c>
      <c r="I515" t="s">
        <v>12</v>
      </c>
    </row>
    <row r="516" spans="1:9" x14ac:dyDescent="0.45">
      <c r="A516" s="2">
        <v>45328</v>
      </c>
      <c r="B516" t="s">
        <v>342</v>
      </c>
      <c r="C516" s="13">
        <v>-8.4700000000000006</v>
      </c>
      <c r="D516" t="s">
        <v>10</v>
      </c>
      <c r="E516" t="s">
        <v>10</v>
      </c>
      <c r="F516" s="3" t="s">
        <v>15</v>
      </c>
      <c r="G516" s="4">
        <v>45323</v>
      </c>
      <c r="H516" t="s">
        <v>11</v>
      </c>
      <c r="I516" t="s">
        <v>12</v>
      </c>
    </row>
    <row r="517" spans="1:9" x14ac:dyDescent="0.45">
      <c r="A517" s="2">
        <v>45328</v>
      </c>
      <c r="B517" t="s">
        <v>343</v>
      </c>
      <c r="C517" s="13">
        <v>-6.13</v>
      </c>
      <c r="D517" t="s">
        <v>10</v>
      </c>
      <c r="E517" t="s">
        <v>10</v>
      </c>
      <c r="F517" s="3" t="s">
        <v>15</v>
      </c>
      <c r="G517" s="4">
        <v>45323</v>
      </c>
      <c r="H517" t="s">
        <v>11</v>
      </c>
      <c r="I517" t="s">
        <v>12</v>
      </c>
    </row>
    <row r="518" spans="1:9" x14ac:dyDescent="0.45">
      <c r="A518" s="2">
        <v>45328</v>
      </c>
      <c r="B518" t="s">
        <v>140</v>
      </c>
      <c r="C518" s="13">
        <v>79.040000000000006</v>
      </c>
      <c r="D518" t="s">
        <v>10</v>
      </c>
      <c r="E518" t="s">
        <v>141</v>
      </c>
      <c r="F518" s="11" t="s">
        <v>142</v>
      </c>
      <c r="G518" s="4">
        <v>45323</v>
      </c>
      <c r="H518" t="s">
        <v>40</v>
      </c>
      <c r="I518" t="s">
        <v>12</v>
      </c>
    </row>
    <row r="519" spans="1:9" x14ac:dyDescent="0.45">
      <c r="A519" s="2">
        <v>45329</v>
      </c>
      <c r="B519" t="s">
        <v>344</v>
      </c>
      <c r="C519" s="13">
        <v>-159.18</v>
      </c>
      <c r="D519" t="s">
        <v>10</v>
      </c>
      <c r="E519" t="s">
        <v>10</v>
      </c>
      <c r="F519" s="3" t="s">
        <v>15</v>
      </c>
      <c r="G519" s="4">
        <v>45323</v>
      </c>
      <c r="H519" t="s">
        <v>11</v>
      </c>
      <c r="I519" t="s">
        <v>12</v>
      </c>
    </row>
    <row r="520" spans="1:9" x14ac:dyDescent="0.45">
      <c r="A520" s="2">
        <v>45329</v>
      </c>
      <c r="B520" t="s">
        <v>82</v>
      </c>
      <c r="C520" s="13">
        <v>-70</v>
      </c>
      <c r="D520" t="s">
        <v>10</v>
      </c>
      <c r="E520" t="s">
        <v>10</v>
      </c>
      <c r="F520" t="s">
        <v>10</v>
      </c>
      <c r="G520" s="4">
        <v>45323</v>
      </c>
      <c r="H520" t="s">
        <v>11</v>
      </c>
      <c r="I520" t="s">
        <v>12</v>
      </c>
    </row>
    <row r="521" spans="1:9" x14ac:dyDescent="0.45">
      <c r="A521" s="2">
        <v>45329</v>
      </c>
      <c r="B521" t="s">
        <v>96</v>
      </c>
      <c r="C521" s="13">
        <v>-25</v>
      </c>
      <c r="D521" t="s">
        <v>10</v>
      </c>
      <c r="E521" t="s">
        <v>10</v>
      </c>
      <c r="F521" t="s">
        <v>10</v>
      </c>
      <c r="G521" s="4">
        <v>45323</v>
      </c>
      <c r="H521" t="s">
        <v>11</v>
      </c>
      <c r="I521" t="s">
        <v>12</v>
      </c>
    </row>
    <row r="522" spans="1:9" x14ac:dyDescent="0.45">
      <c r="A522" s="2">
        <v>45329</v>
      </c>
      <c r="B522" t="s">
        <v>2110</v>
      </c>
      <c r="C522" s="15">
        <v>-20.93</v>
      </c>
      <c r="D522" t="s">
        <v>17</v>
      </c>
      <c r="E522" t="s">
        <v>17</v>
      </c>
      <c r="F522" s="5" t="s">
        <v>28</v>
      </c>
      <c r="G522" s="4">
        <v>45323</v>
      </c>
      <c r="H522" t="s">
        <v>11</v>
      </c>
      <c r="I522" t="s">
        <v>12</v>
      </c>
    </row>
    <row r="523" spans="1:9" x14ac:dyDescent="0.45">
      <c r="A523" s="2">
        <v>45329</v>
      </c>
      <c r="B523" t="s">
        <v>345</v>
      </c>
      <c r="C523" s="13">
        <v>-19.809999999999999</v>
      </c>
      <c r="D523" t="s">
        <v>10</v>
      </c>
      <c r="E523" t="s">
        <v>10</v>
      </c>
      <c r="F523" s="3" t="s">
        <v>15</v>
      </c>
      <c r="G523" s="4">
        <v>45323</v>
      </c>
      <c r="H523" t="s">
        <v>11</v>
      </c>
      <c r="I523" t="s">
        <v>12</v>
      </c>
    </row>
    <row r="524" spans="1:9" x14ac:dyDescent="0.45">
      <c r="A524" s="2">
        <v>45329</v>
      </c>
      <c r="B524" t="s">
        <v>186</v>
      </c>
      <c r="C524" s="13">
        <v>-17</v>
      </c>
      <c r="D524" t="s">
        <v>10</v>
      </c>
      <c r="E524" t="s">
        <v>10</v>
      </c>
      <c r="F524" t="s">
        <v>10</v>
      </c>
      <c r="G524" s="4">
        <v>45323</v>
      </c>
      <c r="H524" t="s">
        <v>11</v>
      </c>
      <c r="I524" t="s">
        <v>12</v>
      </c>
    </row>
    <row r="525" spans="1:9" x14ac:dyDescent="0.45">
      <c r="A525" s="2">
        <v>45329</v>
      </c>
      <c r="B525" t="s">
        <v>93</v>
      </c>
      <c r="C525" s="13">
        <v>-2.99</v>
      </c>
      <c r="D525" t="s">
        <v>10</v>
      </c>
      <c r="E525" t="s">
        <v>10</v>
      </c>
      <c r="F525" t="s">
        <v>10</v>
      </c>
      <c r="G525" s="4">
        <v>45323</v>
      </c>
      <c r="H525" t="s">
        <v>11</v>
      </c>
      <c r="I525" t="s">
        <v>12</v>
      </c>
    </row>
    <row r="526" spans="1:9" x14ac:dyDescent="0.45">
      <c r="A526" s="2">
        <v>45330</v>
      </c>
      <c r="B526" t="s">
        <v>346</v>
      </c>
      <c r="C526" s="13">
        <v>-435.94</v>
      </c>
      <c r="D526" t="s">
        <v>10</v>
      </c>
      <c r="E526" t="s">
        <v>10</v>
      </c>
      <c r="F526" t="s">
        <v>10</v>
      </c>
      <c r="G526" s="4">
        <v>45323</v>
      </c>
      <c r="H526" t="s">
        <v>11</v>
      </c>
      <c r="I526" t="s">
        <v>12</v>
      </c>
    </row>
    <row r="527" spans="1:9" x14ac:dyDescent="0.45">
      <c r="A527" s="2">
        <v>45330</v>
      </c>
      <c r="B527" t="s">
        <v>347</v>
      </c>
      <c r="C527" s="13">
        <v>-44.03</v>
      </c>
      <c r="D527" t="s">
        <v>10</v>
      </c>
      <c r="E527" t="s">
        <v>10</v>
      </c>
      <c r="F527" s="3" t="s">
        <v>15</v>
      </c>
      <c r="G527" s="4">
        <v>45323</v>
      </c>
      <c r="H527" t="s">
        <v>11</v>
      </c>
      <c r="I527" t="s">
        <v>12</v>
      </c>
    </row>
    <row r="528" spans="1:9" x14ac:dyDescent="0.45">
      <c r="A528" s="2">
        <v>45330</v>
      </c>
      <c r="B528" t="s">
        <v>89</v>
      </c>
      <c r="C528" s="13">
        <v>-41.83</v>
      </c>
      <c r="D528" t="s">
        <v>10</v>
      </c>
      <c r="E528" t="s">
        <v>10</v>
      </c>
      <c r="F528" t="s">
        <v>10</v>
      </c>
      <c r="G528" s="4">
        <v>45323</v>
      </c>
      <c r="H528" t="s">
        <v>11</v>
      </c>
      <c r="I528" t="s">
        <v>12</v>
      </c>
    </row>
    <row r="529" spans="1:9" x14ac:dyDescent="0.45">
      <c r="A529" s="2">
        <v>45330</v>
      </c>
      <c r="B529" t="s">
        <v>348</v>
      </c>
      <c r="C529" s="13">
        <v>-39.64</v>
      </c>
      <c r="D529" t="s">
        <v>10</v>
      </c>
      <c r="E529" t="s">
        <v>10</v>
      </c>
      <c r="F529" s="3" t="s">
        <v>15</v>
      </c>
      <c r="G529" s="4">
        <v>45323</v>
      </c>
      <c r="H529" t="s">
        <v>11</v>
      </c>
      <c r="I529" t="s">
        <v>12</v>
      </c>
    </row>
    <row r="530" spans="1:9" x14ac:dyDescent="0.45">
      <c r="A530" s="2">
        <v>45330</v>
      </c>
      <c r="B530" t="s">
        <v>89</v>
      </c>
      <c r="C530" s="13">
        <v>-26.74</v>
      </c>
      <c r="D530" t="s">
        <v>10</v>
      </c>
      <c r="E530" t="s">
        <v>10</v>
      </c>
      <c r="F530" t="s">
        <v>10</v>
      </c>
      <c r="G530" s="4">
        <v>45323</v>
      </c>
      <c r="H530" t="s">
        <v>11</v>
      </c>
      <c r="I530" t="s">
        <v>12</v>
      </c>
    </row>
    <row r="531" spans="1:9" x14ac:dyDescent="0.45">
      <c r="A531" s="2">
        <v>45331</v>
      </c>
      <c r="B531" t="s">
        <v>346</v>
      </c>
      <c r="C531" s="13">
        <v>-154.72</v>
      </c>
      <c r="D531" t="s">
        <v>10</v>
      </c>
      <c r="E531" t="s">
        <v>10</v>
      </c>
      <c r="F531" t="s">
        <v>10</v>
      </c>
      <c r="G531" s="4">
        <v>45323</v>
      </c>
      <c r="H531" t="s">
        <v>11</v>
      </c>
      <c r="I531" t="s">
        <v>12</v>
      </c>
    </row>
    <row r="532" spans="1:9" x14ac:dyDescent="0.45">
      <c r="A532" s="2">
        <v>45331</v>
      </c>
      <c r="B532" t="s">
        <v>89</v>
      </c>
      <c r="C532" s="13">
        <v>-48.42</v>
      </c>
      <c r="D532" t="s">
        <v>10</v>
      </c>
      <c r="E532" t="s">
        <v>10</v>
      </c>
      <c r="F532" t="s">
        <v>10</v>
      </c>
      <c r="G532" s="4">
        <v>45323</v>
      </c>
      <c r="H532" t="s">
        <v>11</v>
      </c>
      <c r="I532" t="s">
        <v>12</v>
      </c>
    </row>
    <row r="533" spans="1:9" x14ac:dyDescent="0.45">
      <c r="A533" s="2">
        <v>45331</v>
      </c>
      <c r="B533" t="s">
        <v>89</v>
      </c>
      <c r="C533" s="13">
        <v>-46.78</v>
      </c>
      <c r="D533" t="s">
        <v>10</v>
      </c>
      <c r="E533" t="s">
        <v>10</v>
      </c>
      <c r="F533" t="s">
        <v>10</v>
      </c>
      <c r="G533" s="4">
        <v>45323</v>
      </c>
      <c r="H533" t="s">
        <v>11</v>
      </c>
      <c r="I533" t="s">
        <v>12</v>
      </c>
    </row>
    <row r="534" spans="1:9" x14ac:dyDescent="0.45">
      <c r="A534" s="2">
        <v>45331</v>
      </c>
      <c r="B534" t="s">
        <v>349</v>
      </c>
      <c r="C534" s="13">
        <v>-44.03</v>
      </c>
      <c r="D534" t="s">
        <v>10</v>
      </c>
      <c r="E534" t="s">
        <v>10</v>
      </c>
      <c r="F534" s="3" t="s">
        <v>15</v>
      </c>
      <c r="G534" s="4">
        <v>45323</v>
      </c>
      <c r="H534" t="s">
        <v>11</v>
      </c>
      <c r="I534" t="s">
        <v>12</v>
      </c>
    </row>
    <row r="535" spans="1:9" x14ac:dyDescent="0.45">
      <c r="A535" s="2">
        <v>45331</v>
      </c>
      <c r="B535" t="s">
        <v>346</v>
      </c>
      <c r="C535" s="13">
        <v>-33.020000000000003</v>
      </c>
      <c r="D535" t="s">
        <v>10</v>
      </c>
      <c r="E535" t="s">
        <v>10</v>
      </c>
      <c r="F535" t="s">
        <v>10</v>
      </c>
      <c r="G535" s="4">
        <v>45323</v>
      </c>
      <c r="H535" t="s">
        <v>11</v>
      </c>
      <c r="I535" t="s">
        <v>12</v>
      </c>
    </row>
    <row r="536" spans="1:9" x14ac:dyDescent="0.45">
      <c r="A536" s="2">
        <v>45331</v>
      </c>
      <c r="B536" t="s">
        <v>350</v>
      </c>
      <c r="C536" s="13">
        <v>-27.47</v>
      </c>
      <c r="D536" t="s">
        <v>10</v>
      </c>
      <c r="E536" t="s">
        <v>10</v>
      </c>
      <c r="F536" s="3" t="s">
        <v>15</v>
      </c>
      <c r="G536" s="4">
        <v>45323</v>
      </c>
      <c r="H536" t="s">
        <v>11</v>
      </c>
      <c r="I536" t="s">
        <v>12</v>
      </c>
    </row>
    <row r="537" spans="1:9" x14ac:dyDescent="0.45">
      <c r="A537" s="2">
        <v>45331</v>
      </c>
      <c r="B537" t="s">
        <v>351</v>
      </c>
      <c r="C537" s="13">
        <v>-26.39</v>
      </c>
      <c r="D537" t="s">
        <v>10</v>
      </c>
      <c r="E537" t="s">
        <v>10</v>
      </c>
      <c r="F537" s="3" t="s">
        <v>15</v>
      </c>
      <c r="G537" s="4">
        <v>45323</v>
      </c>
      <c r="H537" t="s">
        <v>11</v>
      </c>
      <c r="I537" t="s">
        <v>12</v>
      </c>
    </row>
    <row r="538" spans="1:9" x14ac:dyDescent="0.45">
      <c r="A538" s="2">
        <v>45331</v>
      </c>
      <c r="B538" t="s">
        <v>352</v>
      </c>
      <c r="C538" s="13">
        <v>-22</v>
      </c>
      <c r="D538" t="s">
        <v>10</v>
      </c>
      <c r="E538" t="s">
        <v>10</v>
      </c>
      <c r="F538" s="3" t="s">
        <v>15</v>
      </c>
      <c r="G538" s="4">
        <v>45323</v>
      </c>
      <c r="H538" t="s">
        <v>11</v>
      </c>
      <c r="I538" t="s">
        <v>12</v>
      </c>
    </row>
    <row r="539" spans="1:9" x14ac:dyDescent="0.45">
      <c r="A539" s="2">
        <v>45331</v>
      </c>
      <c r="B539" t="s">
        <v>93</v>
      </c>
      <c r="C539" s="13">
        <v>-12.11</v>
      </c>
      <c r="D539" t="s">
        <v>10</v>
      </c>
      <c r="E539" t="s">
        <v>10</v>
      </c>
      <c r="F539" t="s">
        <v>10</v>
      </c>
      <c r="G539" s="4">
        <v>45323</v>
      </c>
      <c r="H539" t="s">
        <v>11</v>
      </c>
      <c r="I539" t="s">
        <v>12</v>
      </c>
    </row>
    <row r="540" spans="1:9" x14ac:dyDescent="0.45">
      <c r="A540" s="2">
        <v>45331</v>
      </c>
      <c r="B540" t="s">
        <v>353</v>
      </c>
      <c r="C540" s="13">
        <v>-10.86</v>
      </c>
      <c r="D540" t="s">
        <v>10</v>
      </c>
      <c r="E540" t="s">
        <v>10</v>
      </c>
      <c r="F540" s="3" t="s">
        <v>15</v>
      </c>
      <c r="G540" s="4">
        <v>45323</v>
      </c>
      <c r="H540" t="s">
        <v>11</v>
      </c>
      <c r="I540" t="s">
        <v>12</v>
      </c>
    </row>
    <row r="541" spans="1:9" x14ac:dyDescent="0.45">
      <c r="A541" s="2">
        <v>45331</v>
      </c>
      <c r="B541" t="s">
        <v>140</v>
      </c>
      <c r="C541" s="13">
        <v>66.06</v>
      </c>
      <c r="D541" t="s">
        <v>10</v>
      </c>
      <c r="E541" t="s">
        <v>141</v>
      </c>
      <c r="F541" s="11" t="s">
        <v>142</v>
      </c>
      <c r="G541" s="4">
        <v>45323</v>
      </c>
      <c r="H541" t="s">
        <v>40</v>
      </c>
      <c r="I541" t="s">
        <v>12</v>
      </c>
    </row>
    <row r="542" spans="1:9" x14ac:dyDescent="0.45">
      <c r="A542" s="2">
        <v>45333</v>
      </c>
      <c r="B542" t="s">
        <v>130</v>
      </c>
      <c r="C542" s="13">
        <v>-154.11000000000001</v>
      </c>
      <c r="D542" t="s">
        <v>10</v>
      </c>
      <c r="E542" t="s">
        <v>10</v>
      </c>
      <c r="F542" t="s">
        <v>10</v>
      </c>
      <c r="G542" s="4">
        <v>45323</v>
      </c>
      <c r="H542" t="s">
        <v>11</v>
      </c>
      <c r="I542" t="s">
        <v>12</v>
      </c>
    </row>
    <row r="543" spans="1:9" x14ac:dyDescent="0.45">
      <c r="A543" s="2">
        <v>45333</v>
      </c>
      <c r="B543" t="s">
        <v>354</v>
      </c>
      <c r="C543" s="13">
        <v>-121.21</v>
      </c>
      <c r="D543" t="s">
        <v>10</v>
      </c>
      <c r="E543" t="s">
        <v>10</v>
      </c>
      <c r="F543" t="s">
        <v>10</v>
      </c>
      <c r="G543" s="4">
        <v>45323</v>
      </c>
      <c r="H543" t="s">
        <v>11</v>
      </c>
      <c r="I543" t="s">
        <v>12</v>
      </c>
    </row>
    <row r="544" spans="1:9" x14ac:dyDescent="0.45">
      <c r="A544" s="2">
        <v>45333</v>
      </c>
      <c r="B544" t="s">
        <v>355</v>
      </c>
      <c r="C544" s="13">
        <v>-93.57</v>
      </c>
      <c r="D544" t="s">
        <v>10</v>
      </c>
      <c r="E544" t="s">
        <v>10</v>
      </c>
      <c r="F544" s="3" t="s">
        <v>15</v>
      </c>
      <c r="G544" s="4">
        <v>45323</v>
      </c>
      <c r="H544" t="s">
        <v>11</v>
      </c>
      <c r="I544" t="s">
        <v>12</v>
      </c>
    </row>
    <row r="545" spans="1:9" x14ac:dyDescent="0.45">
      <c r="A545" s="2">
        <v>45333</v>
      </c>
      <c r="B545" t="s">
        <v>89</v>
      </c>
      <c r="C545" s="13">
        <v>-52.9</v>
      </c>
      <c r="D545" t="s">
        <v>10</v>
      </c>
      <c r="E545" t="s">
        <v>10</v>
      </c>
      <c r="F545" t="s">
        <v>10</v>
      </c>
      <c r="G545" s="4">
        <v>45323</v>
      </c>
      <c r="H545" t="s">
        <v>11</v>
      </c>
      <c r="I545" t="s">
        <v>12</v>
      </c>
    </row>
    <row r="546" spans="1:9" x14ac:dyDescent="0.45">
      <c r="A546" s="2">
        <v>45333</v>
      </c>
      <c r="B546" t="s">
        <v>356</v>
      </c>
      <c r="C546" s="13">
        <v>-51.71</v>
      </c>
      <c r="D546" t="s">
        <v>10</v>
      </c>
      <c r="E546" t="s">
        <v>10</v>
      </c>
      <c r="F546" s="3" t="s">
        <v>15</v>
      </c>
      <c r="G546" s="4">
        <v>45323</v>
      </c>
      <c r="H546" t="s">
        <v>11</v>
      </c>
      <c r="I546" t="s">
        <v>12</v>
      </c>
    </row>
    <row r="547" spans="1:9" x14ac:dyDescent="0.45">
      <c r="A547" s="2">
        <v>45333</v>
      </c>
      <c r="B547" t="s">
        <v>357</v>
      </c>
      <c r="C547" s="13">
        <v>-26.95</v>
      </c>
      <c r="D547" t="s">
        <v>10</v>
      </c>
      <c r="E547" t="s">
        <v>10</v>
      </c>
      <c r="F547" s="3" t="s">
        <v>15</v>
      </c>
      <c r="G547" s="4">
        <v>45323</v>
      </c>
      <c r="H547" t="s">
        <v>11</v>
      </c>
      <c r="I547" t="s">
        <v>12</v>
      </c>
    </row>
    <row r="548" spans="1:9" x14ac:dyDescent="0.45">
      <c r="A548" s="2">
        <v>45333</v>
      </c>
      <c r="B548" t="s">
        <v>358</v>
      </c>
      <c r="C548" s="13">
        <v>-25.08</v>
      </c>
      <c r="D548" t="s">
        <v>10</v>
      </c>
      <c r="E548" t="s">
        <v>10</v>
      </c>
      <c r="F548" s="3" t="s">
        <v>15</v>
      </c>
      <c r="G548" s="4">
        <v>45323</v>
      </c>
      <c r="H548" t="s">
        <v>11</v>
      </c>
      <c r="I548" t="s">
        <v>12</v>
      </c>
    </row>
    <row r="549" spans="1:9" x14ac:dyDescent="0.45">
      <c r="A549" s="2">
        <v>45333</v>
      </c>
      <c r="B549" t="s">
        <v>359</v>
      </c>
      <c r="C549" s="13">
        <v>-19.8</v>
      </c>
      <c r="D549" t="s">
        <v>10</v>
      </c>
      <c r="E549" t="s">
        <v>10</v>
      </c>
      <c r="F549" s="3" t="s">
        <v>15</v>
      </c>
      <c r="G549" s="4">
        <v>45323</v>
      </c>
      <c r="H549" t="s">
        <v>11</v>
      </c>
      <c r="I549" t="s">
        <v>12</v>
      </c>
    </row>
    <row r="550" spans="1:9" x14ac:dyDescent="0.45">
      <c r="A550" s="2">
        <v>45333</v>
      </c>
      <c r="B550" t="s">
        <v>360</v>
      </c>
      <c r="C550" s="13">
        <v>-14.3</v>
      </c>
      <c r="D550" t="s">
        <v>10</v>
      </c>
      <c r="E550" t="s">
        <v>10</v>
      </c>
      <c r="F550" s="3" t="s">
        <v>15</v>
      </c>
      <c r="G550" s="4">
        <v>45323</v>
      </c>
      <c r="H550" t="s">
        <v>11</v>
      </c>
      <c r="I550" t="s">
        <v>12</v>
      </c>
    </row>
    <row r="551" spans="1:9" x14ac:dyDescent="0.45">
      <c r="A551" s="2">
        <v>45333</v>
      </c>
      <c r="B551" t="s">
        <v>361</v>
      </c>
      <c r="C551" s="13">
        <v>-11</v>
      </c>
      <c r="D551" t="s">
        <v>10</v>
      </c>
      <c r="E551" t="s">
        <v>10</v>
      </c>
      <c r="F551" s="3" t="s">
        <v>15</v>
      </c>
      <c r="G551" s="4">
        <v>45323</v>
      </c>
      <c r="H551" t="s">
        <v>11</v>
      </c>
      <c r="I551" t="s">
        <v>12</v>
      </c>
    </row>
    <row r="552" spans="1:9" x14ac:dyDescent="0.45">
      <c r="A552" s="2">
        <v>45333</v>
      </c>
      <c r="B552" t="s">
        <v>362</v>
      </c>
      <c r="C552" s="13">
        <v>-9.91</v>
      </c>
      <c r="D552" t="s">
        <v>23</v>
      </c>
      <c r="E552" t="s">
        <v>23</v>
      </c>
      <c r="F552" s="6" t="s">
        <v>88</v>
      </c>
      <c r="G552" s="4">
        <v>45323</v>
      </c>
      <c r="H552" t="s">
        <v>11</v>
      </c>
      <c r="I552" t="s">
        <v>12</v>
      </c>
    </row>
    <row r="553" spans="1:9" x14ac:dyDescent="0.45">
      <c r="A553" s="2">
        <v>45334</v>
      </c>
      <c r="B553" t="s">
        <v>2110</v>
      </c>
      <c r="C553" s="14">
        <v>-105.35</v>
      </c>
      <c r="D553" t="s">
        <v>17</v>
      </c>
      <c r="E553" t="s">
        <v>17</v>
      </c>
      <c r="F553" s="5" t="s">
        <v>18</v>
      </c>
      <c r="G553" s="4">
        <v>45323</v>
      </c>
      <c r="H553" t="s">
        <v>11</v>
      </c>
      <c r="I553" t="s">
        <v>12</v>
      </c>
    </row>
    <row r="554" spans="1:9" x14ac:dyDescent="0.45">
      <c r="A554" s="2">
        <v>45334</v>
      </c>
      <c r="B554" t="s">
        <v>363</v>
      </c>
      <c r="C554" s="13">
        <v>-69.38</v>
      </c>
      <c r="D554" t="s">
        <v>10</v>
      </c>
      <c r="E554" t="s">
        <v>10</v>
      </c>
      <c r="F554" s="3" t="s">
        <v>15</v>
      </c>
      <c r="G554" s="4">
        <v>45323</v>
      </c>
      <c r="H554" t="s">
        <v>11</v>
      </c>
      <c r="I554" t="s">
        <v>12</v>
      </c>
    </row>
    <row r="555" spans="1:9" x14ac:dyDescent="0.45">
      <c r="A555" s="2">
        <v>45334</v>
      </c>
      <c r="B555" t="s">
        <v>364</v>
      </c>
      <c r="C555" s="13">
        <v>-41.38</v>
      </c>
      <c r="D555" t="s">
        <v>10</v>
      </c>
      <c r="E555" t="s">
        <v>10</v>
      </c>
      <c r="F555" s="3" t="s">
        <v>15</v>
      </c>
      <c r="G555" s="4">
        <v>45323</v>
      </c>
      <c r="H555" t="s">
        <v>11</v>
      </c>
      <c r="I555" t="s">
        <v>12</v>
      </c>
    </row>
    <row r="556" spans="1:9" x14ac:dyDescent="0.45">
      <c r="A556" s="2">
        <v>45334</v>
      </c>
      <c r="B556" t="s">
        <v>365</v>
      </c>
      <c r="C556" s="13">
        <v>-27.51</v>
      </c>
      <c r="D556" t="s">
        <v>10</v>
      </c>
      <c r="E556" t="s">
        <v>10</v>
      </c>
      <c r="F556" s="3" t="s">
        <v>15</v>
      </c>
      <c r="G556" s="4">
        <v>45323</v>
      </c>
      <c r="H556" t="s">
        <v>11</v>
      </c>
      <c r="I556" t="s">
        <v>12</v>
      </c>
    </row>
    <row r="557" spans="1:9" x14ac:dyDescent="0.45">
      <c r="A557" s="2">
        <v>45334</v>
      </c>
      <c r="B557" t="s">
        <v>366</v>
      </c>
      <c r="C557" s="13">
        <v>-27.51</v>
      </c>
      <c r="D557" t="s">
        <v>10</v>
      </c>
      <c r="E557" t="s">
        <v>10</v>
      </c>
      <c r="F557" s="3" t="s">
        <v>15</v>
      </c>
      <c r="G557" s="4">
        <v>45323</v>
      </c>
      <c r="H557" t="s">
        <v>11</v>
      </c>
      <c r="I557" t="s">
        <v>12</v>
      </c>
    </row>
    <row r="558" spans="1:9" x14ac:dyDescent="0.45">
      <c r="A558" s="2">
        <v>45334</v>
      </c>
      <c r="B558" t="s">
        <v>367</v>
      </c>
      <c r="C558" s="13">
        <v>-26.4</v>
      </c>
      <c r="D558" t="s">
        <v>10</v>
      </c>
      <c r="E558" t="s">
        <v>10</v>
      </c>
      <c r="F558" s="3" t="s">
        <v>15</v>
      </c>
      <c r="G558" s="4">
        <v>45323</v>
      </c>
      <c r="H558" t="s">
        <v>11</v>
      </c>
      <c r="I558" t="s">
        <v>12</v>
      </c>
    </row>
    <row r="559" spans="1:9" x14ac:dyDescent="0.45">
      <c r="A559" s="2">
        <v>45334</v>
      </c>
      <c r="B559" t="s">
        <v>368</v>
      </c>
      <c r="C559" s="13">
        <v>-11</v>
      </c>
      <c r="D559" t="s">
        <v>10</v>
      </c>
      <c r="E559" t="s">
        <v>10</v>
      </c>
      <c r="F559" s="3" t="s">
        <v>15</v>
      </c>
      <c r="G559" s="4">
        <v>45323</v>
      </c>
      <c r="H559" t="s">
        <v>11</v>
      </c>
      <c r="I559" t="s">
        <v>12</v>
      </c>
    </row>
    <row r="560" spans="1:9" x14ac:dyDescent="0.45">
      <c r="A560" s="2">
        <v>45335</v>
      </c>
      <c r="B560" t="s">
        <v>369</v>
      </c>
      <c r="C560" s="13">
        <v>-143.12</v>
      </c>
      <c r="D560" t="s">
        <v>10</v>
      </c>
      <c r="E560" t="s">
        <v>10</v>
      </c>
      <c r="F560" s="3" t="s">
        <v>15</v>
      </c>
      <c r="G560" s="4">
        <v>45323</v>
      </c>
      <c r="H560" t="s">
        <v>11</v>
      </c>
      <c r="I560" t="s">
        <v>12</v>
      </c>
    </row>
    <row r="561" spans="1:9" x14ac:dyDescent="0.45">
      <c r="A561" s="2">
        <v>45335</v>
      </c>
      <c r="B561" t="s">
        <v>370</v>
      </c>
      <c r="C561" s="13">
        <v>-109</v>
      </c>
      <c r="D561" t="s">
        <v>10</v>
      </c>
      <c r="E561" t="s">
        <v>10</v>
      </c>
      <c r="F561" s="3" t="s">
        <v>15</v>
      </c>
      <c r="G561" s="4">
        <v>45323</v>
      </c>
      <c r="H561" t="s">
        <v>11</v>
      </c>
      <c r="I561" t="s">
        <v>12</v>
      </c>
    </row>
    <row r="562" spans="1:9" x14ac:dyDescent="0.45">
      <c r="A562" s="2">
        <v>45335</v>
      </c>
      <c r="B562" t="s">
        <v>371</v>
      </c>
      <c r="C562" s="13">
        <v>-77.06</v>
      </c>
      <c r="D562" t="s">
        <v>10</v>
      </c>
      <c r="E562" t="s">
        <v>10</v>
      </c>
      <c r="F562" s="3" t="s">
        <v>15</v>
      </c>
      <c r="G562" s="4">
        <v>45323</v>
      </c>
      <c r="H562" t="s">
        <v>11</v>
      </c>
      <c r="I562" t="s">
        <v>12</v>
      </c>
    </row>
    <row r="563" spans="1:9" x14ac:dyDescent="0.45">
      <c r="A563" s="2">
        <v>45335</v>
      </c>
      <c r="B563" t="s">
        <v>372</v>
      </c>
      <c r="C563" s="13">
        <v>-62.8</v>
      </c>
      <c r="D563" t="s">
        <v>10</v>
      </c>
      <c r="E563" t="s">
        <v>10</v>
      </c>
      <c r="F563" s="3" t="s">
        <v>15</v>
      </c>
      <c r="G563" s="4">
        <v>45323</v>
      </c>
      <c r="H563" t="s">
        <v>11</v>
      </c>
      <c r="I563" t="s">
        <v>12</v>
      </c>
    </row>
    <row r="564" spans="1:9" x14ac:dyDescent="0.45">
      <c r="A564" s="2">
        <v>45335</v>
      </c>
      <c r="B564" t="s">
        <v>373</v>
      </c>
      <c r="C564" s="13">
        <v>-53.94</v>
      </c>
      <c r="D564" t="s">
        <v>10</v>
      </c>
      <c r="E564" t="s">
        <v>10</v>
      </c>
      <c r="F564" s="3" t="s">
        <v>15</v>
      </c>
      <c r="G564" s="4">
        <v>45323</v>
      </c>
      <c r="H564" t="s">
        <v>11</v>
      </c>
      <c r="I564" t="s">
        <v>12</v>
      </c>
    </row>
    <row r="565" spans="1:9" x14ac:dyDescent="0.45">
      <c r="A565" s="2">
        <v>45335</v>
      </c>
      <c r="B565" t="s">
        <v>374</v>
      </c>
      <c r="C565" s="13">
        <v>-47.33</v>
      </c>
      <c r="D565" t="s">
        <v>10</v>
      </c>
      <c r="E565" t="s">
        <v>10</v>
      </c>
      <c r="F565" s="3" t="s">
        <v>15</v>
      </c>
      <c r="G565" s="4">
        <v>45323</v>
      </c>
      <c r="H565" t="s">
        <v>11</v>
      </c>
      <c r="I565" t="s">
        <v>12</v>
      </c>
    </row>
    <row r="566" spans="1:9" x14ac:dyDescent="0.45">
      <c r="A566" s="2">
        <v>45335</v>
      </c>
      <c r="B566" t="s">
        <v>375</v>
      </c>
      <c r="C566" s="13">
        <v>-46.23</v>
      </c>
      <c r="D566" t="s">
        <v>10</v>
      </c>
      <c r="E566" t="s">
        <v>10</v>
      </c>
      <c r="F566" s="3" t="s">
        <v>15</v>
      </c>
      <c r="G566" s="4">
        <v>45323</v>
      </c>
      <c r="H566" t="s">
        <v>11</v>
      </c>
      <c r="I566" t="s">
        <v>12</v>
      </c>
    </row>
    <row r="567" spans="1:9" x14ac:dyDescent="0.45">
      <c r="A567" s="2">
        <v>45335</v>
      </c>
      <c r="B567" t="s">
        <v>376</v>
      </c>
      <c r="C567" s="13">
        <v>-39.53</v>
      </c>
      <c r="D567" t="s">
        <v>10</v>
      </c>
      <c r="E567" t="s">
        <v>10</v>
      </c>
      <c r="F567" s="3" t="s">
        <v>15</v>
      </c>
      <c r="G567" s="4">
        <v>45323</v>
      </c>
      <c r="H567" t="s">
        <v>11</v>
      </c>
      <c r="I567" t="s">
        <v>12</v>
      </c>
    </row>
    <row r="568" spans="1:9" x14ac:dyDescent="0.45">
      <c r="A568" s="2">
        <v>45335</v>
      </c>
      <c r="B568" t="s">
        <v>377</v>
      </c>
      <c r="C568" s="13">
        <v>-36.32</v>
      </c>
      <c r="D568" t="s">
        <v>10</v>
      </c>
      <c r="E568" t="s">
        <v>10</v>
      </c>
      <c r="F568" s="3" t="s">
        <v>15</v>
      </c>
      <c r="G568" s="4">
        <v>45323</v>
      </c>
      <c r="H568" t="s">
        <v>11</v>
      </c>
      <c r="I568" t="s">
        <v>12</v>
      </c>
    </row>
    <row r="569" spans="1:9" x14ac:dyDescent="0.45">
      <c r="A569" s="2">
        <v>45335</v>
      </c>
      <c r="B569" t="s">
        <v>378</v>
      </c>
      <c r="C569" s="13">
        <v>-33.020000000000003</v>
      </c>
      <c r="D569" t="s">
        <v>10</v>
      </c>
      <c r="E569" t="s">
        <v>10</v>
      </c>
      <c r="F569" s="3" t="s">
        <v>15</v>
      </c>
      <c r="G569" s="4">
        <v>45323</v>
      </c>
      <c r="H569" t="s">
        <v>11</v>
      </c>
      <c r="I569" t="s">
        <v>12</v>
      </c>
    </row>
    <row r="570" spans="1:9" x14ac:dyDescent="0.45">
      <c r="A570" s="2">
        <v>45335</v>
      </c>
      <c r="B570" t="s">
        <v>379</v>
      </c>
      <c r="C570" s="13">
        <v>-32.25</v>
      </c>
      <c r="D570" t="s">
        <v>10</v>
      </c>
      <c r="E570" t="s">
        <v>10</v>
      </c>
      <c r="F570" s="3" t="s">
        <v>15</v>
      </c>
      <c r="G570" s="4">
        <v>45323</v>
      </c>
      <c r="H570" t="s">
        <v>11</v>
      </c>
      <c r="I570" t="s">
        <v>12</v>
      </c>
    </row>
    <row r="571" spans="1:9" x14ac:dyDescent="0.45">
      <c r="A571" s="2">
        <v>45335</v>
      </c>
      <c r="B571" t="s">
        <v>380</v>
      </c>
      <c r="C571" s="13">
        <v>-29.77</v>
      </c>
      <c r="D571" t="s">
        <v>10</v>
      </c>
      <c r="E571" t="s">
        <v>10</v>
      </c>
      <c r="F571" s="3" t="s">
        <v>15</v>
      </c>
      <c r="G571" s="4">
        <v>45323</v>
      </c>
      <c r="H571" t="s">
        <v>11</v>
      </c>
      <c r="I571" t="s">
        <v>12</v>
      </c>
    </row>
    <row r="572" spans="1:9" x14ac:dyDescent="0.45">
      <c r="A572" s="2">
        <v>45335</v>
      </c>
      <c r="B572" t="s">
        <v>381</v>
      </c>
      <c r="C572" s="13">
        <v>-28.23</v>
      </c>
      <c r="D572" t="s">
        <v>10</v>
      </c>
      <c r="E572" t="s">
        <v>10</v>
      </c>
      <c r="F572" s="3" t="s">
        <v>15</v>
      </c>
      <c r="G572" s="4">
        <v>45323</v>
      </c>
      <c r="H572" t="s">
        <v>11</v>
      </c>
      <c r="I572" t="s">
        <v>12</v>
      </c>
    </row>
    <row r="573" spans="1:9" x14ac:dyDescent="0.45">
      <c r="A573" s="2">
        <v>45335</v>
      </c>
      <c r="B573" t="s">
        <v>382</v>
      </c>
      <c r="C573" s="13">
        <v>-27.18</v>
      </c>
      <c r="D573" t="s">
        <v>10</v>
      </c>
      <c r="E573" t="s">
        <v>10</v>
      </c>
      <c r="F573" s="3" t="s">
        <v>15</v>
      </c>
      <c r="G573" s="4">
        <v>45323</v>
      </c>
      <c r="H573" t="s">
        <v>11</v>
      </c>
      <c r="I573" t="s">
        <v>12</v>
      </c>
    </row>
    <row r="574" spans="1:9" x14ac:dyDescent="0.45">
      <c r="A574" s="2">
        <v>45335</v>
      </c>
      <c r="B574" t="s">
        <v>383</v>
      </c>
      <c r="C574" s="13">
        <v>-25.75</v>
      </c>
      <c r="D574" t="s">
        <v>10</v>
      </c>
      <c r="E574" t="s">
        <v>10</v>
      </c>
      <c r="F574" s="3" t="s">
        <v>15</v>
      </c>
      <c r="G574" s="4">
        <v>45323</v>
      </c>
      <c r="H574" t="s">
        <v>11</v>
      </c>
      <c r="I574" t="s">
        <v>12</v>
      </c>
    </row>
    <row r="575" spans="1:9" x14ac:dyDescent="0.45">
      <c r="A575" s="2">
        <v>45335</v>
      </c>
      <c r="B575" t="s">
        <v>384</v>
      </c>
      <c r="C575" s="13">
        <v>-19.809999999999999</v>
      </c>
      <c r="D575" t="s">
        <v>10</v>
      </c>
      <c r="E575" t="s">
        <v>10</v>
      </c>
      <c r="F575" s="3" t="s">
        <v>15</v>
      </c>
      <c r="G575" s="4">
        <v>45323</v>
      </c>
      <c r="H575" t="s">
        <v>11</v>
      </c>
      <c r="I575" t="s">
        <v>12</v>
      </c>
    </row>
    <row r="576" spans="1:9" x14ac:dyDescent="0.45">
      <c r="A576" s="2">
        <v>45335</v>
      </c>
      <c r="B576" t="s">
        <v>93</v>
      </c>
      <c r="C576" s="13">
        <v>-11.01</v>
      </c>
      <c r="D576" t="s">
        <v>10</v>
      </c>
      <c r="E576" t="s">
        <v>10</v>
      </c>
      <c r="F576" t="s">
        <v>10</v>
      </c>
      <c r="G576" s="4">
        <v>45323</v>
      </c>
      <c r="H576" t="s">
        <v>11</v>
      </c>
      <c r="I576" t="s">
        <v>12</v>
      </c>
    </row>
    <row r="577" spans="1:9" x14ac:dyDescent="0.45">
      <c r="A577" s="2">
        <v>45335</v>
      </c>
      <c r="B577" t="s">
        <v>385</v>
      </c>
      <c r="C577" s="13">
        <v>-11</v>
      </c>
      <c r="D577" t="s">
        <v>10</v>
      </c>
      <c r="E577" t="s">
        <v>10</v>
      </c>
      <c r="F577" s="3" t="s">
        <v>15</v>
      </c>
      <c r="G577" s="4">
        <v>45323</v>
      </c>
      <c r="H577" t="s">
        <v>11</v>
      </c>
      <c r="I577" t="s">
        <v>12</v>
      </c>
    </row>
    <row r="578" spans="1:9" x14ac:dyDescent="0.45">
      <c r="A578" s="2">
        <v>45335</v>
      </c>
      <c r="B578" t="s">
        <v>386</v>
      </c>
      <c r="C578" s="13">
        <v>-11</v>
      </c>
      <c r="D578" t="s">
        <v>10</v>
      </c>
      <c r="E578" t="s">
        <v>10</v>
      </c>
      <c r="F578" s="3" t="s">
        <v>15</v>
      </c>
      <c r="G578" s="4">
        <v>45323</v>
      </c>
      <c r="H578" t="s">
        <v>11</v>
      </c>
      <c r="I578" t="s">
        <v>12</v>
      </c>
    </row>
    <row r="579" spans="1:9" x14ac:dyDescent="0.45">
      <c r="A579" s="2">
        <v>45335</v>
      </c>
      <c r="B579" t="s">
        <v>387</v>
      </c>
      <c r="C579" s="13">
        <v>-9.9</v>
      </c>
      <c r="D579" t="s">
        <v>10</v>
      </c>
      <c r="E579" t="s">
        <v>10</v>
      </c>
      <c r="F579" s="3" t="s">
        <v>15</v>
      </c>
      <c r="G579" s="4">
        <v>45323</v>
      </c>
      <c r="H579" t="s">
        <v>11</v>
      </c>
      <c r="I579" t="s">
        <v>12</v>
      </c>
    </row>
    <row r="580" spans="1:9" x14ac:dyDescent="0.45">
      <c r="A580" s="2">
        <v>45335</v>
      </c>
      <c r="B580" t="s">
        <v>388</v>
      </c>
      <c r="C580" s="13">
        <v>-9.7799999999999994</v>
      </c>
      <c r="D580" t="s">
        <v>10</v>
      </c>
      <c r="E580" t="s">
        <v>10</v>
      </c>
      <c r="F580" s="3" t="s">
        <v>15</v>
      </c>
      <c r="G580" s="4">
        <v>45323</v>
      </c>
      <c r="H580" t="s">
        <v>11</v>
      </c>
      <c r="I580" t="s">
        <v>12</v>
      </c>
    </row>
    <row r="581" spans="1:9" x14ac:dyDescent="0.45">
      <c r="A581" s="2">
        <v>45335</v>
      </c>
      <c r="B581" t="s">
        <v>2110</v>
      </c>
      <c r="C581" s="14">
        <v>-7</v>
      </c>
      <c r="D581" t="s">
        <v>17</v>
      </c>
      <c r="E581" t="s">
        <v>17</v>
      </c>
      <c r="F581" s="5" t="s">
        <v>18</v>
      </c>
      <c r="G581" s="4">
        <v>45323</v>
      </c>
      <c r="H581" t="s">
        <v>11</v>
      </c>
      <c r="I581" t="s">
        <v>12</v>
      </c>
    </row>
    <row r="582" spans="1:9" x14ac:dyDescent="0.45">
      <c r="A582" s="2">
        <v>45336</v>
      </c>
      <c r="B582" t="s">
        <v>89</v>
      </c>
      <c r="C582" s="13">
        <v>-76.569999999999993</v>
      </c>
      <c r="D582" t="s">
        <v>10</v>
      </c>
      <c r="E582" t="s">
        <v>10</v>
      </c>
      <c r="F582" t="s">
        <v>10</v>
      </c>
      <c r="G582" s="4">
        <v>45323</v>
      </c>
      <c r="H582" t="s">
        <v>11</v>
      </c>
      <c r="I582" t="s">
        <v>12</v>
      </c>
    </row>
    <row r="583" spans="1:9" x14ac:dyDescent="0.45">
      <c r="A583" s="2">
        <v>45336</v>
      </c>
      <c r="B583" t="s">
        <v>389</v>
      </c>
      <c r="C583" s="13">
        <v>-40.659999999999997</v>
      </c>
      <c r="D583" t="s">
        <v>10</v>
      </c>
      <c r="E583" t="s">
        <v>10</v>
      </c>
      <c r="F583" s="3" t="s">
        <v>15</v>
      </c>
      <c r="G583" s="4">
        <v>45323</v>
      </c>
      <c r="H583" t="s">
        <v>11</v>
      </c>
      <c r="I583" t="s">
        <v>12</v>
      </c>
    </row>
    <row r="584" spans="1:9" x14ac:dyDescent="0.45">
      <c r="A584" s="2">
        <v>45336</v>
      </c>
      <c r="B584" t="s">
        <v>390</v>
      </c>
      <c r="C584" s="13">
        <v>-33.020000000000003</v>
      </c>
      <c r="D584" t="s">
        <v>10</v>
      </c>
      <c r="E584" t="s">
        <v>10</v>
      </c>
      <c r="F584" s="3" t="s">
        <v>15</v>
      </c>
      <c r="G584" s="4">
        <v>45323</v>
      </c>
      <c r="H584" t="s">
        <v>11</v>
      </c>
      <c r="I584" t="s">
        <v>12</v>
      </c>
    </row>
    <row r="585" spans="1:9" x14ac:dyDescent="0.45">
      <c r="A585" s="2">
        <v>45336</v>
      </c>
      <c r="B585" t="s">
        <v>391</v>
      </c>
      <c r="C585" s="13">
        <v>-17.77</v>
      </c>
      <c r="D585" t="s">
        <v>10</v>
      </c>
      <c r="E585" t="s">
        <v>10</v>
      </c>
      <c r="F585" s="3" t="s">
        <v>15</v>
      </c>
      <c r="G585" s="4">
        <v>45323</v>
      </c>
      <c r="H585" t="s">
        <v>11</v>
      </c>
      <c r="I585" t="s">
        <v>12</v>
      </c>
    </row>
    <row r="586" spans="1:9" x14ac:dyDescent="0.45">
      <c r="A586" s="2">
        <v>45336</v>
      </c>
      <c r="B586" t="s">
        <v>140</v>
      </c>
      <c r="C586" s="13">
        <v>11</v>
      </c>
      <c r="D586" t="s">
        <v>10</v>
      </c>
      <c r="E586" t="s">
        <v>141</v>
      </c>
      <c r="F586" s="11" t="s">
        <v>142</v>
      </c>
      <c r="G586" s="4">
        <v>45323</v>
      </c>
      <c r="H586" t="s">
        <v>40</v>
      </c>
      <c r="I586" t="s">
        <v>12</v>
      </c>
    </row>
    <row r="587" spans="1:9" x14ac:dyDescent="0.45">
      <c r="A587" s="2">
        <v>45336</v>
      </c>
      <c r="B587" t="s">
        <v>140</v>
      </c>
      <c r="C587" s="13">
        <v>17.829999999999998</v>
      </c>
      <c r="D587" t="s">
        <v>10</v>
      </c>
      <c r="E587" t="s">
        <v>141</v>
      </c>
      <c r="F587" s="11" t="s">
        <v>142</v>
      </c>
      <c r="G587" s="4">
        <v>45323</v>
      </c>
      <c r="H587" t="s">
        <v>40</v>
      </c>
      <c r="I587" t="s">
        <v>12</v>
      </c>
    </row>
    <row r="588" spans="1:9" x14ac:dyDescent="0.45">
      <c r="A588" s="2">
        <v>45337</v>
      </c>
      <c r="B588" t="s">
        <v>392</v>
      </c>
      <c r="C588" s="13">
        <v>-405.14</v>
      </c>
      <c r="D588" t="s">
        <v>10</v>
      </c>
      <c r="E588" t="s">
        <v>10</v>
      </c>
      <c r="F588" s="3" t="s">
        <v>15</v>
      </c>
      <c r="G588" s="4">
        <v>45323</v>
      </c>
      <c r="H588" t="s">
        <v>11</v>
      </c>
      <c r="I588" t="s">
        <v>12</v>
      </c>
    </row>
    <row r="589" spans="1:9" x14ac:dyDescent="0.45">
      <c r="A589" s="2">
        <v>45337</v>
      </c>
      <c r="B589" t="s">
        <v>393</v>
      </c>
      <c r="C589" s="13">
        <v>-191.56</v>
      </c>
      <c r="D589" t="s">
        <v>10</v>
      </c>
      <c r="E589" t="s">
        <v>10</v>
      </c>
      <c r="F589" s="3" t="s">
        <v>15</v>
      </c>
      <c r="G589" s="4">
        <v>45323</v>
      </c>
      <c r="H589" t="s">
        <v>11</v>
      </c>
      <c r="I589" t="s">
        <v>12</v>
      </c>
    </row>
    <row r="590" spans="1:9" x14ac:dyDescent="0.45">
      <c r="A590" s="2">
        <v>45337</v>
      </c>
      <c r="B590" t="s">
        <v>89</v>
      </c>
      <c r="C590" s="13">
        <v>-170.49</v>
      </c>
      <c r="D590" t="s">
        <v>10</v>
      </c>
      <c r="E590" t="s">
        <v>10</v>
      </c>
      <c r="F590" t="s">
        <v>10</v>
      </c>
      <c r="G590" s="4">
        <v>45323</v>
      </c>
      <c r="H590" t="s">
        <v>11</v>
      </c>
      <c r="I590" t="s">
        <v>12</v>
      </c>
    </row>
    <row r="591" spans="1:9" x14ac:dyDescent="0.45">
      <c r="A591" s="2">
        <v>45337</v>
      </c>
      <c r="B591" t="s">
        <v>394</v>
      </c>
      <c r="C591" s="13">
        <v>-169</v>
      </c>
      <c r="D591" t="s">
        <v>10</v>
      </c>
      <c r="E591" t="s">
        <v>10</v>
      </c>
      <c r="F591" t="s">
        <v>10</v>
      </c>
      <c r="G591" s="4">
        <v>45323</v>
      </c>
      <c r="H591" t="s">
        <v>11</v>
      </c>
      <c r="I591" t="s">
        <v>12</v>
      </c>
    </row>
    <row r="592" spans="1:9" x14ac:dyDescent="0.45">
      <c r="A592" s="2">
        <v>45337</v>
      </c>
      <c r="B592" t="s">
        <v>346</v>
      </c>
      <c r="C592" s="13">
        <v>-143.71</v>
      </c>
      <c r="D592" t="s">
        <v>10</v>
      </c>
      <c r="E592" t="s">
        <v>10</v>
      </c>
      <c r="F592" t="s">
        <v>10</v>
      </c>
      <c r="G592" s="4">
        <v>45323</v>
      </c>
      <c r="H592" t="s">
        <v>11</v>
      </c>
      <c r="I592" t="s">
        <v>12</v>
      </c>
    </row>
    <row r="593" spans="1:9" x14ac:dyDescent="0.45">
      <c r="A593" s="2">
        <v>45337</v>
      </c>
      <c r="B593" t="s">
        <v>395</v>
      </c>
      <c r="C593" s="13">
        <v>-104.58</v>
      </c>
      <c r="D593" t="s">
        <v>10</v>
      </c>
      <c r="E593" t="s">
        <v>10</v>
      </c>
      <c r="F593" s="3" t="s">
        <v>15</v>
      </c>
      <c r="G593" s="4">
        <v>45323</v>
      </c>
      <c r="H593" t="s">
        <v>11</v>
      </c>
      <c r="I593" t="s">
        <v>12</v>
      </c>
    </row>
    <row r="594" spans="1:9" x14ac:dyDescent="0.45">
      <c r="A594" s="2">
        <v>45337</v>
      </c>
      <c r="B594" t="s">
        <v>396</v>
      </c>
      <c r="C594" s="13">
        <v>-95.88</v>
      </c>
      <c r="D594" t="s">
        <v>10</v>
      </c>
      <c r="E594" t="s">
        <v>10</v>
      </c>
      <c r="F594" t="s">
        <v>10</v>
      </c>
      <c r="G594" s="4">
        <v>45323</v>
      </c>
      <c r="H594" t="s">
        <v>11</v>
      </c>
      <c r="I594" t="s">
        <v>12</v>
      </c>
    </row>
    <row r="595" spans="1:9" x14ac:dyDescent="0.45">
      <c r="A595" s="2">
        <v>45337</v>
      </c>
      <c r="B595" t="s">
        <v>89</v>
      </c>
      <c r="C595" s="13">
        <v>-77.06</v>
      </c>
      <c r="D595" t="s">
        <v>10</v>
      </c>
      <c r="E595" t="s">
        <v>10</v>
      </c>
      <c r="F595" t="s">
        <v>10</v>
      </c>
      <c r="G595" s="4">
        <v>45323</v>
      </c>
      <c r="H595" t="s">
        <v>11</v>
      </c>
      <c r="I595" t="s">
        <v>12</v>
      </c>
    </row>
    <row r="596" spans="1:9" x14ac:dyDescent="0.45">
      <c r="A596" s="2">
        <v>45337</v>
      </c>
      <c r="B596" t="s">
        <v>397</v>
      </c>
      <c r="C596" s="13">
        <v>-74.86</v>
      </c>
      <c r="D596" t="s">
        <v>10</v>
      </c>
      <c r="E596" t="s">
        <v>10</v>
      </c>
      <c r="F596" s="3" t="s">
        <v>15</v>
      </c>
      <c r="G596" s="4">
        <v>45323</v>
      </c>
      <c r="H596" t="s">
        <v>11</v>
      </c>
      <c r="I596" t="s">
        <v>12</v>
      </c>
    </row>
    <row r="597" spans="1:9" x14ac:dyDescent="0.45">
      <c r="A597" s="2">
        <v>45337</v>
      </c>
      <c r="B597" t="s">
        <v>398</v>
      </c>
      <c r="C597" s="13">
        <v>-74.31</v>
      </c>
      <c r="D597" t="s">
        <v>10</v>
      </c>
      <c r="E597" t="s">
        <v>10</v>
      </c>
      <c r="F597" s="3" t="s">
        <v>15</v>
      </c>
      <c r="G597" s="4">
        <v>45323</v>
      </c>
      <c r="H597" t="s">
        <v>11</v>
      </c>
      <c r="I597" t="s">
        <v>12</v>
      </c>
    </row>
    <row r="598" spans="1:9" x14ac:dyDescent="0.45">
      <c r="A598" s="2">
        <v>45337</v>
      </c>
      <c r="B598" t="s">
        <v>89</v>
      </c>
      <c r="C598" s="13">
        <v>-70.44</v>
      </c>
      <c r="D598" t="s">
        <v>10</v>
      </c>
      <c r="E598" t="s">
        <v>10</v>
      </c>
      <c r="F598" t="s">
        <v>10</v>
      </c>
      <c r="G598" s="4">
        <v>45323</v>
      </c>
      <c r="H598" t="s">
        <v>11</v>
      </c>
      <c r="I598" t="s">
        <v>12</v>
      </c>
    </row>
    <row r="599" spans="1:9" x14ac:dyDescent="0.45">
      <c r="A599" s="2">
        <v>45337</v>
      </c>
      <c r="B599" t="s">
        <v>89</v>
      </c>
      <c r="C599" s="13">
        <v>-46.42</v>
      </c>
      <c r="D599" t="s">
        <v>10</v>
      </c>
      <c r="E599" t="s">
        <v>10</v>
      </c>
      <c r="F599" t="s">
        <v>10</v>
      </c>
      <c r="G599" s="4">
        <v>45323</v>
      </c>
      <c r="H599" t="s">
        <v>11</v>
      </c>
      <c r="I599" t="s">
        <v>12</v>
      </c>
    </row>
    <row r="600" spans="1:9" x14ac:dyDescent="0.45">
      <c r="A600" s="2">
        <v>45337</v>
      </c>
      <c r="B600" t="s">
        <v>89</v>
      </c>
      <c r="C600" s="13">
        <v>-36.770000000000003</v>
      </c>
      <c r="D600" t="s">
        <v>10</v>
      </c>
      <c r="E600" t="s">
        <v>10</v>
      </c>
      <c r="F600" t="s">
        <v>10</v>
      </c>
      <c r="G600" s="4">
        <v>45323</v>
      </c>
      <c r="H600" t="s">
        <v>11</v>
      </c>
      <c r="I600" t="s">
        <v>12</v>
      </c>
    </row>
    <row r="601" spans="1:9" x14ac:dyDescent="0.45">
      <c r="A601" s="2">
        <v>45337</v>
      </c>
      <c r="B601" t="s">
        <v>399</v>
      </c>
      <c r="C601" s="13">
        <v>-36.32</v>
      </c>
      <c r="D601" t="s">
        <v>10</v>
      </c>
      <c r="E601" t="s">
        <v>10</v>
      </c>
      <c r="F601" s="3" t="s">
        <v>15</v>
      </c>
      <c r="G601" s="4">
        <v>45323</v>
      </c>
      <c r="H601" t="s">
        <v>11</v>
      </c>
      <c r="I601" t="s">
        <v>12</v>
      </c>
    </row>
    <row r="602" spans="1:9" x14ac:dyDescent="0.45">
      <c r="A602" s="2">
        <v>45337</v>
      </c>
      <c r="B602" t="s">
        <v>400</v>
      </c>
      <c r="C602" s="13">
        <v>-33.020000000000003</v>
      </c>
      <c r="D602" t="s">
        <v>10</v>
      </c>
      <c r="E602" t="s">
        <v>10</v>
      </c>
      <c r="F602" s="3" t="s">
        <v>15</v>
      </c>
      <c r="G602" s="4">
        <v>45323</v>
      </c>
      <c r="H602" t="s">
        <v>11</v>
      </c>
      <c r="I602" t="s">
        <v>12</v>
      </c>
    </row>
    <row r="603" spans="1:9" x14ac:dyDescent="0.45">
      <c r="A603" s="2">
        <v>45337</v>
      </c>
      <c r="B603" t="s">
        <v>401</v>
      </c>
      <c r="C603" s="13">
        <v>-26.41</v>
      </c>
      <c r="D603" t="s">
        <v>10</v>
      </c>
      <c r="E603" t="s">
        <v>10</v>
      </c>
      <c r="F603" s="3" t="s">
        <v>15</v>
      </c>
      <c r="G603" s="4">
        <v>45323</v>
      </c>
      <c r="H603" t="s">
        <v>11</v>
      </c>
      <c r="I603" t="s">
        <v>12</v>
      </c>
    </row>
    <row r="604" spans="1:9" x14ac:dyDescent="0.45">
      <c r="A604" s="2">
        <v>45338</v>
      </c>
      <c r="B604" t="s">
        <v>402</v>
      </c>
      <c r="C604" s="13">
        <v>-37.93</v>
      </c>
      <c r="D604" t="s">
        <v>10</v>
      </c>
      <c r="E604" t="s">
        <v>10</v>
      </c>
      <c r="F604" s="3" t="s">
        <v>15</v>
      </c>
      <c r="G604" s="4">
        <v>45323</v>
      </c>
      <c r="H604" t="s">
        <v>11</v>
      </c>
      <c r="I604" t="s">
        <v>12</v>
      </c>
    </row>
    <row r="605" spans="1:9" x14ac:dyDescent="0.45">
      <c r="A605" s="2">
        <v>45338</v>
      </c>
      <c r="B605" t="s">
        <v>403</v>
      </c>
      <c r="C605" s="13">
        <v>-35.22</v>
      </c>
      <c r="D605" t="s">
        <v>10</v>
      </c>
      <c r="E605" t="s">
        <v>10</v>
      </c>
      <c r="F605" s="3" t="s">
        <v>15</v>
      </c>
      <c r="G605" s="4">
        <v>45323</v>
      </c>
      <c r="H605" t="s">
        <v>11</v>
      </c>
      <c r="I605" t="s">
        <v>12</v>
      </c>
    </row>
    <row r="606" spans="1:9" x14ac:dyDescent="0.45">
      <c r="A606" s="2">
        <v>45338</v>
      </c>
      <c r="B606" t="s">
        <v>404</v>
      </c>
      <c r="C606" s="13">
        <v>-32.64</v>
      </c>
      <c r="D606" t="s">
        <v>10</v>
      </c>
      <c r="E606" t="s">
        <v>10</v>
      </c>
      <c r="F606" s="3" t="s">
        <v>15</v>
      </c>
      <c r="G606" s="4">
        <v>45323</v>
      </c>
      <c r="H606" t="s">
        <v>11</v>
      </c>
      <c r="I606" t="s">
        <v>12</v>
      </c>
    </row>
    <row r="607" spans="1:9" x14ac:dyDescent="0.45">
      <c r="A607" s="2">
        <v>45338</v>
      </c>
      <c r="B607" t="s">
        <v>405</v>
      </c>
      <c r="C607" s="13">
        <v>-15.84</v>
      </c>
      <c r="D607" t="s">
        <v>10</v>
      </c>
      <c r="E607" t="s">
        <v>10</v>
      </c>
      <c r="F607" s="3" t="s">
        <v>15</v>
      </c>
      <c r="G607" s="4">
        <v>45323</v>
      </c>
      <c r="H607" t="s">
        <v>11</v>
      </c>
      <c r="I607" t="s">
        <v>12</v>
      </c>
    </row>
    <row r="608" spans="1:9" x14ac:dyDescent="0.45">
      <c r="A608" s="2">
        <v>45338</v>
      </c>
      <c r="B608" t="s">
        <v>406</v>
      </c>
      <c r="C608" s="13">
        <v>-13.53</v>
      </c>
      <c r="D608" t="s">
        <v>10</v>
      </c>
      <c r="E608" t="s">
        <v>10</v>
      </c>
      <c r="F608" s="3" t="s">
        <v>15</v>
      </c>
      <c r="G608" s="4">
        <v>45323</v>
      </c>
      <c r="H608" t="s">
        <v>11</v>
      </c>
      <c r="I608" t="s">
        <v>12</v>
      </c>
    </row>
    <row r="609" spans="1:9" x14ac:dyDescent="0.45">
      <c r="A609" s="2">
        <v>45338</v>
      </c>
      <c r="B609" t="s">
        <v>407</v>
      </c>
      <c r="C609" s="13">
        <v>-9.9</v>
      </c>
      <c r="D609" t="s">
        <v>10</v>
      </c>
      <c r="E609" t="s">
        <v>10</v>
      </c>
      <c r="F609" s="3" t="s">
        <v>15</v>
      </c>
      <c r="G609" s="4">
        <v>45323</v>
      </c>
      <c r="H609" t="s">
        <v>11</v>
      </c>
      <c r="I609" t="s">
        <v>12</v>
      </c>
    </row>
    <row r="610" spans="1:9" x14ac:dyDescent="0.45">
      <c r="A610" s="2">
        <v>45340</v>
      </c>
      <c r="B610" t="s">
        <v>89</v>
      </c>
      <c r="C610" s="13">
        <v>-226.2</v>
      </c>
      <c r="D610" t="s">
        <v>10</v>
      </c>
      <c r="E610" t="s">
        <v>10</v>
      </c>
      <c r="F610" t="s">
        <v>10</v>
      </c>
      <c r="G610" s="4">
        <v>45323</v>
      </c>
      <c r="H610" t="s">
        <v>11</v>
      </c>
      <c r="I610" t="s">
        <v>12</v>
      </c>
    </row>
    <row r="611" spans="1:9" x14ac:dyDescent="0.45">
      <c r="A611" s="2">
        <v>45340</v>
      </c>
      <c r="B611" t="s">
        <v>408</v>
      </c>
      <c r="C611" s="13">
        <v>-121.04</v>
      </c>
      <c r="D611" t="s">
        <v>10</v>
      </c>
      <c r="E611" t="s">
        <v>10</v>
      </c>
      <c r="F611" s="3" t="s">
        <v>15</v>
      </c>
      <c r="G611" s="4">
        <v>45323</v>
      </c>
      <c r="H611" t="s">
        <v>11</v>
      </c>
      <c r="I611" t="s">
        <v>12</v>
      </c>
    </row>
    <row r="612" spans="1:9" x14ac:dyDescent="0.45">
      <c r="A612" s="2">
        <v>45340</v>
      </c>
      <c r="B612" t="s">
        <v>89</v>
      </c>
      <c r="C612" s="13">
        <v>-82.56</v>
      </c>
      <c r="D612" t="s">
        <v>10</v>
      </c>
      <c r="E612" t="s">
        <v>10</v>
      </c>
      <c r="F612" t="s">
        <v>10</v>
      </c>
      <c r="G612" s="4">
        <v>45323</v>
      </c>
      <c r="H612" t="s">
        <v>11</v>
      </c>
      <c r="I612" t="s">
        <v>12</v>
      </c>
    </row>
    <row r="613" spans="1:9" x14ac:dyDescent="0.45">
      <c r="A613" s="2">
        <v>45340</v>
      </c>
      <c r="B613" t="s">
        <v>409</v>
      </c>
      <c r="C613" s="13">
        <v>-62.5</v>
      </c>
      <c r="D613" t="s">
        <v>10</v>
      </c>
      <c r="E613" t="s">
        <v>10</v>
      </c>
      <c r="F613" s="3" t="s">
        <v>15</v>
      </c>
      <c r="G613" s="4">
        <v>45323</v>
      </c>
      <c r="H613" t="s">
        <v>11</v>
      </c>
      <c r="I613" t="s">
        <v>12</v>
      </c>
    </row>
    <row r="614" spans="1:9" x14ac:dyDescent="0.45">
      <c r="A614" s="2">
        <v>45340</v>
      </c>
      <c r="B614" t="s">
        <v>410</v>
      </c>
      <c r="C614" s="13">
        <v>-41.82</v>
      </c>
      <c r="D614" t="s">
        <v>10</v>
      </c>
      <c r="E614" t="s">
        <v>10</v>
      </c>
      <c r="F614" s="3" t="s">
        <v>15</v>
      </c>
      <c r="G614" s="4">
        <v>45323</v>
      </c>
      <c r="H614" t="s">
        <v>11</v>
      </c>
      <c r="I614" t="s">
        <v>12</v>
      </c>
    </row>
    <row r="615" spans="1:9" x14ac:dyDescent="0.45">
      <c r="A615" s="2">
        <v>45340</v>
      </c>
      <c r="B615" t="s">
        <v>411</v>
      </c>
      <c r="C615" s="13">
        <v>-23.1</v>
      </c>
      <c r="D615" t="s">
        <v>10</v>
      </c>
      <c r="E615" t="s">
        <v>10</v>
      </c>
      <c r="F615" s="3" t="s">
        <v>15</v>
      </c>
      <c r="G615" s="4">
        <v>45323</v>
      </c>
      <c r="H615" t="s">
        <v>11</v>
      </c>
      <c r="I615" t="s">
        <v>12</v>
      </c>
    </row>
    <row r="616" spans="1:9" x14ac:dyDescent="0.45">
      <c r="A616" s="2">
        <v>45340</v>
      </c>
      <c r="B616" t="s">
        <v>412</v>
      </c>
      <c r="C616" s="13">
        <v>-22</v>
      </c>
      <c r="D616" t="s">
        <v>10</v>
      </c>
      <c r="E616" t="s">
        <v>10</v>
      </c>
      <c r="F616" s="3" t="s">
        <v>15</v>
      </c>
      <c r="G616" s="4">
        <v>45323</v>
      </c>
      <c r="H616" t="s">
        <v>11</v>
      </c>
      <c r="I616" t="s">
        <v>12</v>
      </c>
    </row>
    <row r="617" spans="1:9" x14ac:dyDescent="0.45">
      <c r="A617" s="2">
        <v>45340</v>
      </c>
      <c r="B617" t="s">
        <v>413</v>
      </c>
      <c r="C617" s="13">
        <v>-19.809999999999999</v>
      </c>
      <c r="D617" t="s">
        <v>10</v>
      </c>
      <c r="E617" t="s">
        <v>10</v>
      </c>
      <c r="F617" s="3" t="s">
        <v>15</v>
      </c>
      <c r="G617" s="4">
        <v>45323</v>
      </c>
      <c r="H617" t="s">
        <v>11</v>
      </c>
      <c r="I617" t="s">
        <v>12</v>
      </c>
    </row>
    <row r="618" spans="1:9" x14ac:dyDescent="0.45">
      <c r="A618" s="2">
        <v>45340</v>
      </c>
      <c r="B618" t="s">
        <v>414</v>
      </c>
      <c r="C618" s="13">
        <v>-11</v>
      </c>
      <c r="D618" t="s">
        <v>10</v>
      </c>
      <c r="E618" t="s">
        <v>10</v>
      </c>
      <c r="F618" s="3" t="s">
        <v>15</v>
      </c>
      <c r="G618" s="4">
        <v>45323</v>
      </c>
      <c r="H618" t="s">
        <v>11</v>
      </c>
      <c r="I618" t="s">
        <v>12</v>
      </c>
    </row>
    <row r="619" spans="1:9" x14ac:dyDescent="0.45">
      <c r="A619" s="2">
        <v>45340</v>
      </c>
      <c r="B619" t="s">
        <v>415</v>
      </c>
      <c r="C619" s="13">
        <v>-9.68</v>
      </c>
      <c r="D619" t="s">
        <v>10</v>
      </c>
      <c r="E619" t="s">
        <v>10</v>
      </c>
      <c r="F619" s="3" t="s">
        <v>15</v>
      </c>
      <c r="G619" s="4">
        <v>45323</v>
      </c>
      <c r="H619" t="s">
        <v>11</v>
      </c>
      <c r="I619" t="s">
        <v>12</v>
      </c>
    </row>
    <row r="620" spans="1:9" x14ac:dyDescent="0.45">
      <c r="A620" s="2">
        <v>45340</v>
      </c>
      <c r="B620" t="s">
        <v>416</v>
      </c>
      <c r="C620" s="13">
        <v>-9.1</v>
      </c>
      <c r="D620" t="s">
        <v>10</v>
      </c>
      <c r="E620" t="s">
        <v>10</v>
      </c>
      <c r="F620" s="3" t="s">
        <v>15</v>
      </c>
      <c r="G620" s="4">
        <v>45323</v>
      </c>
      <c r="H620" t="s">
        <v>11</v>
      </c>
      <c r="I620" t="s">
        <v>12</v>
      </c>
    </row>
    <row r="621" spans="1:9" x14ac:dyDescent="0.45">
      <c r="A621" s="2">
        <v>45340</v>
      </c>
      <c r="B621" t="s">
        <v>20</v>
      </c>
      <c r="C621" s="13">
        <v>-5.5</v>
      </c>
      <c r="D621" t="s">
        <v>10</v>
      </c>
      <c r="E621" t="s">
        <v>10</v>
      </c>
      <c r="F621" t="s">
        <v>21</v>
      </c>
      <c r="G621" s="4">
        <v>45323</v>
      </c>
      <c r="H621" t="s">
        <v>11</v>
      </c>
      <c r="I621" t="s">
        <v>12</v>
      </c>
    </row>
    <row r="622" spans="1:9" x14ac:dyDescent="0.45">
      <c r="A622" s="2">
        <v>45341</v>
      </c>
      <c r="B622" t="s">
        <v>417</v>
      </c>
      <c r="C622" s="13">
        <v>-227.78</v>
      </c>
      <c r="D622" t="s">
        <v>10</v>
      </c>
      <c r="E622" t="s">
        <v>10</v>
      </c>
      <c r="F622" s="3" t="s">
        <v>15</v>
      </c>
      <c r="G622" s="4">
        <v>45323</v>
      </c>
      <c r="H622" t="s">
        <v>11</v>
      </c>
      <c r="I622" t="s">
        <v>12</v>
      </c>
    </row>
    <row r="623" spans="1:9" x14ac:dyDescent="0.45">
      <c r="A623" s="2">
        <v>45341</v>
      </c>
      <c r="B623" t="s">
        <v>418</v>
      </c>
      <c r="C623" s="13">
        <v>-164.04</v>
      </c>
      <c r="D623" t="s">
        <v>10</v>
      </c>
      <c r="E623" t="s">
        <v>10</v>
      </c>
      <c r="F623" s="3" t="s">
        <v>15</v>
      </c>
      <c r="G623" s="4">
        <v>45323</v>
      </c>
      <c r="H623" t="s">
        <v>11</v>
      </c>
      <c r="I623" t="s">
        <v>12</v>
      </c>
    </row>
    <row r="624" spans="1:9" x14ac:dyDescent="0.45">
      <c r="A624" s="2">
        <v>45341</v>
      </c>
      <c r="B624" t="s">
        <v>419</v>
      </c>
      <c r="C624" s="13">
        <v>-132.08000000000001</v>
      </c>
      <c r="D624" t="s">
        <v>10</v>
      </c>
      <c r="E624" t="s">
        <v>10</v>
      </c>
      <c r="F624" s="3" t="s">
        <v>15</v>
      </c>
      <c r="G624" s="4">
        <v>45323</v>
      </c>
      <c r="H624" t="s">
        <v>11</v>
      </c>
      <c r="I624" t="s">
        <v>12</v>
      </c>
    </row>
    <row r="625" spans="1:9" x14ac:dyDescent="0.45">
      <c r="A625" s="2">
        <v>45341</v>
      </c>
      <c r="B625" t="s">
        <v>420</v>
      </c>
      <c r="C625" s="13">
        <v>-85.49</v>
      </c>
      <c r="D625" t="s">
        <v>10</v>
      </c>
      <c r="E625" t="s">
        <v>10</v>
      </c>
      <c r="F625" s="3" t="s">
        <v>15</v>
      </c>
      <c r="G625" s="4">
        <v>45323</v>
      </c>
      <c r="H625" t="s">
        <v>11</v>
      </c>
      <c r="I625" t="s">
        <v>12</v>
      </c>
    </row>
    <row r="626" spans="1:9" x14ac:dyDescent="0.45">
      <c r="A626" s="2">
        <v>45341</v>
      </c>
      <c r="B626" t="s">
        <v>421</v>
      </c>
      <c r="C626" s="13">
        <v>-60.75</v>
      </c>
      <c r="D626" t="s">
        <v>10</v>
      </c>
      <c r="E626" t="s">
        <v>10</v>
      </c>
      <c r="F626" s="3" t="s">
        <v>15</v>
      </c>
      <c r="G626" s="4">
        <v>45323</v>
      </c>
      <c r="H626" t="s">
        <v>11</v>
      </c>
      <c r="I626" t="s">
        <v>12</v>
      </c>
    </row>
    <row r="627" spans="1:9" x14ac:dyDescent="0.45">
      <c r="A627" s="2">
        <v>45341</v>
      </c>
      <c r="B627" t="s">
        <v>422</v>
      </c>
      <c r="C627" s="13">
        <v>-53.93</v>
      </c>
      <c r="D627" t="s">
        <v>10</v>
      </c>
      <c r="E627" t="s">
        <v>10</v>
      </c>
      <c r="F627" s="3" t="s">
        <v>15</v>
      </c>
      <c r="G627" s="4">
        <v>45323</v>
      </c>
      <c r="H627" t="s">
        <v>11</v>
      </c>
      <c r="I627" t="s">
        <v>12</v>
      </c>
    </row>
    <row r="628" spans="1:9" x14ac:dyDescent="0.45">
      <c r="A628" s="2">
        <v>45341</v>
      </c>
      <c r="B628" t="s">
        <v>423</v>
      </c>
      <c r="C628" s="13">
        <v>-39.64</v>
      </c>
      <c r="D628" t="s">
        <v>10</v>
      </c>
      <c r="E628" t="s">
        <v>10</v>
      </c>
      <c r="F628" s="3" t="s">
        <v>15</v>
      </c>
      <c r="G628" s="4">
        <v>45323</v>
      </c>
      <c r="H628" t="s">
        <v>11</v>
      </c>
      <c r="I628" t="s">
        <v>12</v>
      </c>
    </row>
    <row r="629" spans="1:9" x14ac:dyDescent="0.45">
      <c r="A629" s="2">
        <v>45341</v>
      </c>
      <c r="B629" t="s">
        <v>424</v>
      </c>
      <c r="C629" s="13">
        <v>-35.32</v>
      </c>
      <c r="D629" t="s">
        <v>10</v>
      </c>
      <c r="E629" t="s">
        <v>10</v>
      </c>
      <c r="F629" s="3" t="s">
        <v>15</v>
      </c>
      <c r="G629" s="4">
        <v>45323</v>
      </c>
      <c r="H629" t="s">
        <v>11</v>
      </c>
      <c r="I629" t="s">
        <v>12</v>
      </c>
    </row>
    <row r="630" spans="1:9" x14ac:dyDescent="0.45">
      <c r="A630" s="2">
        <v>45341</v>
      </c>
      <c r="B630" t="s">
        <v>425</v>
      </c>
      <c r="C630" s="13">
        <v>-35.049999999999997</v>
      </c>
      <c r="D630" t="s">
        <v>10</v>
      </c>
      <c r="E630" t="s">
        <v>10</v>
      </c>
      <c r="F630" s="3" t="s">
        <v>15</v>
      </c>
      <c r="G630" s="4">
        <v>45323</v>
      </c>
      <c r="H630" t="s">
        <v>11</v>
      </c>
      <c r="I630" t="s">
        <v>12</v>
      </c>
    </row>
    <row r="631" spans="1:9" x14ac:dyDescent="0.45">
      <c r="A631" s="2">
        <v>45341</v>
      </c>
      <c r="B631" t="s">
        <v>96</v>
      </c>
      <c r="C631" s="13">
        <v>-25</v>
      </c>
      <c r="D631" t="s">
        <v>10</v>
      </c>
      <c r="E631" t="s">
        <v>10</v>
      </c>
      <c r="F631" t="s">
        <v>10</v>
      </c>
      <c r="G631" s="4">
        <v>45323</v>
      </c>
      <c r="H631" t="s">
        <v>11</v>
      </c>
      <c r="I631" t="s">
        <v>12</v>
      </c>
    </row>
    <row r="632" spans="1:9" x14ac:dyDescent="0.45">
      <c r="A632" s="2">
        <v>45341</v>
      </c>
      <c r="B632" t="s">
        <v>426</v>
      </c>
      <c r="C632" s="13">
        <v>-24.46</v>
      </c>
      <c r="D632" t="s">
        <v>10</v>
      </c>
      <c r="E632" t="s">
        <v>10</v>
      </c>
      <c r="F632" s="3" t="s">
        <v>15</v>
      </c>
      <c r="G632" s="4">
        <v>45323</v>
      </c>
      <c r="H632" t="s">
        <v>11</v>
      </c>
      <c r="I632" t="s">
        <v>12</v>
      </c>
    </row>
    <row r="633" spans="1:9" x14ac:dyDescent="0.45">
      <c r="A633" s="2">
        <v>45341</v>
      </c>
      <c r="B633" t="s">
        <v>427</v>
      </c>
      <c r="C633" s="13">
        <v>-11.65</v>
      </c>
      <c r="D633" t="s">
        <v>10</v>
      </c>
      <c r="E633" t="s">
        <v>10</v>
      </c>
      <c r="F633" s="3" t="s">
        <v>15</v>
      </c>
      <c r="G633" s="4">
        <v>45323</v>
      </c>
      <c r="H633" t="s">
        <v>11</v>
      </c>
      <c r="I633" t="s">
        <v>12</v>
      </c>
    </row>
    <row r="634" spans="1:9" x14ac:dyDescent="0.45">
      <c r="A634" s="2">
        <v>45341</v>
      </c>
      <c r="B634" t="s">
        <v>428</v>
      </c>
      <c r="C634" s="13">
        <v>-9.9</v>
      </c>
      <c r="D634" t="s">
        <v>10</v>
      </c>
      <c r="E634" t="s">
        <v>10</v>
      </c>
      <c r="F634" s="3" t="s">
        <v>15</v>
      </c>
      <c r="G634" s="4">
        <v>45323</v>
      </c>
      <c r="H634" t="s">
        <v>11</v>
      </c>
      <c r="I634" t="s">
        <v>12</v>
      </c>
    </row>
    <row r="635" spans="1:9" x14ac:dyDescent="0.45">
      <c r="A635" s="2">
        <v>45342</v>
      </c>
      <c r="B635" t="s">
        <v>429</v>
      </c>
      <c r="C635" s="13">
        <v>-167.34</v>
      </c>
      <c r="D635" t="s">
        <v>10</v>
      </c>
      <c r="E635" t="s">
        <v>10</v>
      </c>
      <c r="F635" s="3" t="s">
        <v>15</v>
      </c>
      <c r="G635" s="4">
        <v>45323</v>
      </c>
      <c r="H635" t="s">
        <v>11</v>
      </c>
      <c r="I635" t="s">
        <v>12</v>
      </c>
    </row>
    <row r="636" spans="1:9" x14ac:dyDescent="0.45">
      <c r="A636" s="2">
        <v>45342</v>
      </c>
      <c r="B636" t="s">
        <v>430</v>
      </c>
      <c r="C636" s="13">
        <v>-155</v>
      </c>
      <c r="D636" t="s">
        <v>10</v>
      </c>
      <c r="E636" t="s">
        <v>10</v>
      </c>
      <c r="F636" t="s">
        <v>10</v>
      </c>
      <c r="G636" s="4">
        <v>45323</v>
      </c>
      <c r="H636" t="s">
        <v>11</v>
      </c>
      <c r="I636" t="s">
        <v>12</v>
      </c>
    </row>
    <row r="637" spans="1:9" x14ac:dyDescent="0.45">
      <c r="A637" s="2">
        <v>45342</v>
      </c>
      <c r="B637" t="s">
        <v>431</v>
      </c>
      <c r="C637" s="13">
        <v>-99.9</v>
      </c>
      <c r="D637" t="s">
        <v>10</v>
      </c>
      <c r="E637" t="s">
        <v>10</v>
      </c>
      <c r="F637" t="s">
        <v>10</v>
      </c>
      <c r="G637" s="4">
        <v>45323</v>
      </c>
      <c r="H637" t="s">
        <v>11</v>
      </c>
      <c r="I637" t="s">
        <v>12</v>
      </c>
    </row>
    <row r="638" spans="1:9" x14ac:dyDescent="0.45">
      <c r="A638" s="2">
        <v>45342</v>
      </c>
      <c r="B638" t="s">
        <v>89</v>
      </c>
      <c r="C638" s="13">
        <v>-59.4</v>
      </c>
      <c r="D638" t="s">
        <v>10</v>
      </c>
      <c r="E638" t="s">
        <v>10</v>
      </c>
      <c r="F638" t="s">
        <v>10</v>
      </c>
      <c r="G638" s="4">
        <v>45323</v>
      </c>
      <c r="H638" t="s">
        <v>11</v>
      </c>
      <c r="I638" t="s">
        <v>12</v>
      </c>
    </row>
    <row r="639" spans="1:9" x14ac:dyDescent="0.45">
      <c r="A639" s="2">
        <v>45342</v>
      </c>
      <c r="B639" t="s">
        <v>432</v>
      </c>
      <c r="C639" s="13">
        <v>-52.8</v>
      </c>
      <c r="D639" t="s">
        <v>10</v>
      </c>
      <c r="E639" t="s">
        <v>10</v>
      </c>
      <c r="F639" s="3" t="s">
        <v>15</v>
      </c>
      <c r="G639" s="4">
        <v>45323</v>
      </c>
      <c r="H639" t="s">
        <v>11</v>
      </c>
      <c r="I639" t="s">
        <v>12</v>
      </c>
    </row>
    <row r="640" spans="1:9" x14ac:dyDescent="0.45">
      <c r="A640" s="2">
        <v>45342</v>
      </c>
      <c r="B640" t="s">
        <v>433</v>
      </c>
      <c r="C640" s="13">
        <v>-21.76</v>
      </c>
      <c r="D640" t="s">
        <v>10</v>
      </c>
      <c r="E640" t="s">
        <v>10</v>
      </c>
      <c r="F640" s="3" t="s">
        <v>15</v>
      </c>
      <c r="G640" s="4">
        <v>45323</v>
      </c>
      <c r="H640" t="s">
        <v>11</v>
      </c>
      <c r="I640" t="s">
        <v>12</v>
      </c>
    </row>
    <row r="641" spans="1:9" x14ac:dyDescent="0.45">
      <c r="A641" s="2">
        <v>45342</v>
      </c>
      <c r="B641" t="s">
        <v>30</v>
      </c>
      <c r="C641" s="13">
        <v>-18.72</v>
      </c>
      <c r="D641" t="s">
        <v>10</v>
      </c>
      <c r="E641" t="s">
        <v>10</v>
      </c>
      <c r="F641" t="s">
        <v>10</v>
      </c>
      <c r="G641" s="4">
        <v>45323</v>
      </c>
      <c r="H641" t="s">
        <v>11</v>
      </c>
      <c r="I641" t="s">
        <v>12</v>
      </c>
    </row>
    <row r="642" spans="1:9" x14ac:dyDescent="0.45">
      <c r="A642" s="2">
        <v>45342</v>
      </c>
      <c r="B642" t="s">
        <v>434</v>
      </c>
      <c r="C642" s="13">
        <v>-9.9</v>
      </c>
      <c r="D642" t="s">
        <v>10</v>
      </c>
      <c r="E642" t="s">
        <v>10</v>
      </c>
      <c r="F642" s="3" t="s">
        <v>15</v>
      </c>
      <c r="G642" s="4">
        <v>45323</v>
      </c>
      <c r="H642" t="s">
        <v>11</v>
      </c>
      <c r="I642" t="s">
        <v>12</v>
      </c>
    </row>
    <row r="643" spans="1:9" x14ac:dyDescent="0.45">
      <c r="A643" s="2">
        <v>45342</v>
      </c>
      <c r="B643" t="s">
        <v>435</v>
      </c>
      <c r="C643" s="13">
        <v>-8.8000000000000007</v>
      </c>
      <c r="D643" t="s">
        <v>10</v>
      </c>
      <c r="E643" t="s">
        <v>10</v>
      </c>
      <c r="F643" s="3" t="s">
        <v>15</v>
      </c>
      <c r="G643" s="4">
        <v>45323</v>
      </c>
      <c r="H643" t="s">
        <v>11</v>
      </c>
      <c r="I643" t="s">
        <v>12</v>
      </c>
    </row>
    <row r="644" spans="1:9" x14ac:dyDescent="0.45">
      <c r="A644" s="2">
        <v>45342</v>
      </c>
      <c r="B644" t="s">
        <v>436</v>
      </c>
      <c r="C644" s="13">
        <v>-6.15</v>
      </c>
      <c r="D644" t="s">
        <v>10</v>
      </c>
      <c r="E644" t="s">
        <v>10</v>
      </c>
      <c r="F644" s="3" t="s">
        <v>15</v>
      </c>
      <c r="G644" s="4">
        <v>45323</v>
      </c>
      <c r="H644" t="s">
        <v>11</v>
      </c>
      <c r="I644" t="s">
        <v>12</v>
      </c>
    </row>
    <row r="645" spans="1:9" x14ac:dyDescent="0.45">
      <c r="A645" s="2">
        <v>45342</v>
      </c>
      <c r="B645" t="s">
        <v>437</v>
      </c>
      <c r="C645" s="13">
        <v>-5.48</v>
      </c>
      <c r="D645" t="s">
        <v>10</v>
      </c>
      <c r="E645" t="s">
        <v>10</v>
      </c>
      <c r="F645" s="3" t="s">
        <v>15</v>
      </c>
      <c r="G645" s="4">
        <v>45323</v>
      </c>
      <c r="H645" t="s">
        <v>11</v>
      </c>
      <c r="I645" t="s">
        <v>12</v>
      </c>
    </row>
    <row r="646" spans="1:9" x14ac:dyDescent="0.45">
      <c r="A646" s="2">
        <v>45343</v>
      </c>
      <c r="B646" t="s">
        <v>438</v>
      </c>
      <c r="C646" s="13">
        <v>-60.54</v>
      </c>
      <c r="D646" t="s">
        <v>10</v>
      </c>
      <c r="E646" t="s">
        <v>10</v>
      </c>
      <c r="F646" s="3" t="s">
        <v>15</v>
      </c>
      <c r="G646" s="4">
        <v>45323</v>
      </c>
      <c r="H646" t="s">
        <v>11</v>
      </c>
      <c r="I646" t="s">
        <v>12</v>
      </c>
    </row>
    <row r="647" spans="1:9" x14ac:dyDescent="0.45">
      <c r="A647" s="2">
        <v>45343</v>
      </c>
      <c r="B647" t="s">
        <v>439</v>
      </c>
      <c r="C647" s="13">
        <v>-59.75</v>
      </c>
      <c r="D647" t="s">
        <v>10</v>
      </c>
      <c r="E647" t="s">
        <v>10</v>
      </c>
      <c r="F647" s="3" t="s">
        <v>15</v>
      </c>
      <c r="G647" s="4">
        <v>45323</v>
      </c>
      <c r="H647" t="s">
        <v>11</v>
      </c>
      <c r="I647" t="s">
        <v>12</v>
      </c>
    </row>
    <row r="648" spans="1:9" x14ac:dyDescent="0.45">
      <c r="A648" s="2">
        <v>45343</v>
      </c>
      <c r="B648" t="s">
        <v>440</v>
      </c>
      <c r="C648" s="13">
        <v>-32.86</v>
      </c>
      <c r="D648" t="s">
        <v>10</v>
      </c>
      <c r="E648" t="s">
        <v>10</v>
      </c>
      <c r="F648" s="3" t="s">
        <v>15</v>
      </c>
      <c r="G648" s="4">
        <v>45323</v>
      </c>
      <c r="H648" t="s">
        <v>11</v>
      </c>
      <c r="I648" t="s">
        <v>12</v>
      </c>
    </row>
    <row r="649" spans="1:9" x14ac:dyDescent="0.45">
      <c r="A649" s="2">
        <v>45343</v>
      </c>
      <c r="B649" t="s">
        <v>441</v>
      </c>
      <c r="C649" s="13">
        <v>-24.52</v>
      </c>
      <c r="D649" t="s">
        <v>10</v>
      </c>
      <c r="E649" t="s">
        <v>10</v>
      </c>
      <c r="F649" s="3" t="s">
        <v>15</v>
      </c>
      <c r="G649" s="4">
        <v>45323</v>
      </c>
      <c r="H649" t="s">
        <v>11</v>
      </c>
      <c r="I649" t="s">
        <v>12</v>
      </c>
    </row>
    <row r="650" spans="1:9" x14ac:dyDescent="0.45">
      <c r="A650" s="2">
        <v>45343</v>
      </c>
      <c r="B650" t="s">
        <v>198</v>
      </c>
      <c r="C650" s="13">
        <v>-21.08</v>
      </c>
      <c r="D650" t="s">
        <v>10</v>
      </c>
      <c r="E650" t="s">
        <v>10</v>
      </c>
      <c r="F650" t="s">
        <v>10</v>
      </c>
      <c r="G650" s="4">
        <v>45323</v>
      </c>
      <c r="H650" t="s">
        <v>11</v>
      </c>
      <c r="I650" t="s">
        <v>12</v>
      </c>
    </row>
    <row r="651" spans="1:9" x14ac:dyDescent="0.45">
      <c r="A651" s="2">
        <v>45344</v>
      </c>
      <c r="B651" t="s">
        <v>89</v>
      </c>
      <c r="C651" s="13">
        <v>-173.19</v>
      </c>
      <c r="D651" t="s">
        <v>10</v>
      </c>
      <c r="E651" t="s">
        <v>10</v>
      </c>
      <c r="F651" t="s">
        <v>10</v>
      </c>
      <c r="G651" s="4">
        <v>45323</v>
      </c>
      <c r="H651" t="s">
        <v>11</v>
      </c>
      <c r="I651" t="s">
        <v>12</v>
      </c>
    </row>
    <row r="652" spans="1:9" x14ac:dyDescent="0.45">
      <c r="A652" s="2">
        <v>45344</v>
      </c>
      <c r="B652" t="s">
        <v>442</v>
      </c>
      <c r="C652" s="13">
        <v>-131.02000000000001</v>
      </c>
      <c r="D652" t="s">
        <v>10</v>
      </c>
      <c r="E652" t="s">
        <v>10</v>
      </c>
      <c r="F652" s="3" t="s">
        <v>15</v>
      </c>
      <c r="G652" s="4">
        <v>45323</v>
      </c>
      <c r="H652" t="s">
        <v>11</v>
      </c>
      <c r="I652" t="s">
        <v>12</v>
      </c>
    </row>
    <row r="653" spans="1:9" x14ac:dyDescent="0.45">
      <c r="A653" s="2">
        <v>45344</v>
      </c>
      <c r="B653" t="s">
        <v>89</v>
      </c>
      <c r="C653" s="13">
        <v>-109.84</v>
      </c>
      <c r="D653" t="s">
        <v>10</v>
      </c>
      <c r="E653" t="s">
        <v>10</v>
      </c>
      <c r="F653" t="s">
        <v>10</v>
      </c>
      <c r="G653" s="4">
        <v>45323</v>
      </c>
      <c r="H653" t="s">
        <v>11</v>
      </c>
      <c r="I653" t="s">
        <v>12</v>
      </c>
    </row>
    <row r="654" spans="1:9" x14ac:dyDescent="0.45">
      <c r="A654" s="2">
        <v>45344</v>
      </c>
      <c r="B654" t="s">
        <v>443</v>
      </c>
      <c r="C654" s="13">
        <v>-103.05</v>
      </c>
      <c r="D654" t="s">
        <v>10</v>
      </c>
      <c r="E654" t="s">
        <v>10</v>
      </c>
      <c r="F654" s="3" t="s">
        <v>15</v>
      </c>
      <c r="G654" s="4">
        <v>45323</v>
      </c>
      <c r="H654" t="s">
        <v>11</v>
      </c>
      <c r="I654" t="s">
        <v>12</v>
      </c>
    </row>
    <row r="655" spans="1:9" x14ac:dyDescent="0.45">
      <c r="A655" s="2">
        <v>45344</v>
      </c>
      <c r="B655" t="s">
        <v>444</v>
      </c>
      <c r="C655" s="13">
        <v>-72.650000000000006</v>
      </c>
      <c r="D655" t="s">
        <v>10</v>
      </c>
      <c r="E655" t="s">
        <v>10</v>
      </c>
      <c r="F655" s="3" t="s">
        <v>15</v>
      </c>
      <c r="G655" s="4">
        <v>45323</v>
      </c>
      <c r="H655" t="s">
        <v>11</v>
      </c>
      <c r="I655" t="s">
        <v>12</v>
      </c>
    </row>
    <row r="656" spans="1:9" x14ac:dyDescent="0.45">
      <c r="A656" s="2">
        <v>45344</v>
      </c>
      <c r="B656" t="s">
        <v>445</v>
      </c>
      <c r="C656" s="13">
        <v>-37.1</v>
      </c>
      <c r="D656" t="s">
        <v>10</v>
      </c>
      <c r="E656" t="s">
        <v>10</v>
      </c>
      <c r="F656" s="3" t="s">
        <v>15</v>
      </c>
      <c r="G656" s="4">
        <v>45323</v>
      </c>
      <c r="H656" t="s">
        <v>11</v>
      </c>
      <c r="I656" t="s">
        <v>12</v>
      </c>
    </row>
    <row r="657" spans="1:9" x14ac:dyDescent="0.45">
      <c r="A657" s="2">
        <v>45344</v>
      </c>
      <c r="B657" t="s">
        <v>446</v>
      </c>
      <c r="C657" s="13">
        <v>-32.97</v>
      </c>
      <c r="D657" t="s">
        <v>10</v>
      </c>
      <c r="E657" t="s">
        <v>10</v>
      </c>
      <c r="F657" s="3" t="s">
        <v>15</v>
      </c>
      <c r="G657" s="4">
        <v>45323</v>
      </c>
      <c r="H657" t="s">
        <v>11</v>
      </c>
      <c r="I657" t="s">
        <v>12</v>
      </c>
    </row>
    <row r="658" spans="1:9" x14ac:dyDescent="0.45">
      <c r="A658" s="2">
        <v>45344</v>
      </c>
      <c r="B658" t="s">
        <v>447</v>
      </c>
      <c r="C658" s="13">
        <v>-30.8</v>
      </c>
      <c r="D658" t="s">
        <v>10</v>
      </c>
      <c r="E658" t="s">
        <v>10</v>
      </c>
      <c r="F658" s="3" t="s">
        <v>15</v>
      </c>
      <c r="G658" s="4">
        <v>45323</v>
      </c>
      <c r="H658" t="s">
        <v>11</v>
      </c>
      <c r="I658" t="s">
        <v>12</v>
      </c>
    </row>
    <row r="659" spans="1:9" x14ac:dyDescent="0.45">
      <c r="A659" s="2">
        <v>45344</v>
      </c>
      <c r="B659" t="s">
        <v>448</v>
      </c>
      <c r="C659" s="13">
        <v>-26.39</v>
      </c>
      <c r="D659" t="s">
        <v>10</v>
      </c>
      <c r="E659" t="s">
        <v>10</v>
      </c>
      <c r="F659" s="3" t="s">
        <v>15</v>
      </c>
      <c r="G659" s="4">
        <v>45323</v>
      </c>
      <c r="H659" t="s">
        <v>11</v>
      </c>
      <c r="I659" t="s">
        <v>12</v>
      </c>
    </row>
    <row r="660" spans="1:9" x14ac:dyDescent="0.45">
      <c r="A660" s="2">
        <v>45344</v>
      </c>
      <c r="B660" t="s">
        <v>449</v>
      </c>
      <c r="C660" s="13">
        <v>-26</v>
      </c>
      <c r="D660" t="s">
        <v>10</v>
      </c>
      <c r="E660" t="s">
        <v>10</v>
      </c>
      <c r="F660" t="s">
        <v>10</v>
      </c>
      <c r="G660" s="4">
        <v>45323</v>
      </c>
      <c r="H660" t="s">
        <v>11</v>
      </c>
      <c r="I660" t="s">
        <v>12</v>
      </c>
    </row>
    <row r="661" spans="1:9" x14ac:dyDescent="0.45">
      <c r="A661" s="2">
        <v>45344</v>
      </c>
      <c r="B661" t="s">
        <v>194</v>
      </c>
      <c r="C661" s="13">
        <v>-11.99</v>
      </c>
      <c r="D661" t="s">
        <v>10</v>
      </c>
      <c r="E661" t="s">
        <v>10</v>
      </c>
      <c r="F661" t="s">
        <v>10</v>
      </c>
      <c r="G661" s="4">
        <v>45323</v>
      </c>
      <c r="H661" t="s">
        <v>11</v>
      </c>
      <c r="I661" t="s">
        <v>12</v>
      </c>
    </row>
    <row r="662" spans="1:9" x14ac:dyDescent="0.45">
      <c r="A662" s="2">
        <v>45344</v>
      </c>
      <c r="B662" t="s">
        <v>93</v>
      </c>
      <c r="C662" s="13">
        <v>-5.5</v>
      </c>
      <c r="D662" t="s">
        <v>10</v>
      </c>
      <c r="E662" t="s">
        <v>10</v>
      </c>
      <c r="F662" t="s">
        <v>10</v>
      </c>
      <c r="G662" s="4">
        <v>45323</v>
      </c>
      <c r="H662" t="s">
        <v>11</v>
      </c>
      <c r="I662" t="s">
        <v>12</v>
      </c>
    </row>
    <row r="663" spans="1:9" x14ac:dyDescent="0.45">
      <c r="A663" s="2">
        <v>45345</v>
      </c>
      <c r="B663" t="s">
        <v>61</v>
      </c>
      <c r="C663" s="13">
        <v>-267.18</v>
      </c>
      <c r="D663" s="10" t="s">
        <v>62</v>
      </c>
      <c r="E663" t="s">
        <v>63</v>
      </c>
      <c r="F663" t="s">
        <v>64</v>
      </c>
      <c r="G663" s="4">
        <v>45323</v>
      </c>
      <c r="H663" t="s">
        <v>65</v>
      </c>
      <c r="I663" t="s">
        <v>12</v>
      </c>
    </row>
    <row r="664" spans="1:9" x14ac:dyDescent="0.45">
      <c r="A664" s="2">
        <v>45345</v>
      </c>
      <c r="B664" t="s">
        <v>450</v>
      </c>
      <c r="C664" s="13">
        <v>-81.459999999999994</v>
      </c>
      <c r="D664" t="s">
        <v>10</v>
      </c>
      <c r="E664" t="s">
        <v>10</v>
      </c>
      <c r="F664" s="3" t="s">
        <v>15</v>
      </c>
      <c r="G664" s="4">
        <v>45323</v>
      </c>
      <c r="H664" t="s">
        <v>11</v>
      </c>
      <c r="I664" t="s">
        <v>12</v>
      </c>
    </row>
    <row r="665" spans="1:9" x14ac:dyDescent="0.45">
      <c r="A665" s="2">
        <v>45345</v>
      </c>
      <c r="B665" t="s">
        <v>451</v>
      </c>
      <c r="C665" s="13">
        <v>-55.04</v>
      </c>
      <c r="D665" t="s">
        <v>10</v>
      </c>
      <c r="E665" t="s">
        <v>10</v>
      </c>
      <c r="F665" s="3" t="s">
        <v>15</v>
      </c>
      <c r="G665" s="4">
        <v>45323</v>
      </c>
      <c r="H665" t="s">
        <v>11</v>
      </c>
      <c r="I665" t="s">
        <v>12</v>
      </c>
    </row>
    <row r="666" spans="1:9" x14ac:dyDescent="0.45">
      <c r="A666" s="2">
        <v>45345</v>
      </c>
      <c r="B666" t="s">
        <v>452</v>
      </c>
      <c r="C666" s="13">
        <v>-50.54</v>
      </c>
      <c r="D666" t="s">
        <v>10</v>
      </c>
      <c r="E666" t="s">
        <v>10</v>
      </c>
      <c r="F666" s="3" t="s">
        <v>15</v>
      </c>
      <c r="G666" s="4">
        <v>45323</v>
      </c>
      <c r="H666" t="s">
        <v>11</v>
      </c>
      <c r="I666" t="s">
        <v>12</v>
      </c>
    </row>
    <row r="667" spans="1:9" x14ac:dyDescent="0.45">
      <c r="A667" s="2">
        <v>45345</v>
      </c>
      <c r="B667" t="s">
        <v>453</v>
      </c>
      <c r="C667" s="13">
        <v>-39.049999999999997</v>
      </c>
      <c r="D667" t="s">
        <v>10</v>
      </c>
      <c r="E667" t="s">
        <v>10</v>
      </c>
      <c r="F667" s="3" t="s">
        <v>15</v>
      </c>
      <c r="G667" s="4">
        <v>45323</v>
      </c>
      <c r="H667" t="s">
        <v>11</v>
      </c>
      <c r="I667" t="s">
        <v>12</v>
      </c>
    </row>
    <row r="668" spans="1:9" x14ac:dyDescent="0.45">
      <c r="A668" s="2">
        <v>45345</v>
      </c>
      <c r="B668" t="s">
        <v>454</v>
      </c>
      <c r="C668" s="13">
        <v>-38.54</v>
      </c>
      <c r="D668" t="s">
        <v>10</v>
      </c>
      <c r="E668" t="s">
        <v>10</v>
      </c>
      <c r="F668" s="3" t="s">
        <v>15</v>
      </c>
      <c r="G668" s="4">
        <v>45323</v>
      </c>
      <c r="H668" t="s">
        <v>11</v>
      </c>
      <c r="I668" t="s">
        <v>12</v>
      </c>
    </row>
    <row r="669" spans="1:9" x14ac:dyDescent="0.45">
      <c r="A669" s="2">
        <v>45345</v>
      </c>
      <c r="B669" t="s">
        <v>455</v>
      </c>
      <c r="C669" s="13">
        <v>-37.64</v>
      </c>
      <c r="D669" t="s">
        <v>10</v>
      </c>
      <c r="E669" t="s">
        <v>10</v>
      </c>
      <c r="F669" s="3" t="s">
        <v>15</v>
      </c>
      <c r="G669" s="4">
        <v>45323</v>
      </c>
      <c r="H669" t="s">
        <v>11</v>
      </c>
      <c r="I669" t="s">
        <v>12</v>
      </c>
    </row>
    <row r="670" spans="1:9" x14ac:dyDescent="0.45">
      <c r="A670" s="2">
        <v>45345</v>
      </c>
      <c r="B670" t="s">
        <v>456</v>
      </c>
      <c r="C670" s="13">
        <v>-35.090000000000003</v>
      </c>
      <c r="D670" t="s">
        <v>10</v>
      </c>
      <c r="E670" t="s">
        <v>10</v>
      </c>
      <c r="F670" s="3" t="s">
        <v>15</v>
      </c>
      <c r="G670" s="4">
        <v>45323</v>
      </c>
      <c r="H670" t="s">
        <v>11</v>
      </c>
      <c r="I670" t="s">
        <v>12</v>
      </c>
    </row>
    <row r="671" spans="1:9" x14ac:dyDescent="0.45">
      <c r="A671" s="2">
        <v>45345</v>
      </c>
      <c r="B671" t="s">
        <v>457</v>
      </c>
      <c r="C671" s="13">
        <v>-33</v>
      </c>
      <c r="D671" t="s">
        <v>10</v>
      </c>
      <c r="E671" t="s">
        <v>10</v>
      </c>
      <c r="F671" s="3" t="s">
        <v>15</v>
      </c>
      <c r="G671" s="4">
        <v>45323</v>
      </c>
      <c r="H671" t="s">
        <v>11</v>
      </c>
      <c r="I671" t="s">
        <v>12</v>
      </c>
    </row>
    <row r="672" spans="1:9" x14ac:dyDescent="0.45">
      <c r="A672" s="2">
        <v>45345</v>
      </c>
      <c r="B672" t="s">
        <v>458</v>
      </c>
      <c r="C672" s="13">
        <v>-28.28</v>
      </c>
      <c r="D672" t="s">
        <v>10</v>
      </c>
      <c r="E672" t="s">
        <v>10</v>
      </c>
      <c r="F672" s="3" t="s">
        <v>15</v>
      </c>
      <c r="G672" s="4">
        <v>45323</v>
      </c>
      <c r="H672" t="s">
        <v>11</v>
      </c>
      <c r="I672" t="s">
        <v>12</v>
      </c>
    </row>
    <row r="673" spans="1:9" x14ac:dyDescent="0.45">
      <c r="A673" s="2">
        <v>45345</v>
      </c>
      <c r="B673" t="s">
        <v>459</v>
      </c>
      <c r="C673" s="13">
        <v>-27.51</v>
      </c>
      <c r="D673" t="s">
        <v>10</v>
      </c>
      <c r="E673" t="s">
        <v>10</v>
      </c>
      <c r="F673" s="3" t="s">
        <v>15</v>
      </c>
      <c r="G673" s="4">
        <v>45323</v>
      </c>
      <c r="H673" t="s">
        <v>11</v>
      </c>
      <c r="I673" t="s">
        <v>12</v>
      </c>
    </row>
    <row r="674" spans="1:9" x14ac:dyDescent="0.45">
      <c r="A674" s="2">
        <v>45345</v>
      </c>
      <c r="B674" t="s">
        <v>460</v>
      </c>
      <c r="C674" s="13">
        <v>-24.61</v>
      </c>
      <c r="D674" t="s">
        <v>10</v>
      </c>
      <c r="E674" t="s">
        <v>10</v>
      </c>
      <c r="F674" s="3" t="s">
        <v>15</v>
      </c>
      <c r="G674" s="4">
        <v>45323</v>
      </c>
      <c r="H674" t="s">
        <v>11</v>
      </c>
      <c r="I674" t="s">
        <v>12</v>
      </c>
    </row>
    <row r="675" spans="1:9" x14ac:dyDescent="0.45">
      <c r="A675" s="2">
        <v>45345</v>
      </c>
      <c r="B675" t="s">
        <v>461</v>
      </c>
      <c r="C675" s="13">
        <v>-18.7</v>
      </c>
      <c r="D675" t="s">
        <v>10</v>
      </c>
      <c r="E675" t="s">
        <v>10</v>
      </c>
      <c r="F675" s="3" t="s">
        <v>15</v>
      </c>
      <c r="G675" s="4">
        <v>45323</v>
      </c>
      <c r="H675" t="s">
        <v>11</v>
      </c>
      <c r="I675" t="s">
        <v>12</v>
      </c>
    </row>
    <row r="676" spans="1:9" x14ac:dyDescent="0.45">
      <c r="A676" s="2">
        <v>45345</v>
      </c>
      <c r="B676" t="s">
        <v>462</v>
      </c>
      <c r="C676" s="13">
        <v>-16.5</v>
      </c>
      <c r="D676" t="s">
        <v>10</v>
      </c>
      <c r="E676" t="s">
        <v>10</v>
      </c>
      <c r="F676" s="3" t="s">
        <v>15</v>
      </c>
      <c r="G676" s="4">
        <v>45323</v>
      </c>
      <c r="H676" t="s">
        <v>11</v>
      </c>
      <c r="I676" t="s">
        <v>12</v>
      </c>
    </row>
    <row r="677" spans="1:9" x14ac:dyDescent="0.45">
      <c r="A677" s="2">
        <v>45345</v>
      </c>
      <c r="B677" t="s">
        <v>463</v>
      </c>
      <c r="C677" s="13">
        <v>-7.49</v>
      </c>
      <c r="D677" t="s">
        <v>10</v>
      </c>
      <c r="E677" t="s">
        <v>10</v>
      </c>
      <c r="F677" s="3" t="s">
        <v>15</v>
      </c>
      <c r="G677" s="4">
        <v>45323</v>
      </c>
      <c r="H677" t="s">
        <v>11</v>
      </c>
      <c r="I677" t="s">
        <v>12</v>
      </c>
    </row>
    <row r="678" spans="1:9" x14ac:dyDescent="0.45">
      <c r="A678" s="2">
        <v>45347</v>
      </c>
      <c r="B678" t="s">
        <v>464</v>
      </c>
      <c r="C678" s="13">
        <v>-74.819999999999993</v>
      </c>
      <c r="D678" t="s">
        <v>10</v>
      </c>
      <c r="E678" t="s">
        <v>10</v>
      </c>
      <c r="F678" s="3" t="s">
        <v>15</v>
      </c>
      <c r="G678" s="4">
        <v>45352</v>
      </c>
      <c r="H678" t="s">
        <v>11</v>
      </c>
      <c r="I678" t="s">
        <v>12</v>
      </c>
    </row>
    <row r="679" spans="1:9" x14ac:dyDescent="0.45">
      <c r="A679" s="2">
        <v>45347</v>
      </c>
      <c r="B679" t="s">
        <v>465</v>
      </c>
      <c r="C679" s="13">
        <v>-65.28</v>
      </c>
      <c r="D679" t="s">
        <v>10</v>
      </c>
      <c r="E679" t="s">
        <v>10</v>
      </c>
      <c r="F679" s="3" t="s">
        <v>131</v>
      </c>
      <c r="G679" s="4">
        <v>45352</v>
      </c>
      <c r="H679" t="s">
        <v>11</v>
      </c>
      <c r="I679" t="s">
        <v>12</v>
      </c>
    </row>
    <row r="680" spans="1:9" x14ac:dyDescent="0.45">
      <c r="A680" s="2">
        <v>45347</v>
      </c>
      <c r="B680" t="s">
        <v>82</v>
      </c>
      <c r="C680" s="13">
        <v>-40.46</v>
      </c>
      <c r="D680" t="s">
        <v>10</v>
      </c>
      <c r="E680" t="s">
        <v>10</v>
      </c>
      <c r="F680" t="s">
        <v>10</v>
      </c>
      <c r="G680" s="4">
        <v>45352</v>
      </c>
      <c r="H680" t="s">
        <v>11</v>
      </c>
      <c r="I680" t="s">
        <v>12</v>
      </c>
    </row>
    <row r="681" spans="1:9" x14ac:dyDescent="0.45">
      <c r="A681" s="2">
        <v>45347</v>
      </c>
      <c r="B681" t="s">
        <v>96</v>
      </c>
      <c r="C681" s="13">
        <v>-25</v>
      </c>
      <c r="D681" t="s">
        <v>10</v>
      </c>
      <c r="E681" t="s">
        <v>10</v>
      </c>
      <c r="F681" t="s">
        <v>10</v>
      </c>
      <c r="G681" s="4">
        <v>45352</v>
      </c>
      <c r="H681" t="s">
        <v>11</v>
      </c>
      <c r="I681" t="s">
        <v>12</v>
      </c>
    </row>
    <row r="682" spans="1:9" x14ac:dyDescent="0.45">
      <c r="A682" s="2">
        <v>45347</v>
      </c>
      <c r="B682" t="s">
        <v>466</v>
      </c>
      <c r="C682" s="13">
        <v>-22.01</v>
      </c>
      <c r="D682" t="s">
        <v>10</v>
      </c>
      <c r="E682" t="s">
        <v>10</v>
      </c>
      <c r="F682" s="3" t="s">
        <v>15</v>
      </c>
      <c r="G682" s="4">
        <v>45352</v>
      </c>
      <c r="H682" t="s">
        <v>11</v>
      </c>
      <c r="I682" t="s">
        <v>12</v>
      </c>
    </row>
    <row r="683" spans="1:9" x14ac:dyDescent="0.45">
      <c r="A683" s="2">
        <v>45347</v>
      </c>
      <c r="B683" t="s">
        <v>467</v>
      </c>
      <c r="C683" s="13">
        <v>-22.01</v>
      </c>
      <c r="D683" t="s">
        <v>10</v>
      </c>
      <c r="E683" t="s">
        <v>10</v>
      </c>
      <c r="F683" s="3" t="s">
        <v>15</v>
      </c>
      <c r="G683" s="4">
        <v>45352</v>
      </c>
      <c r="H683" t="s">
        <v>11</v>
      </c>
      <c r="I683" t="s">
        <v>12</v>
      </c>
    </row>
    <row r="684" spans="1:9" x14ac:dyDescent="0.45">
      <c r="A684" s="2">
        <v>45347</v>
      </c>
      <c r="B684" t="s">
        <v>468</v>
      </c>
      <c r="C684" s="13">
        <v>-21.46</v>
      </c>
      <c r="D684" t="s">
        <v>10</v>
      </c>
      <c r="E684" t="s">
        <v>10</v>
      </c>
      <c r="F684" s="3" t="s">
        <v>15</v>
      </c>
      <c r="G684" s="4">
        <v>45352</v>
      </c>
      <c r="H684" t="s">
        <v>11</v>
      </c>
      <c r="I684" t="s">
        <v>12</v>
      </c>
    </row>
    <row r="685" spans="1:9" x14ac:dyDescent="0.45">
      <c r="A685" s="2">
        <v>45347</v>
      </c>
      <c r="B685" t="s">
        <v>469</v>
      </c>
      <c r="C685" s="13">
        <v>-19.64</v>
      </c>
      <c r="D685" t="s">
        <v>10</v>
      </c>
      <c r="E685" t="s">
        <v>10</v>
      </c>
      <c r="F685" s="3" t="s">
        <v>15</v>
      </c>
      <c r="G685" s="4">
        <v>45352</v>
      </c>
      <c r="H685" t="s">
        <v>11</v>
      </c>
      <c r="I685" t="s">
        <v>12</v>
      </c>
    </row>
    <row r="686" spans="1:9" x14ac:dyDescent="0.45">
      <c r="A686" s="2">
        <v>45347</v>
      </c>
      <c r="B686" t="s">
        <v>129</v>
      </c>
      <c r="C686" s="13">
        <v>-19.29</v>
      </c>
      <c r="D686" t="s">
        <v>10</v>
      </c>
      <c r="E686" t="s">
        <v>10</v>
      </c>
      <c r="F686" t="s">
        <v>10</v>
      </c>
      <c r="G686" s="4">
        <v>45352</v>
      </c>
      <c r="H686" t="s">
        <v>11</v>
      </c>
      <c r="I686" t="s">
        <v>12</v>
      </c>
    </row>
    <row r="687" spans="1:9" x14ac:dyDescent="0.45">
      <c r="A687" s="2">
        <v>45347</v>
      </c>
      <c r="B687" t="s">
        <v>470</v>
      </c>
      <c r="C687" s="13">
        <v>-6.59</v>
      </c>
      <c r="D687" t="s">
        <v>10</v>
      </c>
      <c r="E687" t="s">
        <v>10</v>
      </c>
      <c r="F687" s="3" t="s">
        <v>15</v>
      </c>
      <c r="G687" s="4">
        <v>45352</v>
      </c>
      <c r="H687" t="s">
        <v>11</v>
      </c>
      <c r="I687" t="s">
        <v>12</v>
      </c>
    </row>
    <row r="688" spans="1:9" x14ac:dyDescent="0.45">
      <c r="A688" s="2">
        <v>45347</v>
      </c>
      <c r="B688" t="s">
        <v>2110</v>
      </c>
      <c r="C688" s="15">
        <v>-5.5</v>
      </c>
      <c r="D688" t="s">
        <v>17</v>
      </c>
      <c r="E688" t="s">
        <v>17</v>
      </c>
      <c r="F688" s="5" t="s">
        <v>34</v>
      </c>
      <c r="G688" s="4">
        <v>45352</v>
      </c>
      <c r="H688" t="s">
        <v>11</v>
      </c>
      <c r="I688" t="s">
        <v>12</v>
      </c>
    </row>
    <row r="689" spans="1:9" x14ac:dyDescent="0.45">
      <c r="A689" s="2">
        <v>45347</v>
      </c>
      <c r="B689" t="s">
        <v>471</v>
      </c>
      <c r="C689" s="13">
        <v>-3.29</v>
      </c>
      <c r="D689" t="s">
        <v>10</v>
      </c>
      <c r="E689" t="s">
        <v>10</v>
      </c>
      <c r="F689" s="3" t="s">
        <v>197</v>
      </c>
      <c r="G689" s="4">
        <v>45352</v>
      </c>
      <c r="H689" t="s">
        <v>11</v>
      </c>
      <c r="I689" t="s">
        <v>12</v>
      </c>
    </row>
    <row r="690" spans="1:9" x14ac:dyDescent="0.45">
      <c r="A690" s="2">
        <v>45348</v>
      </c>
      <c r="B690" t="s">
        <v>346</v>
      </c>
      <c r="C690" s="13">
        <v>-138.71</v>
      </c>
      <c r="D690" t="s">
        <v>10</v>
      </c>
      <c r="E690" t="s">
        <v>10</v>
      </c>
      <c r="F690" t="s">
        <v>10</v>
      </c>
      <c r="G690" s="4">
        <v>45352</v>
      </c>
      <c r="H690" t="s">
        <v>11</v>
      </c>
      <c r="I690" t="s">
        <v>12</v>
      </c>
    </row>
    <row r="691" spans="1:9" x14ac:dyDescent="0.45">
      <c r="A691" s="2">
        <v>45348</v>
      </c>
      <c r="B691" t="s">
        <v>2110</v>
      </c>
      <c r="C691" s="14">
        <v>-103.81</v>
      </c>
      <c r="D691" t="s">
        <v>17</v>
      </c>
      <c r="E691" t="s">
        <v>17</v>
      </c>
      <c r="F691" s="5" t="s">
        <v>18</v>
      </c>
      <c r="G691" s="4">
        <v>45352</v>
      </c>
      <c r="H691" t="s">
        <v>11</v>
      </c>
      <c r="I691" t="s">
        <v>12</v>
      </c>
    </row>
    <row r="692" spans="1:9" x14ac:dyDescent="0.45">
      <c r="A692" s="2">
        <v>45348</v>
      </c>
      <c r="B692" t="s">
        <v>472</v>
      </c>
      <c r="C692" s="13">
        <v>-60.5</v>
      </c>
      <c r="D692" t="s">
        <v>10</v>
      </c>
      <c r="E692" t="s">
        <v>10</v>
      </c>
      <c r="F692" s="3" t="s">
        <v>15</v>
      </c>
      <c r="G692" s="4">
        <v>45352</v>
      </c>
      <c r="H692" t="s">
        <v>11</v>
      </c>
      <c r="I692" t="s">
        <v>12</v>
      </c>
    </row>
    <row r="693" spans="1:9" x14ac:dyDescent="0.45">
      <c r="A693" s="2">
        <v>45348</v>
      </c>
      <c r="B693" t="s">
        <v>2110</v>
      </c>
      <c r="C693" s="15">
        <v>-50.06</v>
      </c>
      <c r="D693" t="s">
        <v>17</v>
      </c>
      <c r="E693" t="s">
        <v>17</v>
      </c>
      <c r="F693" s="5" t="s">
        <v>28</v>
      </c>
      <c r="G693" s="4">
        <v>45352</v>
      </c>
      <c r="H693" t="s">
        <v>11</v>
      </c>
      <c r="I693" t="s">
        <v>12</v>
      </c>
    </row>
    <row r="694" spans="1:9" x14ac:dyDescent="0.45">
      <c r="A694" s="2">
        <v>45348</v>
      </c>
      <c r="B694" t="s">
        <v>473</v>
      </c>
      <c r="C694" s="13">
        <v>-46.81</v>
      </c>
      <c r="D694" t="s">
        <v>10</v>
      </c>
      <c r="E694" t="s">
        <v>10</v>
      </c>
      <c r="F694" s="3" t="s">
        <v>15</v>
      </c>
      <c r="G694" s="4">
        <v>45352</v>
      </c>
      <c r="H694" t="s">
        <v>11</v>
      </c>
      <c r="I694" t="s">
        <v>12</v>
      </c>
    </row>
    <row r="695" spans="1:9" x14ac:dyDescent="0.45">
      <c r="A695" s="2">
        <v>45348</v>
      </c>
      <c r="B695" t="s">
        <v>474</v>
      </c>
      <c r="C695" s="13">
        <v>-27.51</v>
      </c>
      <c r="D695" t="s">
        <v>10</v>
      </c>
      <c r="E695" t="s">
        <v>10</v>
      </c>
      <c r="F695" s="3" t="s">
        <v>15</v>
      </c>
      <c r="G695" s="4">
        <v>45352</v>
      </c>
      <c r="H695" t="s">
        <v>11</v>
      </c>
      <c r="I695" t="s">
        <v>12</v>
      </c>
    </row>
    <row r="696" spans="1:9" x14ac:dyDescent="0.45">
      <c r="A696" s="2">
        <v>45348</v>
      </c>
      <c r="B696" t="s">
        <v>475</v>
      </c>
      <c r="C696" s="13">
        <v>-8.82</v>
      </c>
      <c r="D696" t="s">
        <v>10</v>
      </c>
      <c r="E696" t="s">
        <v>10</v>
      </c>
      <c r="F696" s="3" t="s">
        <v>15</v>
      </c>
      <c r="G696" s="4">
        <v>45352</v>
      </c>
      <c r="H696" t="s">
        <v>11</v>
      </c>
      <c r="I696" t="s">
        <v>12</v>
      </c>
    </row>
    <row r="697" spans="1:9" x14ac:dyDescent="0.45">
      <c r="A697" s="2">
        <v>45348</v>
      </c>
      <c r="B697" t="s">
        <v>93</v>
      </c>
      <c r="C697" s="13">
        <v>-3.29</v>
      </c>
      <c r="D697" t="s">
        <v>10</v>
      </c>
      <c r="E697" t="s">
        <v>10</v>
      </c>
      <c r="F697" t="s">
        <v>10</v>
      </c>
      <c r="G697" s="4">
        <v>45352</v>
      </c>
      <c r="H697" t="s">
        <v>11</v>
      </c>
      <c r="I697" t="s">
        <v>12</v>
      </c>
    </row>
    <row r="698" spans="1:9" x14ac:dyDescent="0.45">
      <c r="A698" s="2">
        <v>45349</v>
      </c>
      <c r="B698" t="s">
        <v>476</v>
      </c>
      <c r="C698" s="13">
        <v>-148.62</v>
      </c>
      <c r="D698" t="s">
        <v>10</v>
      </c>
      <c r="E698" t="s">
        <v>10</v>
      </c>
      <c r="F698" s="3" t="s">
        <v>15</v>
      </c>
      <c r="G698" s="4">
        <v>45352</v>
      </c>
      <c r="H698" t="s">
        <v>11</v>
      </c>
      <c r="I698" t="s">
        <v>12</v>
      </c>
    </row>
    <row r="699" spans="1:9" x14ac:dyDescent="0.45">
      <c r="A699" s="2">
        <v>45349</v>
      </c>
      <c r="B699" t="s">
        <v>346</v>
      </c>
      <c r="C699" s="13">
        <v>-127.69</v>
      </c>
      <c r="D699" t="s">
        <v>10</v>
      </c>
      <c r="E699" t="s">
        <v>10</v>
      </c>
      <c r="F699" t="s">
        <v>10</v>
      </c>
      <c r="G699" s="4">
        <v>45352</v>
      </c>
      <c r="H699" t="s">
        <v>11</v>
      </c>
      <c r="I699" t="s">
        <v>12</v>
      </c>
    </row>
    <row r="700" spans="1:9" x14ac:dyDescent="0.45">
      <c r="A700" s="2">
        <v>45349</v>
      </c>
      <c r="B700" t="s">
        <v>477</v>
      </c>
      <c r="C700" s="13">
        <v>-81.36</v>
      </c>
      <c r="D700" t="s">
        <v>10</v>
      </c>
      <c r="E700" t="s">
        <v>10</v>
      </c>
      <c r="F700" s="3" t="s">
        <v>15</v>
      </c>
      <c r="G700" s="4">
        <v>45352</v>
      </c>
      <c r="H700" t="s">
        <v>11</v>
      </c>
      <c r="I700" t="s">
        <v>12</v>
      </c>
    </row>
    <row r="701" spans="1:9" x14ac:dyDescent="0.45">
      <c r="A701" s="2">
        <v>45349</v>
      </c>
      <c r="B701" t="s">
        <v>2110</v>
      </c>
      <c r="C701" s="15">
        <v>-57.23</v>
      </c>
      <c r="D701" t="s">
        <v>17</v>
      </c>
      <c r="E701" t="s">
        <v>17</v>
      </c>
      <c r="F701" s="5" t="s">
        <v>28</v>
      </c>
      <c r="G701" s="4">
        <v>45352</v>
      </c>
      <c r="H701" t="s">
        <v>11</v>
      </c>
      <c r="I701" t="s">
        <v>12</v>
      </c>
    </row>
    <row r="702" spans="1:9" x14ac:dyDescent="0.45">
      <c r="A702" s="2">
        <v>45349</v>
      </c>
      <c r="B702" t="s">
        <v>478</v>
      </c>
      <c r="C702" s="13">
        <v>-25.23</v>
      </c>
      <c r="D702" t="s">
        <v>10</v>
      </c>
      <c r="E702" t="s">
        <v>10</v>
      </c>
      <c r="F702" s="3" t="s">
        <v>15</v>
      </c>
      <c r="G702" s="4">
        <v>45352</v>
      </c>
      <c r="H702" t="s">
        <v>11</v>
      </c>
      <c r="I702" t="s">
        <v>12</v>
      </c>
    </row>
    <row r="703" spans="1:9" x14ac:dyDescent="0.45">
      <c r="A703" s="2">
        <v>45349</v>
      </c>
      <c r="B703" t="s">
        <v>479</v>
      </c>
      <c r="C703" s="13">
        <v>-15.4</v>
      </c>
      <c r="D703" t="s">
        <v>10</v>
      </c>
      <c r="E703" t="s">
        <v>10</v>
      </c>
      <c r="F703" s="3" t="s">
        <v>15</v>
      </c>
      <c r="G703" s="4">
        <v>45352</v>
      </c>
      <c r="H703" t="s">
        <v>11</v>
      </c>
      <c r="I703" t="s">
        <v>12</v>
      </c>
    </row>
    <row r="704" spans="1:9" x14ac:dyDescent="0.45">
      <c r="A704" s="2">
        <v>45349</v>
      </c>
      <c r="B704" t="s">
        <v>2110</v>
      </c>
      <c r="C704" s="15">
        <v>-13.17</v>
      </c>
      <c r="D704" t="s">
        <v>17</v>
      </c>
      <c r="E704" t="s">
        <v>17</v>
      </c>
      <c r="F704" s="5" t="s">
        <v>28</v>
      </c>
      <c r="G704" s="4">
        <v>45352</v>
      </c>
      <c r="H704" t="s">
        <v>11</v>
      </c>
      <c r="I704" t="s">
        <v>12</v>
      </c>
    </row>
    <row r="705" spans="1:9" x14ac:dyDescent="0.45">
      <c r="A705" s="2">
        <v>45349</v>
      </c>
      <c r="B705" t="s">
        <v>480</v>
      </c>
      <c r="C705" s="13">
        <v>-9.91</v>
      </c>
      <c r="D705" t="s">
        <v>23</v>
      </c>
      <c r="E705" t="s">
        <v>23</v>
      </c>
      <c r="F705" s="6" t="s">
        <v>88</v>
      </c>
      <c r="G705" s="4">
        <v>45352</v>
      </c>
      <c r="H705" t="s">
        <v>11</v>
      </c>
      <c r="I705" t="s">
        <v>12</v>
      </c>
    </row>
    <row r="706" spans="1:9" x14ac:dyDescent="0.45">
      <c r="A706" s="2">
        <v>45349</v>
      </c>
      <c r="B706" t="s">
        <v>2110</v>
      </c>
      <c r="C706" s="14">
        <v>-7</v>
      </c>
      <c r="D706" t="s">
        <v>17</v>
      </c>
      <c r="E706" t="s">
        <v>17</v>
      </c>
      <c r="F706" s="5" t="s">
        <v>18</v>
      </c>
      <c r="G706" s="4">
        <v>45352</v>
      </c>
      <c r="H706" t="s">
        <v>11</v>
      </c>
      <c r="I706" t="s">
        <v>12</v>
      </c>
    </row>
    <row r="707" spans="1:9" x14ac:dyDescent="0.45">
      <c r="A707" s="2">
        <v>45350</v>
      </c>
      <c r="B707" t="s">
        <v>481</v>
      </c>
      <c r="C707" s="13">
        <v>-197.18</v>
      </c>
      <c r="D707" t="s">
        <v>10</v>
      </c>
      <c r="E707" t="s">
        <v>10</v>
      </c>
      <c r="F707" s="3" t="s">
        <v>15</v>
      </c>
      <c r="G707" s="4">
        <v>45352</v>
      </c>
      <c r="H707" t="s">
        <v>11</v>
      </c>
      <c r="I707" t="s">
        <v>12</v>
      </c>
    </row>
    <row r="708" spans="1:9" x14ac:dyDescent="0.45">
      <c r="A708" s="2">
        <v>45350</v>
      </c>
      <c r="B708" t="s">
        <v>482</v>
      </c>
      <c r="C708" s="13">
        <v>-93.57</v>
      </c>
      <c r="D708" t="s">
        <v>10</v>
      </c>
      <c r="E708" t="s">
        <v>10</v>
      </c>
      <c r="F708" s="3" t="s">
        <v>15</v>
      </c>
      <c r="G708" s="4">
        <v>45352</v>
      </c>
      <c r="H708" t="s">
        <v>11</v>
      </c>
      <c r="I708" t="s">
        <v>12</v>
      </c>
    </row>
    <row r="709" spans="1:9" x14ac:dyDescent="0.45">
      <c r="A709" s="2">
        <v>45350</v>
      </c>
      <c r="B709" t="s">
        <v>96</v>
      </c>
      <c r="C709" s="13">
        <v>-25</v>
      </c>
      <c r="D709" t="s">
        <v>10</v>
      </c>
      <c r="E709" t="s">
        <v>10</v>
      </c>
      <c r="F709" t="s">
        <v>10</v>
      </c>
      <c r="G709" s="4">
        <v>45352</v>
      </c>
      <c r="H709" t="s">
        <v>11</v>
      </c>
      <c r="I709" t="s">
        <v>12</v>
      </c>
    </row>
    <row r="710" spans="1:9" x14ac:dyDescent="0.45">
      <c r="A710" s="2">
        <v>45350</v>
      </c>
      <c r="B710" t="s">
        <v>2110</v>
      </c>
      <c r="C710" s="15">
        <v>-22.02</v>
      </c>
      <c r="D710" t="s">
        <v>17</v>
      </c>
      <c r="E710" t="s">
        <v>17</v>
      </c>
      <c r="F710" s="5" t="s">
        <v>28</v>
      </c>
      <c r="G710" s="4">
        <v>45352</v>
      </c>
      <c r="H710" t="s">
        <v>11</v>
      </c>
      <c r="I710" t="s">
        <v>12</v>
      </c>
    </row>
    <row r="711" spans="1:9" x14ac:dyDescent="0.45">
      <c r="A711" s="2">
        <v>45350</v>
      </c>
      <c r="B711" t="s">
        <v>483</v>
      </c>
      <c r="C711" s="13">
        <v>-16.47</v>
      </c>
      <c r="D711" t="s">
        <v>10</v>
      </c>
      <c r="E711" t="s">
        <v>10</v>
      </c>
      <c r="F711" t="s">
        <v>10</v>
      </c>
      <c r="G711" s="4">
        <v>45352</v>
      </c>
      <c r="H711" t="s">
        <v>11</v>
      </c>
      <c r="I711" t="s">
        <v>12</v>
      </c>
    </row>
    <row r="712" spans="1:9" x14ac:dyDescent="0.45">
      <c r="A712" s="2">
        <v>45350</v>
      </c>
      <c r="B712" t="s">
        <v>89</v>
      </c>
      <c r="C712" s="13">
        <v>46.42</v>
      </c>
      <c r="D712" t="s">
        <v>10</v>
      </c>
      <c r="E712" t="s">
        <v>141</v>
      </c>
      <c r="F712" s="12" t="s">
        <v>207</v>
      </c>
      <c r="G712" s="4">
        <v>45352</v>
      </c>
      <c r="H712" t="s">
        <v>40</v>
      </c>
      <c r="I712" t="s">
        <v>12</v>
      </c>
    </row>
    <row r="713" spans="1:9" x14ac:dyDescent="0.45">
      <c r="A713" s="2">
        <v>45351</v>
      </c>
      <c r="B713" t="s">
        <v>484</v>
      </c>
      <c r="C713" s="13">
        <v>-190.4</v>
      </c>
      <c r="D713" t="s">
        <v>10</v>
      </c>
      <c r="E713" t="s">
        <v>10</v>
      </c>
      <c r="F713" s="3" t="s">
        <v>15</v>
      </c>
      <c r="G713" s="4">
        <v>45352</v>
      </c>
      <c r="H713" t="s">
        <v>11</v>
      </c>
      <c r="I713" t="s">
        <v>12</v>
      </c>
    </row>
    <row r="714" spans="1:9" x14ac:dyDescent="0.45">
      <c r="A714" s="2">
        <v>45351</v>
      </c>
      <c r="B714" t="s">
        <v>485</v>
      </c>
      <c r="C714" s="13">
        <v>-77.58</v>
      </c>
      <c r="D714" t="s">
        <v>10</v>
      </c>
      <c r="E714" t="s">
        <v>10</v>
      </c>
      <c r="F714" s="3" t="s">
        <v>15</v>
      </c>
      <c r="G714" s="4">
        <v>45352</v>
      </c>
      <c r="H714" t="s">
        <v>11</v>
      </c>
      <c r="I714" t="s">
        <v>12</v>
      </c>
    </row>
    <row r="715" spans="1:9" x14ac:dyDescent="0.45">
      <c r="A715" s="2">
        <v>45351</v>
      </c>
      <c r="B715" t="s">
        <v>486</v>
      </c>
      <c r="C715" s="13">
        <v>-46</v>
      </c>
      <c r="D715" t="s">
        <v>10</v>
      </c>
      <c r="E715" t="s">
        <v>10</v>
      </c>
      <c r="F715" s="3" t="s">
        <v>15</v>
      </c>
      <c r="G715" s="4">
        <v>45352</v>
      </c>
      <c r="H715" t="s">
        <v>11</v>
      </c>
      <c r="I715" t="s">
        <v>12</v>
      </c>
    </row>
    <row r="716" spans="1:9" x14ac:dyDescent="0.45">
      <c r="A716" s="2">
        <v>45351</v>
      </c>
      <c r="B716" t="s">
        <v>89</v>
      </c>
      <c r="C716" s="13">
        <v>-36.630000000000003</v>
      </c>
      <c r="D716" t="s">
        <v>10</v>
      </c>
      <c r="E716" t="s">
        <v>10</v>
      </c>
      <c r="F716" t="s">
        <v>10</v>
      </c>
      <c r="G716" s="4">
        <v>45352</v>
      </c>
      <c r="H716" t="s">
        <v>11</v>
      </c>
      <c r="I716" t="s">
        <v>12</v>
      </c>
    </row>
    <row r="717" spans="1:9" x14ac:dyDescent="0.45">
      <c r="A717" s="2">
        <v>45351</v>
      </c>
      <c r="B717" t="s">
        <v>2110</v>
      </c>
      <c r="C717" s="15">
        <v>-11.01</v>
      </c>
      <c r="D717" t="s">
        <v>17</v>
      </c>
      <c r="E717" t="s">
        <v>17</v>
      </c>
      <c r="F717" s="5" t="s">
        <v>28</v>
      </c>
      <c r="G717" s="4">
        <v>45352</v>
      </c>
      <c r="H717" t="s">
        <v>11</v>
      </c>
      <c r="I717" t="s">
        <v>12</v>
      </c>
    </row>
    <row r="718" spans="1:9" x14ac:dyDescent="0.45">
      <c r="A718" s="2">
        <v>45351</v>
      </c>
      <c r="B718" t="s">
        <v>2110</v>
      </c>
      <c r="C718" s="15">
        <v>-10.96</v>
      </c>
      <c r="D718" t="s">
        <v>17</v>
      </c>
      <c r="E718" t="s">
        <v>17</v>
      </c>
      <c r="F718" s="5" t="s">
        <v>28</v>
      </c>
      <c r="G718" s="4">
        <v>45352</v>
      </c>
      <c r="H718" t="s">
        <v>11</v>
      </c>
      <c r="I718" t="s">
        <v>12</v>
      </c>
    </row>
    <row r="719" spans="1:9" x14ac:dyDescent="0.45">
      <c r="A719" s="2">
        <v>45352</v>
      </c>
      <c r="B719" t="s">
        <v>487</v>
      </c>
      <c r="C719" s="13">
        <v>-220.18</v>
      </c>
      <c r="D719" t="s">
        <v>10</v>
      </c>
      <c r="E719" t="s">
        <v>10</v>
      </c>
      <c r="F719" s="3" t="s">
        <v>15</v>
      </c>
      <c r="G719" s="4">
        <v>45352</v>
      </c>
      <c r="H719" t="s">
        <v>11</v>
      </c>
      <c r="I719" t="s">
        <v>12</v>
      </c>
    </row>
    <row r="720" spans="1:9" x14ac:dyDescent="0.45">
      <c r="A720" s="2">
        <v>45352</v>
      </c>
      <c r="B720" t="s">
        <v>488</v>
      </c>
      <c r="C720" s="13">
        <v>-181.17</v>
      </c>
      <c r="D720" t="s">
        <v>10</v>
      </c>
      <c r="E720" t="s">
        <v>10</v>
      </c>
      <c r="F720" s="3" t="s">
        <v>15</v>
      </c>
      <c r="G720" s="4">
        <v>45352</v>
      </c>
      <c r="H720" t="s">
        <v>11</v>
      </c>
      <c r="I720" t="s">
        <v>12</v>
      </c>
    </row>
    <row r="721" spans="1:9" x14ac:dyDescent="0.45">
      <c r="A721" s="2">
        <v>45352</v>
      </c>
      <c r="B721" t="s">
        <v>489</v>
      </c>
      <c r="C721" s="13">
        <v>-60.5</v>
      </c>
      <c r="D721" t="s">
        <v>10</v>
      </c>
      <c r="E721" t="s">
        <v>10</v>
      </c>
      <c r="F721" s="3" t="s">
        <v>15</v>
      </c>
      <c r="G721" s="4">
        <v>45352</v>
      </c>
      <c r="H721" t="s">
        <v>11</v>
      </c>
      <c r="I721" t="s">
        <v>12</v>
      </c>
    </row>
    <row r="722" spans="1:9" x14ac:dyDescent="0.45">
      <c r="A722" s="2">
        <v>45352</v>
      </c>
      <c r="B722" t="s">
        <v>490</v>
      </c>
      <c r="C722" s="13">
        <v>-44.02</v>
      </c>
      <c r="D722" t="s">
        <v>10</v>
      </c>
      <c r="E722" t="s">
        <v>10</v>
      </c>
      <c r="F722" s="3" t="s">
        <v>15</v>
      </c>
      <c r="G722" s="4">
        <v>45352</v>
      </c>
      <c r="H722" t="s">
        <v>11</v>
      </c>
      <c r="I722" t="s">
        <v>12</v>
      </c>
    </row>
    <row r="723" spans="1:9" x14ac:dyDescent="0.45">
      <c r="A723" s="2">
        <v>45352</v>
      </c>
      <c r="B723" t="s">
        <v>491</v>
      </c>
      <c r="C723" s="13">
        <v>-40.729999999999997</v>
      </c>
      <c r="D723" t="s">
        <v>10</v>
      </c>
      <c r="E723" t="s">
        <v>10</v>
      </c>
      <c r="F723" s="3" t="s">
        <v>15</v>
      </c>
      <c r="G723" s="4">
        <v>45352</v>
      </c>
      <c r="H723" t="s">
        <v>11</v>
      </c>
      <c r="I723" t="s">
        <v>12</v>
      </c>
    </row>
    <row r="724" spans="1:9" x14ac:dyDescent="0.45">
      <c r="A724" s="2">
        <v>45352</v>
      </c>
      <c r="B724" t="s">
        <v>295</v>
      </c>
      <c r="C724" s="13">
        <v>-19.82</v>
      </c>
      <c r="D724" t="s">
        <v>42</v>
      </c>
      <c r="E724" t="s">
        <v>70</v>
      </c>
      <c r="F724" t="s">
        <v>42</v>
      </c>
      <c r="G724" s="4">
        <v>45352</v>
      </c>
      <c r="H724" t="s">
        <v>11</v>
      </c>
      <c r="I724" t="s">
        <v>12</v>
      </c>
    </row>
    <row r="725" spans="1:9" x14ac:dyDescent="0.45">
      <c r="A725" s="2">
        <v>45352</v>
      </c>
      <c r="B725" t="s">
        <v>492</v>
      </c>
      <c r="C725" s="13">
        <v>-11</v>
      </c>
      <c r="D725" t="s">
        <v>10</v>
      </c>
      <c r="E725" t="s">
        <v>10</v>
      </c>
      <c r="F725" s="3" t="s">
        <v>15</v>
      </c>
      <c r="G725" s="4">
        <v>45352</v>
      </c>
      <c r="H725" t="s">
        <v>11</v>
      </c>
      <c r="I725" t="s">
        <v>12</v>
      </c>
    </row>
    <row r="726" spans="1:9" x14ac:dyDescent="0.45">
      <c r="A726" s="2">
        <v>45352</v>
      </c>
      <c r="B726" t="s">
        <v>93</v>
      </c>
      <c r="C726" s="13">
        <v>-5.99</v>
      </c>
      <c r="D726" t="s">
        <v>10</v>
      </c>
      <c r="E726" t="s">
        <v>10</v>
      </c>
      <c r="F726" t="s">
        <v>10</v>
      </c>
      <c r="G726" s="4">
        <v>45352</v>
      </c>
      <c r="H726" t="s">
        <v>11</v>
      </c>
      <c r="I726" t="s">
        <v>12</v>
      </c>
    </row>
    <row r="727" spans="1:9" x14ac:dyDescent="0.45">
      <c r="A727" s="2">
        <v>45354</v>
      </c>
      <c r="B727" t="s">
        <v>493</v>
      </c>
      <c r="C727" s="13">
        <v>-158.69</v>
      </c>
      <c r="D727" t="s">
        <v>10</v>
      </c>
      <c r="E727" t="s">
        <v>10</v>
      </c>
      <c r="F727" t="s">
        <v>10</v>
      </c>
      <c r="G727" s="4">
        <v>45352</v>
      </c>
      <c r="H727" t="s">
        <v>11</v>
      </c>
      <c r="I727" t="s">
        <v>12</v>
      </c>
    </row>
    <row r="728" spans="1:9" x14ac:dyDescent="0.45">
      <c r="A728" s="2">
        <v>45354</v>
      </c>
      <c r="B728" t="s">
        <v>2110</v>
      </c>
      <c r="C728" s="14">
        <v>-103.89</v>
      </c>
      <c r="D728" t="s">
        <v>17</v>
      </c>
      <c r="E728" t="s">
        <v>17</v>
      </c>
      <c r="F728" s="5" t="s">
        <v>18</v>
      </c>
      <c r="G728" s="4">
        <v>45352</v>
      </c>
      <c r="H728" t="s">
        <v>11</v>
      </c>
      <c r="I728" t="s">
        <v>12</v>
      </c>
    </row>
    <row r="729" spans="1:9" x14ac:dyDescent="0.45">
      <c r="A729" s="2">
        <v>45354</v>
      </c>
      <c r="B729" t="s">
        <v>494</v>
      </c>
      <c r="C729" s="13">
        <v>-75.77</v>
      </c>
      <c r="D729" t="s">
        <v>10</v>
      </c>
      <c r="E729" t="s">
        <v>10</v>
      </c>
      <c r="F729" s="3" t="s">
        <v>15</v>
      </c>
      <c r="G729" s="4">
        <v>45352</v>
      </c>
      <c r="H729" t="s">
        <v>11</v>
      </c>
      <c r="I729" t="s">
        <v>12</v>
      </c>
    </row>
    <row r="730" spans="1:9" x14ac:dyDescent="0.45">
      <c r="A730" s="2">
        <v>45354</v>
      </c>
      <c r="B730" t="s">
        <v>495</v>
      </c>
      <c r="C730" s="13">
        <v>-40.21</v>
      </c>
      <c r="D730" t="s">
        <v>10</v>
      </c>
      <c r="E730" t="s">
        <v>10</v>
      </c>
      <c r="F730" s="3" t="s">
        <v>15</v>
      </c>
      <c r="G730" s="4">
        <v>45352</v>
      </c>
      <c r="H730" t="s">
        <v>11</v>
      </c>
      <c r="I730" t="s">
        <v>12</v>
      </c>
    </row>
    <row r="731" spans="1:9" x14ac:dyDescent="0.45">
      <c r="A731" s="2">
        <v>45354</v>
      </c>
      <c r="B731" t="s">
        <v>496</v>
      </c>
      <c r="C731" s="13">
        <v>-3.29</v>
      </c>
      <c r="D731" t="s">
        <v>10</v>
      </c>
      <c r="E731" t="s">
        <v>10</v>
      </c>
      <c r="F731" s="3" t="s">
        <v>197</v>
      </c>
      <c r="G731" s="4">
        <v>45352</v>
      </c>
      <c r="H731" t="s">
        <v>11</v>
      </c>
      <c r="I731" t="s">
        <v>12</v>
      </c>
    </row>
    <row r="732" spans="1:9" x14ac:dyDescent="0.45">
      <c r="A732" s="2">
        <v>45355</v>
      </c>
      <c r="B732" t="s">
        <v>497</v>
      </c>
      <c r="C732" s="13">
        <v>-109.59</v>
      </c>
      <c r="D732" t="s">
        <v>10</v>
      </c>
      <c r="E732" t="s">
        <v>10</v>
      </c>
      <c r="F732" s="3" t="s">
        <v>15</v>
      </c>
      <c r="G732" s="4">
        <v>45352</v>
      </c>
      <c r="H732" t="s">
        <v>11</v>
      </c>
      <c r="I732" t="s">
        <v>12</v>
      </c>
    </row>
    <row r="733" spans="1:9" x14ac:dyDescent="0.45">
      <c r="A733" s="2">
        <v>45355</v>
      </c>
      <c r="B733" t="s">
        <v>498</v>
      </c>
      <c r="C733" s="13">
        <v>-61.64</v>
      </c>
      <c r="D733" t="s">
        <v>10</v>
      </c>
      <c r="E733" t="s">
        <v>10</v>
      </c>
      <c r="F733" s="3" t="s">
        <v>15</v>
      </c>
      <c r="G733" s="4">
        <v>45352</v>
      </c>
      <c r="H733" t="s">
        <v>11</v>
      </c>
      <c r="I733" t="s">
        <v>12</v>
      </c>
    </row>
    <row r="734" spans="1:9" x14ac:dyDescent="0.45">
      <c r="A734" s="2">
        <v>45355</v>
      </c>
      <c r="B734" t="s">
        <v>499</v>
      </c>
      <c r="C734" s="13">
        <v>-52.64</v>
      </c>
      <c r="D734" t="s">
        <v>10</v>
      </c>
      <c r="E734" t="s">
        <v>10</v>
      </c>
      <c r="F734" s="3" t="s">
        <v>15</v>
      </c>
      <c r="G734" s="4">
        <v>45352</v>
      </c>
      <c r="H734" t="s">
        <v>11</v>
      </c>
      <c r="I734" t="s">
        <v>12</v>
      </c>
    </row>
    <row r="735" spans="1:9" x14ac:dyDescent="0.45">
      <c r="A735" s="2">
        <v>45355</v>
      </c>
      <c r="B735" t="s">
        <v>500</v>
      </c>
      <c r="C735" s="13">
        <v>-44.74</v>
      </c>
      <c r="D735" t="s">
        <v>10</v>
      </c>
      <c r="E735" t="s">
        <v>10</v>
      </c>
      <c r="F735" s="3" t="s">
        <v>15</v>
      </c>
      <c r="G735" s="4">
        <v>45352</v>
      </c>
      <c r="H735" t="s">
        <v>11</v>
      </c>
      <c r="I735" t="s">
        <v>12</v>
      </c>
    </row>
    <row r="736" spans="1:9" x14ac:dyDescent="0.45">
      <c r="A736" s="2">
        <v>45355</v>
      </c>
      <c r="B736" t="s">
        <v>501</v>
      </c>
      <c r="C736" s="13">
        <v>-37.43</v>
      </c>
      <c r="D736" t="s">
        <v>10</v>
      </c>
      <c r="E736" t="s">
        <v>10</v>
      </c>
      <c r="F736" s="3" t="s">
        <v>15</v>
      </c>
      <c r="G736" s="4">
        <v>45352</v>
      </c>
      <c r="H736" t="s">
        <v>11</v>
      </c>
      <c r="I736" t="s">
        <v>12</v>
      </c>
    </row>
    <row r="737" spans="1:9" x14ac:dyDescent="0.45">
      <c r="A737" s="2">
        <v>45355</v>
      </c>
      <c r="B737" t="s">
        <v>502</v>
      </c>
      <c r="C737" s="13">
        <v>-26.36</v>
      </c>
      <c r="D737" t="s">
        <v>10</v>
      </c>
      <c r="E737" t="s">
        <v>10</v>
      </c>
      <c r="F737" s="3" t="s">
        <v>15</v>
      </c>
      <c r="G737" s="4">
        <v>45352</v>
      </c>
      <c r="H737" t="s">
        <v>11</v>
      </c>
      <c r="I737" t="s">
        <v>12</v>
      </c>
    </row>
    <row r="738" spans="1:9" x14ac:dyDescent="0.45">
      <c r="A738" s="2">
        <v>45355</v>
      </c>
      <c r="B738" t="s">
        <v>503</v>
      </c>
      <c r="C738" s="13">
        <v>-22.76</v>
      </c>
      <c r="D738" t="s">
        <v>10</v>
      </c>
      <c r="E738" t="s">
        <v>10</v>
      </c>
      <c r="F738" s="3" t="s">
        <v>15</v>
      </c>
      <c r="G738" s="4">
        <v>45352</v>
      </c>
      <c r="H738" t="s">
        <v>11</v>
      </c>
      <c r="I738" t="s">
        <v>12</v>
      </c>
    </row>
    <row r="739" spans="1:9" x14ac:dyDescent="0.45">
      <c r="A739" s="2">
        <v>45355</v>
      </c>
      <c r="B739" t="s">
        <v>2110</v>
      </c>
      <c r="C739" s="14">
        <v>-7</v>
      </c>
      <c r="D739" t="s">
        <v>17</v>
      </c>
      <c r="E739" t="s">
        <v>17</v>
      </c>
      <c r="F739" s="5" t="s">
        <v>18</v>
      </c>
      <c r="G739" s="4">
        <v>45352</v>
      </c>
      <c r="H739" t="s">
        <v>11</v>
      </c>
      <c r="I739" t="s">
        <v>12</v>
      </c>
    </row>
    <row r="740" spans="1:9" x14ac:dyDescent="0.45">
      <c r="A740" s="2">
        <v>45355</v>
      </c>
      <c r="B740" t="s">
        <v>38</v>
      </c>
      <c r="C740" s="13">
        <v>10000</v>
      </c>
      <c r="D740" s="9" t="s">
        <v>679</v>
      </c>
      <c r="E740" s="9" t="s">
        <v>39</v>
      </c>
      <c r="F740" s="9" t="s">
        <v>39</v>
      </c>
      <c r="G740" s="4">
        <v>45352</v>
      </c>
      <c r="H740" t="s">
        <v>40</v>
      </c>
      <c r="I740" t="s">
        <v>12</v>
      </c>
    </row>
    <row r="741" spans="1:9" x14ac:dyDescent="0.45">
      <c r="A741" s="2">
        <v>45356</v>
      </c>
      <c r="B741" t="s">
        <v>2110</v>
      </c>
      <c r="C741" s="15">
        <v>-1320.2</v>
      </c>
      <c r="D741" t="s">
        <v>17</v>
      </c>
      <c r="E741" t="s">
        <v>17</v>
      </c>
      <c r="F741" s="5" t="s">
        <v>28</v>
      </c>
      <c r="G741" s="4">
        <v>45352</v>
      </c>
      <c r="H741" t="s">
        <v>11</v>
      </c>
      <c r="I741" t="s">
        <v>12</v>
      </c>
    </row>
    <row r="742" spans="1:9" x14ac:dyDescent="0.45">
      <c r="A742" s="2">
        <v>45356</v>
      </c>
      <c r="B742" t="s">
        <v>504</v>
      </c>
      <c r="C742" s="13">
        <v>-68.239999999999995</v>
      </c>
      <c r="D742" t="s">
        <v>10</v>
      </c>
      <c r="E742" t="s">
        <v>10</v>
      </c>
      <c r="F742" s="3" t="s">
        <v>15</v>
      </c>
      <c r="G742" s="4">
        <v>45352</v>
      </c>
      <c r="H742" t="s">
        <v>11</v>
      </c>
      <c r="I742" t="s">
        <v>12</v>
      </c>
    </row>
    <row r="743" spans="1:9" x14ac:dyDescent="0.45">
      <c r="A743" s="2">
        <v>45356</v>
      </c>
      <c r="B743" t="s">
        <v>505</v>
      </c>
      <c r="C743" s="13">
        <v>-61.76</v>
      </c>
      <c r="D743" t="s">
        <v>10</v>
      </c>
      <c r="E743" t="s">
        <v>10</v>
      </c>
      <c r="F743" t="s">
        <v>10</v>
      </c>
      <c r="G743" s="4">
        <v>45352</v>
      </c>
      <c r="H743" t="s">
        <v>11</v>
      </c>
      <c r="I743" t="s">
        <v>12</v>
      </c>
    </row>
    <row r="744" spans="1:9" x14ac:dyDescent="0.45">
      <c r="A744" s="2">
        <v>45356</v>
      </c>
      <c r="B744" t="s">
        <v>506</v>
      </c>
      <c r="C744" s="13">
        <v>-51.27</v>
      </c>
      <c r="D744" t="s">
        <v>10</v>
      </c>
      <c r="E744" t="s">
        <v>10</v>
      </c>
      <c r="F744" s="3" t="s">
        <v>15</v>
      </c>
      <c r="G744" s="4">
        <v>45352</v>
      </c>
      <c r="H744" t="s">
        <v>11</v>
      </c>
      <c r="I744" t="s">
        <v>12</v>
      </c>
    </row>
    <row r="745" spans="1:9" x14ac:dyDescent="0.45">
      <c r="A745" s="2">
        <v>45356</v>
      </c>
      <c r="B745" t="s">
        <v>507</v>
      </c>
      <c r="C745" s="13">
        <v>-19.809999999999999</v>
      </c>
      <c r="D745" t="s">
        <v>10</v>
      </c>
      <c r="E745" t="s">
        <v>10</v>
      </c>
      <c r="F745" s="3" t="s">
        <v>15</v>
      </c>
      <c r="G745" s="4">
        <v>45352</v>
      </c>
      <c r="H745" t="s">
        <v>11</v>
      </c>
      <c r="I745" t="s">
        <v>12</v>
      </c>
    </row>
    <row r="746" spans="1:9" x14ac:dyDescent="0.45">
      <c r="A746" s="2">
        <v>45356</v>
      </c>
      <c r="B746" t="s">
        <v>508</v>
      </c>
      <c r="C746" s="13">
        <v>-18.16</v>
      </c>
      <c r="D746" t="s">
        <v>10</v>
      </c>
      <c r="E746" t="s">
        <v>10</v>
      </c>
      <c r="F746" s="3" t="s">
        <v>15</v>
      </c>
      <c r="G746" s="4">
        <v>45352</v>
      </c>
      <c r="H746" t="s">
        <v>11</v>
      </c>
      <c r="I746" t="s">
        <v>12</v>
      </c>
    </row>
    <row r="747" spans="1:9" x14ac:dyDescent="0.45">
      <c r="A747" s="2">
        <v>45356</v>
      </c>
      <c r="B747" t="s">
        <v>509</v>
      </c>
      <c r="C747" s="13">
        <v>-15.4</v>
      </c>
      <c r="D747" t="s">
        <v>10</v>
      </c>
      <c r="E747" t="s">
        <v>10</v>
      </c>
      <c r="F747" s="3" t="s">
        <v>15</v>
      </c>
      <c r="G747" s="4">
        <v>45352</v>
      </c>
      <c r="H747" t="s">
        <v>11</v>
      </c>
      <c r="I747" t="s">
        <v>12</v>
      </c>
    </row>
    <row r="748" spans="1:9" x14ac:dyDescent="0.45">
      <c r="A748" s="2">
        <v>45357</v>
      </c>
      <c r="B748" t="s">
        <v>510</v>
      </c>
      <c r="C748" s="13">
        <v>-149.24</v>
      </c>
      <c r="D748" t="s">
        <v>10</v>
      </c>
      <c r="E748" t="s">
        <v>10</v>
      </c>
      <c r="F748" s="3" t="s">
        <v>15</v>
      </c>
      <c r="G748" s="4">
        <v>45352</v>
      </c>
      <c r="H748" t="s">
        <v>11</v>
      </c>
      <c r="I748" t="s">
        <v>12</v>
      </c>
    </row>
    <row r="749" spans="1:9" x14ac:dyDescent="0.45">
      <c r="A749" s="2">
        <v>45357</v>
      </c>
      <c r="B749" t="s">
        <v>511</v>
      </c>
      <c r="C749" s="13">
        <v>-61.64</v>
      </c>
      <c r="D749" t="s">
        <v>10</v>
      </c>
      <c r="E749" t="s">
        <v>10</v>
      </c>
      <c r="F749" s="3" t="s">
        <v>15</v>
      </c>
      <c r="G749" s="4">
        <v>45352</v>
      </c>
      <c r="H749" t="s">
        <v>11</v>
      </c>
      <c r="I749" t="s">
        <v>12</v>
      </c>
    </row>
    <row r="750" spans="1:9" x14ac:dyDescent="0.45">
      <c r="A750" s="2">
        <v>45357</v>
      </c>
      <c r="B750" t="s">
        <v>346</v>
      </c>
      <c r="C750" s="13">
        <v>-33.020000000000003</v>
      </c>
      <c r="D750" t="s">
        <v>10</v>
      </c>
      <c r="E750" t="s">
        <v>10</v>
      </c>
      <c r="F750" t="s">
        <v>10</v>
      </c>
      <c r="G750" s="4">
        <v>45352</v>
      </c>
      <c r="H750" t="s">
        <v>11</v>
      </c>
      <c r="I750" t="s">
        <v>12</v>
      </c>
    </row>
    <row r="751" spans="1:9" x14ac:dyDescent="0.45">
      <c r="A751" s="2">
        <v>45357</v>
      </c>
      <c r="B751" t="s">
        <v>512</v>
      </c>
      <c r="C751" s="13">
        <v>-31.37</v>
      </c>
      <c r="D751" t="s">
        <v>10</v>
      </c>
      <c r="E751" t="s">
        <v>10</v>
      </c>
      <c r="F751" s="3" t="s">
        <v>15</v>
      </c>
      <c r="G751" s="4">
        <v>45352</v>
      </c>
      <c r="H751" t="s">
        <v>11</v>
      </c>
      <c r="I751" t="s">
        <v>12</v>
      </c>
    </row>
    <row r="752" spans="1:9" x14ac:dyDescent="0.45">
      <c r="A752" s="2">
        <v>45357</v>
      </c>
      <c r="B752" t="s">
        <v>186</v>
      </c>
      <c r="C752" s="13">
        <v>-17</v>
      </c>
      <c r="D752" t="s">
        <v>10</v>
      </c>
      <c r="E752" t="s">
        <v>10</v>
      </c>
      <c r="F752" t="s">
        <v>10</v>
      </c>
      <c r="G752" s="4">
        <v>45352</v>
      </c>
      <c r="H752" t="s">
        <v>11</v>
      </c>
      <c r="I752" t="s">
        <v>12</v>
      </c>
    </row>
    <row r="753" spans="1:9" x14ac:dyDescent="0.45">
      <c r="A753" s="2">
        <v>45358</v>
      </c>
      <c r="B753" t="s">
        <v>513</v>
      </c>
      <c r="C753" s="13">
        <v>-39.64</v>
      </c>
      <c r="D753" t="s">
        <v>10</v>
      </c>
      <c r="E753" t="s">
        <v>10</v>
      </c>
      <c r="F753" s="3" t="s">
        <v>15</v>
      </c>
      <c r="G753" s="4">
        <v>45352</v>
      </c>
      <c r="H753" t="s">
        <v>11</v>
      </c>
      <c r="I753" t="s">
        <v>12</v>
      </c>
    </row>
    <row r="754" spans="1:9" x14ac:dyDescent="0.45">
      <c r="A754" s="2">
        <v>45359</v>
      </c>
      <c r="B754" t="s">
        <v>514</v>
      </c>
      <c r="C754" s="13">
        <v>-90.49</v>
      </c>
      <c r="D754" t="s">
        <v>10</v>
      </c>
      <c r="E754" t="s">
        <v>10</v>
      </c>
      <c r="F754" t="s">
        <v>10</v>
      </c>
      <c r="G754" s="4">
        <v>45352</v>
      </c>
      <c r="H754" t="s">
        <v>11</v>
      </c>
      <c r="I754" t="s">
        <v>12</v>
      </c>
    </row>
    <row r="755" spans="1:9" x14ac:dyDescent="0.45">
      <c r="A755" s="2">
        <v>45359</v>
      </c>
      <c r="B755" t="s">
        <v>515</v>
      </c>
      <c r="C755" s="13">
        <v>-41.94</v>
      </c>
      <c r="D755" t="s">
        <v>10</v>
      </c>
      <c r="E755" t="s">
        <v>10</v>
      </c>
      <c r="F755" s="3" t="s">
        <v>15</v>
      </c>
      <c r="G755" s="4">
        <v>45352</v>
      </c>
      <c r="H755" t="s">
        <v>11</v>
      </c>
      <c r="I755" t="s">
        <v>12</v>
      </c>
    </row>
    <row r="756" spans="1:9" x14ac:dyDescent="0.45">
      <c r="A756" s="2">
        <v>45359</v>
      </c>
      <c r="B756" t="s">
        <v>93</v>
      </c>
      <c r="C756" s="13">
        <v>-2.99</v>
      </c>
      <c r="D756" t="s">
        <v>10</v>
      </c>
      <c r="E756" t="s">
        <v>10</v>
      </c>
      <c r="F756" t="s">
        <v>10</v>
      </c>
      <c r="G756" s="4">
        <v>45352</v>
      </c>
      <c r="H756" t="s">
        <v>11</v>
      </c>
      <c r="I756" t="s">
        <v>12</v>
      </c>
    </row>
    <row r="757" spans="1:9" x14ac:dyDescent="0.45">
      <c r="A757" s="2">
        <v>45361</v>
      </c>
      <c r="B757" t="s">
        <v>516</v>
      </c>
      <c r="C757" s="13">
        <v>-53.39</v>
      </c>
      <c r="D757" t="s">
        <v>10</v>
      </c>
      <c r="E757" t="s">
        <v>10</v>
      </c>
      <c r="F757" t="s">
        <v>10</v>
      </c>
      <c r="G757" s="4">
        <v>45352</v>
      </c>
      <c r="H757" t="s">
        <v>11</v>
      </c>
      <c r="I757" t="s">
        <v>12</v>
      </c>
    </row>
    <row r="758" spans="1:9" x14ac:dyDescent="0.45">
      <c r="A758" s="2">
        <v>45361</v>
      </c>
      <c r="B758" t="s">
        <v>346</v>
      </c>
      <c r="C758" s="13">
        <v>-33.020000000000003</v>
      </c>
      <c r="D758" t="s">
        <v>10</v>
      </c>
      <c r="E758" t="s">
        <v>10</v>
      </c>
      <c r="F758" t="s">
        <v>10</v>
      </c>
      <c r="G758" s="4">
        <v>45352</v>
      </c>
      <c r="H758" t="s">
        <v>11</v>
      </c>
      <c r="I758" t="s">
        <v>12</v>
      </c>
    </row>
    <row r="759" spans="1:9" x14ac:dyDescent="0.45">
      <c r="A759" s="2">
        <v>45361</v>
      </c>
      <c r="B759" t="s">
        <v>517</v>
      </c>
      <c r="C759" s="13">
        <v>-22.6</v>
      </c>
      <c r="D759" t="s">
        <v>10</v>
      </c>
      <c r="E759" t="s">
        <v>10</v>
      </c>
      <c r="F759" s="3" t="s">
        <v>15</v>
      </c>
      <c r="G759" s="4">
        <v>45352</v>
      </c>
      <c r="H759" t="s">
        <v>11</v>
      </c>
      <c r="I759" t="s">
        <v>12</v>
      </c>
    </row>
    <row r="760" spans="1:9" x14ac:dyDescent="0.45">
      <c r="A760" s="2">
        <v>45361</v>
      </c>
      <c r="B760" t="s">
        <v>518</v>
      </c>
      <c r="C760" s="13">
        <v>-17.440000000000001</v>
      </c>
      <c r="D760" t="s">
        <v>10</v>
      </c>
      <c r="E760" t="s">
        <v>10</v>
      </c>
      <c r="F760" s="3" t="s">
        <v>15</v>
      </c>
      <c r="G760" s="4">
        <v>45352</v>
      </c>
      <c r="H760" t="s">
        <v>11</v>
      </c>
      <c r="I760" t="s">
        <v>12</v>
      </c>
    </row>
    <row r="761" spans="1:9" x14ac:dyDescent="0.45">
      <c r="A761" s="2">
        <v>45361</v>
      </c>
      <c r="B761" t="s">
        <v>93</v>
      </c>
      <c r="C761" s="13">
        <v>-12.11</v>
      </c>
      <c r="D761" t="s">
        <v>10</v>
      </c>
      <c r="E761" t="s">
        <v>10</v>
      </c>
      <c r="F761" t="s">
        <v>10</v>
      </c>
      <c r="G761" s="4">
        <v>45352</v>
      </c>
      <c r="H761" t="s">
        <v>11</v>
      </c>
      <c r="I761" t="s">
        <v>12</v>
      </c>
    </row>
    <row r="762" spans="1:9" x14ac:dyDescent="0.45">
      <c r="A762" s="2">
        <v>45361</v>
      </c>
      <c r="B762" t="s">
        <v>519</v>
      </c>
      <c r="C762" s="13">
        <v>-4.4000000000000004</v>
      </c>
      <c r="D762" t="s">
        <v>10</v>
      </c>
      <c r="E762" t="s">
        <v>10</v>
      </c>
      <c r="F762" s="3" t="s">
        <v>520</v>
      </c>
      <c r="G762" s="4">
        <v>45352</v>
      </c>
      <c r="H762" t="s">
        <v>11</v>
      </c>
      <c r="I762" t="s">
        <v>12</v>
      </c>
    </row>
    <row r="763" spans="1:9" x14ac:dyDescent="0.45">
      <c r="A763" s="2">
        <v>45361</v>
      </c>
      <c r="B763" t="s">
        <v>521</v>
      </c>
      <c r="C763" s="13">
        <v>-4.4000000000000004</v>
      </c>
      <c r="D763" t="s">
        <v>10</v>
      </c>
      <c r="E763" t="s">
        <v>10</v>
      </c>
      <c r="F763" s="3" t="s">
        <v>520</v>
      </c>
      <c r="G763" s="4">
        <v>45352</v>
      </c>
      <c r="H763" t="s">
        <v>11</v>
      </c>
      <c r="I763" t="s">
        <v>12</v>
      </c>
    </row>
    <row r="764" spans="1:9" x14ac:dyDescent="0.45">
      <c r="A764" s="2">
        <v>45362</v>
      </c>
      <c r="B764" t="s">
        <v>522</v>
      </c>
      <c r="C764" s="13">
        <v>-132.11000000000001</v>
      </c>
      <c r="D764" t="s">
        <v>10</v>
      </c>
      <c r="E764" t="s">
        <v>10</v>
      </c>
      <c r="F764" s="3" t="s">
        <v>15</v>
      </c>
      <c r="G764" s="4">
        <v>45352</v>
      </c>
      <c r="H764" t="s">
        <v>11</v>
      </c>
      <c r="I764" t="s">
        <v>12</v>
      </c>
    </row>
    <row r="765" spans="1:9" x14ac:dyDescent="0.45">
      <c r="A765" s="2">
        <v>45362</v>
      </c>
      <c r="B765" t="s">
        <v>89</v>
      </c>
      <c r="C765" s="13">
        <v>-110.43</v>
      </c>
      <c r="D765" t="s">
        <v>10</v>
      </c>
      <c r="E765" t="s">
        <v>10</v>
      </c>
      <c r="F765" t="s">
        <v>10</v>
      </c>
      <c r="G765" s="4">
        <v>45352</v>
      </c>
      <c r="H765" t="s">
        <v>11</v>
      </c>
      <c r="I765" t="s">
        <v>12</v>
      </c>
    </row>
    <row r="766" spans="1:9" x14ac:dyDescent="0.45">
      <c r="A766" s="2">
        <v>45362</v>
      </c>
      <c r="B766" t="s">
        <v>523</v>
      </c>
      <c r="C766" s="13">
        <v>-110.19</v>
      </c>
      <c r="D766" t="s">
        <v>10</v>
      </c>
      <c r="E766" t="s">
        <v>10</v>
      </c>
      <c r="F766" t="s">
        <v>10</v>
      </c>
      <c r="G766" s="4">
        <v>45352</v>
      </c>
      <c r="H766" t="s">
        <v>11</v>
      </c>
      <c r="I766" t="s">
        <v>12</v>
      </c>
    </row>
    <row r="767" spans="1:9" x14ac:dyDescent="0.45">
      <c r="A767" s="2">
        <v>45362</v>
      </c>
      <c r="B767" t="s">
        <v>89</v>
      </c>
      <c r="C767" s="13">
        <v>-99.03</v>
      </c>
      <c r="D767" t="s">
        <v>10</v>
      </c>
      <c r="E767" t="s">
        <v>10</v>
      </c>
      <c r="F767" t="s">
        <v>10</v>
      </c>
      <c r="G767" s="4">
        <v>45352</v>
      </c>
      <c r="H767" t="s">
        <v>11</v>
      </c>
      <c r="I767" t="s">
        <v>12</v>
      </c>
    </row>
    <row r="768" spans="1:9" x14ac:dyDescent="0.45">
      <c r="A768" s="2">
        <v>45362</v>
      </c>
      <c r="B768" t="s">
        <v>524</v>
      </c>
      <c r="C768" s="13">
        <v>-93.76</v>
      </c>
      <c r="D768" t="s">
        <v>10</v>
      </c>
      <c r="E768" t="s">
        <v>10</v>
      </c>
      <c r="F768" t="s">
        <v>10</v>
      </c>
      <c r="G768" s="4">
        <v>45352</v>
      </c>
      <c r="H768" t="s">
        <v>11</v>
      </c>
      <c r="I768" t="s">
        <v>12</v>
      </c>
    </row>
    <row r="769" spans="1:9" x14ac:dyDescent="0.45">
      <c r="A769" s="2">
        <v>45362</v>
      </c>
      <c r="B769" t="s">
        <v>96</v>
      </c>
      <c r="C769" s="13">
        <v>-25</v>
      </c>
      <c r="D769" t="s">
        <v>10</v>
      </c>
      <c r="E769" t="s">
        <v>10</v>
      </c>
      <c r="F769" t="s">
        <v>10</v>
      </c>
      <c r="G769" s="4">
        <v>45352</v>
      </c>
      <c r="H769" t="s">
        <v>11</v>
      </c>
      <c r="I769" t="s">
        <v>12</v>
      </c>
    </row>
    <row r="770" spans="1:9" x14ac:dyDescent="0.45">
      <c r="A770" s="2">
        <v>45362</v>
      </c>
      <c r="B770" t="s">
        <v>525</v>
      </c>
      <c r="C770" s="13">
        <v>-23.09</v>
      </c>
      <c r="D770" t="s">
        <v>10</v>
      </c>
      <c r="E770" t="s">
        <v>10</v>
      </c>
      <c r="F770" s="3" t="s">
        <v>15</v>
      </c>
      <c r="G770" s="4">
        <v>45352</v>
      </c>
      <c r="H770" t="s">
        <v>11</v>
      </c>
      <c r="I770" t="s">
        <v>12</v>
      </c>
    </row>
    <row r="771" spans="1:9" x14ac:dyDescent="0.45">
      <c r="A771" s="2">
        <v>45362</v>
      </c>
      <c r="B771" t="s">
        <v>526</v>
      </c>
      <c r="C771" s="13">
        <v>-13.2</v>
      </c>
      <c r="D771" t="s">
        <v>10</v>
      </c>
      <c r="E771" t="s">
        <v>10</v>
      </c>
      <c r="F771" s="3" t="s">
        <v>15</v>
      </c>
      <c r="G771" s="4">
        <v>45352</v>
      </c>
      <c r="H771" t="s">
        <v>11</v>
      </c>
      <c r="I771" t="s">
        <v>12</v>
      </c>
    </row>
    <row r="772" spans="1:9" x14ac:dyDescent="0.45">
      <c r="A772" s="2">
        <v>45364</v>
      </c>
      <c r="B772" t="s">
        <v>527</v>
      </c>
      <c r="C772" s="13">
        <v>-65.87</v>
      </c>
      <c r="D772" t="s">
        <v>10</v>
      </c>
      <c r="E772" t="s">
        <v>10</v>
      </c>
      <c r="F772" s="3" t="s">
        <v>15</v>
      </c>
      <c r="G772" s="4">
        <v>45352</v>
      </c>
      <c r="H772" t="s">
        <v>11</v>
      </c>
      <c r="I772" t="s">
        <v>12</v>
      </c>
    </row>
    <row r="773" spans="1:9" x14ac:dyDescent="0.45">
      <c r="A773" s="2">
        <v>45364</v>
      </c>
      <c r="B773" t="s">
        <v>528</v>
      </c>
      <c r="C773" s="13">
        <v>-19.809999999999999</v>
      </c>
      <c r="D773" t="s">
        <v>10</v>
      </c>
      <c r="E773" t="s">
        <v>10</v>
      </c>
      <c r="F773" s="3" t="s">
        <v>15</v>
      </c>
      <c r="G773" s="4">
        <v>45352</v>
      </c>
      <c r="H773" t="s">
        <v>11</v>
      </c>
      <c r="I773" t="s">
        <v>12</v>
      </c>
    </row>
    <row r="774" spans="1:9" x14ac:dyDescent="0.45">
      <c r="A774" s="2">
        <v>45364</v>
      </c>
      <c r="B774" t="s">
        <v>529</v>
      </c>
      <c r="C774" s="13">
        <v>-8.73</v>
      </c>
      <c r="D774" t="s">
        <v>10</v>
      </c>
      <c r="E774" t="s">
        <v>10</v>
      </c>
      <c r="F774" s="3" t="s">
        <v>15</v>
      </c>
      <c r="G774" s="4">
        <v>45352</v>
      </c>
      <c r="H774" t="s">
        <v>11</v>
      </c>
      <c r="I774" t="s">
        <v>12</v>
      </c>
    </row>
    <row r="775" spans="1:9" x14ac:dyDescent="0.45">
      <c r="A775" s="2">
        <v>45365</v>
      </c>
      <c r="B775" t="s">
        <v>530</v>
      </c>
      <c r="C775" s="13">
        <v>-455.78</v>
      </c>
      <c r="D775" t="s">
        <v>10</v>
      </c>
      <c r="E775" t="s">
        <v>10</v>
      </c>
      <c r="F775" s="3" t="s">
        <v>15</v>
      </c>
      <c r="G775" s="4">
        <v>45352</v>
      </c>
      <c r="H775" t="s">
        <v>11</v>
      </c>
      <c r="I775" t="s">
        <v>12</v>
      </c>
    </row>
    <row r="776" spans="1:9" x14ac:dyDescent="0.45">
      <c r="A776" s="2">
        <v>45365</v>
      </c>
      <c r="B776" t="s">
        <v>531</v>
      </c>
      <c r="C776" s="13">
        <v>-50.52</v>
      </c>
      <c r="D776" t="s">
        <v>10</v>
      </c>
      <c r="E776" t="s">
        <v>10</v>
      </c>
      <c r="F776" s="3" t="s">
        <v>15</v>
      </c>
      <c r="G776" s="4">
        <v>45352</v>
      </c>
      <c r="H776" t="s">
        <v>11</v>
      </c>
      <c r="I776" t="s">
        <v>12</v>
      </c>
    </row>
    <row r="777" spans="1:9" x14ac:dyDescent="0.45">
      <c r="A777" s="2">
        <v>45366</v>
      </c>
      <c r="B777" t="s">
        <v>532</v>
      </c>
      <c r="C777" s="13">
        <v>-20</v>
      </c>
      <c r="D777" t="s">
        <v>10</v>
      </c>
      <c r="E777" t="s">
        <v>10</v>
      </c>
      <c r="F777" t="s">
        <v>10</v>
      </c>
      <c r="G777" s="4">
        <v>45352</v>
      </c>
      <c r="H777" t="s">
        <v>11</v>
      </c>
      <c r="I777" t="s">
        <v>12</v>
      </c>
    </row>
    <row r="778" spans="1:9" x14ac:dyDescent="0.45">
      <c r="A778" s="2">
        <v>45366</v>
      </c>
      <c r="B778" t="s">
        <v>93</v>
      </c>
      <c r="C778" s="13">
        <v>-11.01</v>
      </c>
      <c r="D778" t="s">
        <v>10</v>
      </c>
      <c r="E778" t="s">
        <v>10</v>
      </c>
      <c r="F778" t="s">
        <v>10</v>
      </c>
      <c r="G778" s="4">
        <v>45352</v>
      </c>
      <c r="H778" t="s">
        <v>11</v>
      </c>
      <c r="I778" t="s">
        <v>12</v>
      </c>
    </row>
    <row r="779" spans="1:9" x14ac:dyDescent="0.45">
      <c r="A779" s="2">
        <v>45368</v>
      </c>
      <c r="B779" t="s">
        <v>533</v>
      </c>
      <c r="C779" s="13">
        <v>-217.55</v>
      </c>
      <c r="D779" t="s">
        <v>10</v>
      </c>
      <c r="E779" t="s">
        <v>10</v>
      </c>
      <c r="F779" s="3" t="s">
        <v>15</v>
      </c>
      <c r="G779" s="4">
        <v>45352</v>
      </c>
      <c r="H779" t="s">
        <v>11</v>
      </c>
      <c r="I779" t="s">
        <v>12</v>
      </c>
    </row>
    <row r="780" spans="1:9" x14ac:dyDescent="0.45">
      <c r="A780" s="2">
        <v>45368</v>
      </c>
      <c r="B780" t="s">
        <v>89</v>
      </c>
      <c r="C780" s="13">
        <v>-148.62</v>
      </c>
      <c r="D780" t="s">
        <v>10</v>
      </c>
      <c r="E780" t="s">
        <v>10</v>
      </c>
      <c r="F780" t="s">
        <v>10</v>
      </c>
      <c r="G780" s="4">
        <v>45352</v>
      </c>
      <c r="H780" t="s">
        <v>11</v>
      </c>
      <c r="I780" t="s">
        <v>12</v>
      </c>
    </row>
    <row r="781" spans="1:9" x14ac:dyDescent="0.45">
      <c r="A781" s="2">
        <v>45368</v>
      </c>
      <c r="B781" t="s">
        <v>89</v>
      </c>
      <c r="C781" s="13">
        <v>-125.51</v>
      </c>
      <c r="D781" t="s">
        <v>10</v>
      </c>
      <c r="E781" t="s">
        <v>10</v>
      </c>
      <c r="F781" t="s">
        <v>10</v>
      </c>
      <c r="G781" s="4">
        <v>45352</v>
      </c>
      <c r="H781" t="s">
        <v>11</v>
      </c>
      <c r="I781" t="s">
        <v>12</v>
      </c>
    </row>
    <row r="782" spans="1:9" x14ac:dyDescent="0.45">
      <c r="A782" s="2">
        <v>45368</v>
      </c>
      <c r="B782" t="s">
        <v>89</v>
      </c>
      <c r="C782" s="13">
        <v>-64.290000000000006</v>
      </c>
      <c r="D782" t="s">
        <v>10</v>
      </c>
      <c r="E782" t="s">
        <v>10</v>
      </c>
      <c r="F782" t="s">
        <v>10</v>
      </c>
      <c r="G782" s="4">
        <v>45352</v>
      </c>
      <c r="H782" t="s">
        <v>11</v>
      </c>
      <c r="I782" t="s">
        <v>12</v>
      </c>
    </row>
    <row r="783" spans="1:9" x14ac:dyDescent="0.45">
      <c r="A783" s="2">
        <v>45368</v>
      </c>
      <c r="B783" t="s">
        <v>534</v>
      </c>
      <c r="C783" s="13">
        <v>-45.53</v>
      </c>
      <c r="D783" t="s">
        <v>10</v>
      </c>
      <c r="E783" t="s">
        <v>10</v>
      </c>
      <c r="F783" s="3" t="s">
        <v>15</v>
      </c>
      <c r="G783" s="4">
        <v>45352</v>
      </c>
      <c r="H783" t="s">
        <v>11</v>
      </c>
      <c r="I783" t="s">
        <v>12</v>
      </c>
    </row>
    <row r="784" spans="1:9" x14ac:dyDescent="0.45">
      <c r="A784" s="2">
        <v>45368</v>
      </c>
      <c r="B784" t="s">
        <v>535</v>
      </c>
      <c r="C784" s="13">
        <v>-25.51</v>
      </c>
      <c r="D784" t="s">
        <v>10</v>
      </c>
      <c r="E784" t="s">
        <v>10</v>
      </c>
      <c r="F784" t="s">
        <v>10</v>
      </c>
      <c r="G784" s="4">
        <v>45352</v>
      </c>
      <c r="H784" t="s">
        <v>11</v>
      </c>
      <c r="I784" t="s">
        <v>12</v>
      </c>
    </row>
    <row r="785" spans="1:9" x14ac:dyDescent="0.45">
      <c r="A785" s="2">
        <v>45369</v>
      </c>
      <c r="B785" t="s">
        <v>346</v>
      </c>
      <c r="C785" s="13">
        <v>-138.16</v>
      </c>
      <c r="D785" t="s">
        <v>10</v>
      </c>
      <c r="E785" t="s">
        <v>10</v>
      </c>
      <c r="F785" t="s">
        <v>10</v>
      </c>
      <c r="G785" s="4">
        <v>45352</v>
      </c>
      <c r="H785" t="s">
        <v>11</v>
      </c>
      <c r="I785" t="s">
        <v>12</v>
      </c>
    </row>
    <row r="786" spans="1:9" x14ac:dyDescent="0.45">
      <c r="A786" s="2">
        <v>45369</v>
      </c>
      <c r="B786" t="s">
        <v>536</v>
      </c>
      <c r="C786" s="13">
        <v>-122.35</v>
      </c>
      <c r="D786" t="s">
        <v>10</v>
      </c>
      <c r="E786" t="s">
        <v>10</v>
      </c>
      <c r="F786" s="3" t="s">
        <v>15</v>
      </c>
      <c r="G786" s="4">
        <v>45352</v>
      </c>
      <c r="H786" t="s">
        <v>11</v>
      </c>
      <c r="I786" t="s">
        <v>12</v>
      </c>
    </row>
    <row r="787" spans="1:9" x14ac:dyDescent="0.45">
      <c r="A787" s="2">
        <v>45369</v>
      </c>
      <c r="B787" t="s">
        <v>537</v>
      </c>
      <c r="C787" s="13">
        <v>-29.64</v>
      </c>
      <c r="D787" t="s">
        <v>10</v>
      </c>
      <c r="E787" t="s">
        <v>10</v>
      </c>
      <c r="F787" s="3" t="s">
        <v>15</v>
      </c>
      <c r="G787" s="4">
        <v>45352</v>
      </c>
      <c r="H787" t="s">
        <v>11</v>
      </c>
      <c r="I787" t="s">
        <v>12</v>
      </c>
    </row>
    <row r="788" spans="1:9" x14ac:dyDescent="0.45">
      <c r="A788" s="2">
        <v>45369</v>
      </c>
      <c r="B788" t="s">
        <v>538</v>
      </c>
      <c r="C788" s="13">
        <v>-26.96</v>
      </c>
      <c r="D788" t="s">
        <v>10</v>
      </c>
      <c r="E788" t="s">
        <v>10</v>
      </c>
      <c r="F788" s="3" t="s">
        <v>15</v>
      </c>
      <c r="G788" s="4">
        <v>45352</v>
      </c>
      <c r="H788" t="s">
        <v>11</v>
      </c>
      <c r="I788" t="s">
        <v>12</v>
      </c>
    </row>
    <row r="789" spans="1:9" x14ac:dyDescent="0.45">
      <c r="A789" s="2">
        <v>45369</v>
      </c>
      <c r="B789" t="s">
        <v>20</v>
      </c>
      <c r="C789" s="13">
        <v>-5.5</v>
      </c>
      <c r="D789" t="s">
        <v>10</v>
      </c>
      <c r="E789" t="s">
        <v>10</v>
      </c>
      <c r="F789" s="8" t="s">
        <v>21</v>
      </c>
      <c r="G789" s="4">
        <v>45352</v>
      </c>
      <c r="H789" t="s">
        <v>11</v>
      </c>
      <c r="I789" t="s">
        <v>12</v>
      </c>
    </row>
    <row r="790" spans="1:9" x14ac:dyDescent="0.45">
      <c r="A790" s="2">
        <v>45370</v>
      </c>
      <c r="B790" t="s">
        <v>539</v>
      </c>
      <c r="C790" s="13">
        <v>-155.69</v>
      </c>
      <c r="D790" t="s">
        <v>10</v>
      </c>
      <c r="E790" t="s">
        <v>10</v>
      </c>
      <c r="F790" s="3" t="s">
        <v>15</v>
      </c>
      <c r="G790" s="4">
        <v>45352</v>
      </c>
      <c r="H790" t="s">
        <v>11</v>
      </c>
      <c r="I790" t="s">
        <v>12</v>
      </c>
    </row>
    <row r="791" spans="1:9" x14ac:dyDescent="0.45">
      <c r="A791" s="2">
        <v>45370</v>
      </c>
      <c r="B791" t="s">
        <v>540</v>
      </c>
      <c r="C791" s="13">
        <v>-154.12</v>
      </c>
      <c r="D791" t="s">
        <v>10</v>
      </c>
      <c r="E791" t="s">
        <v>10</v>
      </c>
      <c r="F791" s="3" t="s">
        <v>15</v>
      </c>
      <c r="G791" s="4">
        <v>45352</v>
      </c>
      <c r="H791" t="s">
        <v>11</v>
      </c>
      <c r="I791" t="s">
        <v>12</v>
      </c>
    </row>
    <row r="792" spans="1:9" x14ac:dyDescent="0.45">
      <c r="A792" s="2">
        <v>45370</v>
      </c>
      <c r="B792" t="s">
        <v>541</v>
      </c>
      <c r="C792" s="13">
        <v>-40.729999999999997</v>
      </c>
      <c r="D792" t="s">
        <v>10</v>
      </c>
      <c r="E792" t="s">
        <v>10</v>
      </c>
      <c r="F792" s="3" t="s">
        <v>15</v>
      </c>
      <c r="G792" s="4">
        <v>45352</v>
      </c>
      <c r="H792" t="s">
        <v>11</v>
      </c>
      <c r="I792" t="s">
        <v>12</v>
      </c>
    </row>
    <row r="793" spans="1:9" x14ac:dyDescent="0.45">
      <c r="A793" s="2">
        <v>45370</v>
      </c>
      <c r="B793" t="s">
        <v>542</v>
      </c>
      <c r="C793" s="13">
        <v>-34.119999999999997</v>
      </c>
      <c r="D793" t="s">
        <v>10</v>
      </c>
      <c r="E793" t="s">
        <v>10</v>
      </c>
      <c r="F793" s="3" t="s">
        <v>15</v>
      </c>
      <c r="G793" s="4">
        <v>45352</v>
      </c>
      <c r="H793" t="s">
        <v>11</v>
      </c>
      <c r="I793" t="s">
        <v>12</v>
      </c>
    </row>
    <row r="794" spans="1:9" x14ac:dyDescent="0.45">
      <c r="A794" s="2">
        <v>45370</v>
      </c>
      <c r="B794" t="s">
        <v>543</v>
      </c>
      <c r="C794" s="13">
        <v>-22.01</v>
      </c>
      <c r="D794" t="s">
        <v>10</v>
      </c>
      <c r="E794" t="s">
        <v>10</v>
      </c>
      <c r="F794" s="3" t="s">
        <v>15</v>
      </c>
      <c r="G794" s="4">
        <v>45352</v>
      </c>
      <c r="H794" t="s">
        <v>11</v>
      </c>
      <c r="I794" t="s">
        <v>12</v>
      </c>
    </row>
    <row r="795" spans="1:9" x14ac:dyDescent="0.45">
      <c r="A795" s="2">
        <v>45370</v>
      </c>
      <c r="B795" t="s">
        <v>2110</v>
      </c>
      <c r="C795" s="15">
        <v>-14.87</v>
      </c>
      <c r="D795" t="s">
        <v>17</v>
      </c>
      <c r="E795" t="s">
        <v>17</v>
      </c>
      <c r="F795" s="5" t="s">
        <v>28</v>
      </c>
      <c r="G795" s="4">
        <v>45352</v>
      </c>
      <c r="H795" t="s">
        <v>11</v>
      </c>
      <c r="I795" t="s">
        <v>12</v>
      </c>
    </row>
    <row r="796" spans="1:9" x14ac:dyDescent="0.45">
      <c r="A796" s="2">
        <v>45370</v>
      </c>
      <c r="B796" t="s">
        <v>544</v>
      </c>
      <c r="C796" s="13">
        <v>-11</v>
      </c>
      <c r="D796" t="s">
        <v>10</v>
      </c>
      <c r="E796" t="s">
        <v>10</v>
      </c>
      <c r="F796" s="3" t="s">
        <v>15</v>
      </c>
      <c r="G796" s="4">
        <v>45352</v>
      </c>
      <c r="H796" t="s">
        <v>11</v>
      </c>
      <c r="I796" t="s">
        <v>12</v>
      </c>
    </row>
    <row r="797" spans="1:9" x14ac:dyDescent="0.45">
      <c r="A797" s="2">
        <v>45371</v>
      </c>
      <c r="B797" t="s">
        <v>30</v>
      </c>
      <c r="C797" s="13">
        <v>-18.72</v>
      </c>
      <c r="D797" t="s">
        <v>10</v>
      </c>
      <c r="E797" t="s">
        <v>10</v>
      </c>
      <c r="F797" t="s">
        <v>10</v>
      </c>
      <c r="G797" s="4">
        <v>45352</v>
      </c>
      <c r="H797" t="s">
        <v>11</v>
      </c>
      <c r="I797" t="s">
        <v>12</v>
      </c>
    </row>
    <row r="798" spans="1:9" x14ac:dyDescent="0.45">
      <c r="A798" s="2">
        <v>45371</v>
      </c>
      <c r="B798" t="s">
        <v>93</v>
      </c>
      <c r="C798" s="13">
        <v>-11.01</v>
      </c>
      <c r="D798" t="s">
        <v>10</v>
      </c>
      <c r="E798" t="s">
        <v>10</v>
      </c>
      <c r="F798" t="s">
        <v>10</v>
      </c>
      <c r="G798" s="4">
        <v>45352</v>
      </c>
      <c r="H798" t="s">
        <v>11</v>
      </c>
      <c r="I798" t="s">
        <v>12</v>
      </c>
    </row>
    <row r="799" spans="1:9" x14ac:dyDescent="0.45">
      <c r="A799" s="2">
        <v>45372</v>
      </c>
      <c r="B799" t="s">
        <v>82</v>
      </c>
      <c r="C799" s="13">
        <v>-251.99</v>
      </c>
      <c r="D799" t="s">
        <v>10</v>
      </c>
      <c r="E799" t="s">
        <v>10</v>
      </c>
      <c r="F799" t="s">
        <v>10</v>
      </c>
      <c r="G799" s="4">
        <v>45352</v>
      </c>
      <c r="H799" t="s">
        <v>11</v>
      </c>
      <c r="I799" t="s">
        <v>12</v>
      </c>
    </row>
    <row r="800" spans="1:9" x14ac:dyDescent="0.45">
      <c r="A800" s="2">
        <v>45372</v>
      </c>
      <c r="B800" t="s">
        <v>96</v>
      </c>
      <c r="C800" s="13">
        <v>-25</v>
      </c>
      <c r="D800" t="s">
        <v>10</v>
      </c>
      <c r="E800" t="s">
        <v>10</v>
      </c>
      <c r="F800" t="s">
        <v>10</v>
      </c>
      <c r="G800" s="4">
        <v>45352</v>
      </c>
      <c r="H800" t="s">
        <v>11</v>
      </c>
      <c r="I800" t="s">
        <v>12</v>
      </c>
    </row>
    <row r="801" spans="1:9" x14ac:dyDescent="0.45">
      <c r="A801" s="2">
        <v>45372</v>
      </c>
      <c r="B801" t="s">
        <v>545</v>
      </c>
      <c r="C801" s="13">
        <v>455.78</v>
      </c>
      <c r="D801" t="s">
        <v>10</v>
      </c>
      <c r="E801" t="s">
        <v>141</v>
      </c>
      <c r="F801" s="11" t="s">
        <v>142</v>
      </c>
      <c r="G801" s="4">
        <v>45352</v>
      </c>
      <c r="H801" t="s">
        <v>40</v>
      </c>
      <c r="I801" t="s">
        <v>12</v>
      </c>
    </row>
    <row r="802" spans="1:9" x14ac:dyDescent="0.45">
      <c r="A802" s="2">
        <v>45373</v>
      </c>
      <c r="B802" t="s">
        <v>2110</v>
      </c>
      <c r="C802" s="15">
        <v>-63.7</v>
      </c>
      <c r="D802" t="s">
        <v>17</v>
      </c>
      <c r="E802" t="s">
        <v>17</v>
      </c>
      <c r="F802" s="5" t="s">
        <v>28</v>
      </c>
      <c r="G802" s="4">
        <v>45352</v>
      </c>
      <c r="H802" t="s">
        <v>11</v>
      </c>
      <c r="I802" t="s">
        <v>12</v>
      </c>
    </row>
    <row r="803" spans="1:9" x14ac:dyDescent="0.45">
      <c r="A803" s="2">
        <v>45373</v>
      </c>
      <c r="B803" t="s">
        <v>546</v>
      </c>
      <c r="C803" s="13">
        <v>-44.03</v>
      </c>
      <c r="D803" t="s">
        <v>10</v>
      </c>
      <c r="E803" t="s">
        <v>10</v>
      </c>
      <c r="F803" s="3" t="s">
        <v>15</v>
      </c>
      <c r="G803" s="4">
        <v>45352</v>
      </c>
      <c r="H803" t="s">
        <v>11</v>
      </c>
      <c r="I803" t="s">
        <v>12</v>
      </c>
    </row>
    <row r="804" spans="1:9" x14ac:dyDescent="0.45">
      <c r="A804" s="2">
        <v>45373</v>
      </c>
      <c r="B804" t="s">
        <v>2110</v>
      </c>
      <c r="C804" s="15">
        <v>-33.049999999999997</v>
      </c>
      <c r="D804" t="s">
        <v>17</v>
      </c>
      <c r="E804" t="s">
        <v>17</v>
      </c>
      <c r="F804" s="5" t="s">
        <v>28</v>
      </c>
      <c r="G804" s="4">
        <v>45352</v>
      </c>
      <c r="H804" t="s">
        <v>11</v>
      </c>
      <c r="I804" t="s">
        <v>12</v>
      </c>
    </row>
    <row r="805" spans="1:9" x14ac:dyDescent="0.45">
      <c r="A805" s="2">
        <v>45373</v>
      </c>
      <c r="B805" t="s">
        <v>547</v>
      </c>
      <c r="C805" s="13">
        <v>-22.03</v>
      </c>
      <c r="D805" t="s">
        <v>10</v>
      </c>
      <c r="E805" t="s">
        <v>10</v>
      </c>
      <c r="F805" t="s">
        <v>10</v>
      </c>
      <c r="G805" s="4">
        <v>45352</v>
      </c>
      <c r="H805" t="s">
        <v>11</v>
      </c>
      <c r="I805" t="s">
        <v>12</v>
      </c>
    </row>
    <row r="806" spans="1:9" x14ac:dyDescent="0.45">
      <c r="A806" s="2">
        <v>45373</v>
      </c>
      <c r="B806" t="s">
        <v>194</v>
      </c>
      <c r="C806" s="13">
        <v>-11.99</v>
      </c>
      <c r="D806" t="s">
        <v>10</v>
      </c>
      <c r="E806" t="s">
        <v>10</v>
      </c>
      <c r="F806" t="s">
        <v>10</v>
      </c>
      <c r="G806" s="4">
        <v>45352</v>
      </c>
      <c r="H806" t="s">
        <v>11</v>
      </c>
      <c r="I806" t="s">
        <v>12</v>
      </c>
    </row>
    <row r="807" spans="1:9" x14ac:dyDescent="0.45">
      <c r="A807" s="2">
        <v>45375</v>
      </c>
      <c r="B807" t="s">
        <v>548</v>
      </c>
      <c r="C807" s="13">
        <v>-2417.8000000000002</v>
      </c>
      <c r="D807" t="s">
        <v>10</v>
      </c>
      <c r="E807" t="s">
        <v>10</v>
      </c>
      <c r="F807" s="3" t="s">
        <v>15</v>
      </c>
      <c r="G807" s="4">
        <v>45352</v>
      </c>
      <c r="H807" t="s">
        <v>11</v>
      </c>
      <c r="I807" t="s">
        <v>12</v>
      </c>
    </row>
    <row r="808" spans="1:9" x14ac:dyDescent="0.45">
      <c r="A808" s="2">
        <v>45375</v>
      </c>
      <c r="B808" t="s">
        <v>549</v>
      </c>
      <c r="C808" s="13">
        <v>-597.73</v>
      </c>
      <c r="D808" t="s">
        <v>10</v>
      </c>
      <c r="E808" t="s">
        <v>10</v>
      </c>
      <c r="F808" s="3" t="s">
        <v>15</v>
      </c>
      <c r="G808" s="4">
        <v>45352</v>
      </c>
      <c r="H808" t="s">
        <v>11</v>
      </c>
      <c r="I808" t="s">
        <v>12</v>
      </c>
    </row>
    <row r="809" spans="1:9" x14ac:dyDescent="0.45">
      <c r="A809" s="2">
        <v>45375</v>
      </c>
      <c r="B809" t="s">
        <v>550</v>
      </c>
      <c r="C809" s="13">
        <v>-549.4</v>
      </c>
      <c r="D809" t="s">
        <v>10</v>
      </c>
      <c r="E809" t="s">
        <v>10</v>
      </c>
      <c r="F809" s="3" t="s">
        <v>15</v>
      </c>
      <c r="G809" s="4">
        <v>45352</v>
      </c>
      <c r="H809" t="s">
        <v>11</v>
      </c>
      <c r="I809" t="s">
        <v>12</v>
      </c>
    </row>
    <row r="810" spans="1:9" x14ac:dyDescent="0.45">
      <c r="A810" s="2">
        <v>45375</v>
      </c>
      <c r="B810" t="s">
        <v>551</v>
      </c>
      <c r="C810" s="13">
        <v>-440.38</v>
      </c>
      <c r="D810" t="s">
        <v>10</v>
      </c>
      <c r="E810" t="s">
        <v>10</v>
      </c>
      <c r="F810" s="3" t="s">
        <v>15</v>
      </c>
      <c r="G810" s="4">
        <v>45352</v>
      </c>
      <c r="H810" t="s">
        <v>11</v>
      </c>
      <c r="I810" t="s">
        <v>12</v>
      </c>
    </row>
    <row r="811" spans="1:9" x14ac:dyDescent="0.45">
      <c r="A811" s="2">
        <v>45375</v>
      </c>
      <c r="B811" t="s">
        <v>61</v>
      </c>
      <c r="C811" s="13">
        <v>-283.8</v>
      </c>
      <c r="D811" s="10" t="s">
        <v>62</v>
      </c>
      <c r="E811" t="s">
        <v>63</v>
      </c>
      <c r="F811" t="s">
        <v>64</v>
      </c>
      <c r="G811" s="4">
        <v>45352</v>
      </c>
      <c r="H811" t="s">
        <v>65</v>
      </c>
      <c r="I811" t="s">
        <v>12</v>
      </c>
    </row>
    <row r="812" spans="1:9" x14ac:dyDescent="0.45">
      <c r="A812" s="2">
        <v>45375</v>
      </c>
      <c r="B812" t="s">
        <v>552</v>
      </c>
      <c r="C812" s="13">
        <v>-121.1</v>
      </c>
      <c r="D812" t="s">
        <v>10</v>
      </c>
      <c r="E812" t="s">
        <v>10</v>
      </c>
      <c r="F812" s="3" t="s">
        <v>15</v>
      </c>
      <c r="G812" s="4">
        <v>45352</v>
      </c>
      <c r="H812" t="s">
        <v>11</v>
      </c>
      <c r="I812" t="s">
        <v>12</v>
      </c>
    </row>
    <row r="813" spans="1:9" x14ac:dyDescent="0.45">
      <c r="A813" s="2">
        <v>45375</v>
      </c>
      <c r="B813" t="s">
        <v>553</v>
      </c>
      <c r="C813" s="13">
        <v>-97.14</v>
      </c>
      <c r="D813" t="s">
        <v>10</v>
      </c>
      <c r="E813" t="s">
        <v>10</v>
      </c>
      <c r="F813" s="3" t="s">
        <v>15</v>
      </c>
      <c r="G813" s="4">
        <v>45352</v>
      </c>
      <c r="H813" t="s">
        <v>11</v>
      </c>
      <c r="I813" t="s">
        <v>12</v>
      </c>
    </row>
    <row r="814" spans="1:9" x14ac:dyDescent="0.45">
      <c r="A814" s="2">
        <v>45375</v>
      </c>
      <c r="B814" t="s">
        <v>554</v>
      </c>
      <c r="C814" s="13">
        <v>-49.69</v>
      </c>
      <c r="D814" t="s">
        <v>10</v>
      </c>
      <c r="E814" t="s">
        <v>10</v>
      </c>
      <c r="F814" s="3" t="s">
        <v>15</v>
      </c>
      <c r="G814" s="4">
        <v>45352</v>
      </c>
      <c r="H814" t="s">
        <v>11</v>
      </c>
      <c r="I814" t="s">
        <v>12</v>
      </c>
    </row>
    <row r="815" spans="1:9" x14ac:dyDescent="0.45">
      <c r="A815" s="2">
        <v>45375</v>
      </c>
      <c r="B815" t="s">
        <v>555</v>
      </c>
      <c r="C815" s="13">
        <v>-44.58</v>
      </c>
      <c r="D815" t="s">
        <v>10</v>
      </c>
      <c r="E815" t="s">
        <v>10</v>
      </c>
      <c r="F815" s="3" t="s">
        <v>15</v>
      </c>
      <c r="G815" s="4">
        <v>45352</v>
      </c>
      <c r="H815" t="s">
        <v>11</v>
      </c>
      <c r="I815" t="s">
        <v>12</v>
      </c>
    </row>
    <row r="816" spans="1:9" x14ac:dyDescent="0.45">
      <c r="A816" s="2">
        <v>45375</v>
      </c>
      <c r="B816" t="s">
        <v>556</v>
      </c>
      <c r="C816" s="13">
        <v>-33.020000000000003</v>
      </c>
      <c r="D816" t="s">
        <v>10</v>
      </c>
      <c r="E816" t="s">
        <v>10</v>
      </c>
      <c r="F816" s="3" t="s">
        <v>15</v>
      </c>
      <c r="G816" s="4">
        <v>45352</v>
      </c>
      <c r="H816" t="s">
        <v>11</v>
      </c>
      <c r="I816" t="s">
        <v>12</v>
      </c>
    </row>
    <row r="817" spans="1:9" x14ac:dyDescent="0.45">
      <c r="A817" s="2">
        <v>45375</v>
      </c>
      <c r="B817" t="s">
        <v>93</v>
      </c>
      <c r="C817" s="13">
        <v>-5.5</v>
      </c>
      <c r="D817" t="s">
        <v>10</v>
      </c>
      <c r="E817" t="s">
        <v>10</v>
      </c>
      <c r="F817" t="s">
        <v>10</v>
      </c>
      <c r="G817" s="4">
        <v>45352</v>
      </c>
      <c r="H817" t="s">
        <v>11</v>
      </c>
      <c r="I817" t="s">
        <v>12</v>
      </c>
    </row>
    <row r="818" spans="1:9" x14ac:dyDescent="0.45">
      <c r="A818" s="2">
        <v>45375</v>
      </c>
      <c r="B818" t="s">
        <v>2110</v>
      </c>
      <c r="C818" s="15">
        <v>-5.5</v>
      </c>
      <c r="D818" t="s">
        <v>17</v>
      </c>
      <c r="E818" t="s">
        <v>17</v>
      </c>
      <c r="F818" s="5" t="s">
        <v>34</v>
      </c>
      <c r="G818" s="4">
        <v>45352</v>
      </c>
      <c r="H818" t="s">
        <v>11</v>
      </c>
      <c r="I818" t="s">
        <v>12</v>
      </c>
    </row>
    <row r="819" spans="1:9" x14ac:dyDescent="0.45">
      <c r="A819" s="2">
        <v>45375</v>
      </c>
      <c r="B819" t="s">
        <v>93</v>
      </c>
      <c r="C819" s="13">
        <v>-3.29</v>
      </c>
      <c r="D819" t="s">
        <v>10</v>
      </c>
      <c r="E819" t="s">
        <v>10</v>
      </c>
      <c r="F819" t="s">
        <v>10</v>
      </c>
      <c r="G819" s="4">
        <v>45352</v>
      </c>
      <c r="H819" t="s">
        <v>11</v>
      </c>
      <c r="I819" t="s">
        <v>12</v>
      </c>
    </row>
    <row r="820" spans="1:9" x14ac:dyDescent="0.45">
      <c r="A820" s="2">
        <v>45375</v>
      </c>
      <c r="B820" t="s">
        <v>557</v>
      </c>
      <c r="C820" s="13">
        <v>-3.29</v>
      </c>
      <c r="D820" t="s">
        <v>10</v>
      </c>
      <c r="E820" t="s">
        <v>10</v>
      </c>
      <c r="F820" s="3" t="s">
        <v>520</v>
      </c>
      <c r="G820" s="4">
        <v>45352</v>
      </c>
      <c r="H820" t="s">
        <v>11</v>
      </c>
      <c r="I820" t="s">
        <v>12</v>
      </c>
    </row>
    <row r="821" spans="1:9" x14ac:dyDescent="0.45">
      <c r="A821" s="2">
        <v>45376</v>
      </c>
      <c r="B821" t="s">
        <v>558</v>
      </c>
      <c r="C821" s="13">
        <v>-4.18</v>
      </c>
      <c r="D821" t="s">
        <v>10</v>
      </c>
      <c r="E821" t="s">
        <v>10</v>
      </c>
      <c r="F821" s="3" t="s">
        <v>520</v>
      </c>
      <c r="G821" s="4">
        <v>45383</v>
      </c>
      <c r="H821" t="s">
        <v>11</v>
      </c>
      <c r="I821" t="s">
        <v>12</v>
      </c>
    </row>
    <row r="822" spans="1:9" x14ac:dyDescent="0.45">
      <c r="A822" s="2">
        <v>45377</v>
      </c>
      <c r="B822" t="s">
        <v>559</v>
      </c>
      <c r="C822" s="13">
        <v>-235.62</v>
      </c>
      <c r="D822" t="s">
        <v>10</v>
      </c>
      <c r="E822" t="s">
        <v>10</v>
      </c>
      <c r="F822" t="s">
        <v>10</v>
      </c>
      <c r="G822" s="4">
        <v>45383</v>
      </c>
      <c r="H822" t="s">
        <v>11</v>
      </c>
      <c r="I822" t="s">
        <v>12</v>
      </c>
    </row>
    <row r="823" spans="1:9" x14ac:dyDescent="0.45">
      <c r="A823" s="2">
        <v>45378</v>
      </c>
      <c r="B823" t="s">
        <v>129</v>
      </c>
      <c r="C823" s="13">
        <v>-77.13</v>
      </c>
      <c r="D823" t="s">
        <v>10</v>
      </c>
      <c r="E823" t="s">
        <v>10</v>
      </c>
      <c r="F823" t="s">
        <v>10</v>
      </c>
      <c r="G823" s="4">
        <v>45383</v>
      </c>
      <c r="H823" t="s">
        <v>11</v>
      </c>
      <c r="I823" t="s">
        <v>12</v>
      </c>
    </row>
    <row r="824" spans="1:9" x14ac:dyDescent="0.45">
      <c r="A824" s="2">
        <v>45378</v>
      </c>
      <c r="B824" t="s">
        <v>2110</v>
      </c>
      <c r="C824" s="15">
        <v>-57.23</v>
      </c>
      <c r="D824" t="s">
        <v>17</v>
      </c>
      <c r="E824" t="s">
        <v>17</v>
      </c>
      <c r="F824" s="5" t="s">
        <v>28</v>
      </c>
      <c r="G824" s="4">
        <v>45383</v>
      </c>
      <c r="H824" t="s">
        <v>11</v>
      </c>
      <c r="I824" t="s">
        <v>12</v>
      </c>
    </row>
    <row r="825" spans="1:9" x14ac:dyDescent="0.45">
      <c r="A825" s="2">
        <v>45378</v>
      </c>
      <c r="B825" t="s">
        <v>89</v>
      </c>
      <c r="C825" s="13">
        <v>64.290000000000006</v>
      </c>
      <c r="D825" t="s">
        <v>10</v>
      </c>
      <c r="E825" t="s">
        <v>141</v>
      </c>
      <c r="F825" s="12" t="s">
        <v>207</v>
      </c>
      <c r="G825" s="4">
        <v>45383</v>
      </c>
      <c r="H825" t="s">
        <v>40</v>
      </c>
      <c r="I825" t="s">
        <v>12</v>
      </c>
    </row>
    <row r="826" spans="1:9" x14ac:dyDescent="0.45">
      <c r="A826" s="2">
        <v>45379</v>
      </c>
      <c r="B826" t="s">
        <v>560</v>
      </c>
      <c r="C826" s="13">
        <v>-16.47</v>
      </c>
      <c r="D826" t="s">
        <v>10</v>
      </c>
      <c r="E826" t="s">
        <v>10</v>
      </c>
      <c r="F826" t="s">
        <v>10</v>
      </c>
      <c r="G826" s="4">
        <v>45383</v>
      </c>
      <c r="H826" t="s">
        <v>11</v>
      </c>
      <c r="I826" t="s">
        <v>12</v>
      </c>
    </row>
    <row r="827" spans="1:9" x14ac:dyDescent="0.45">
      <c r="A827" s="2">
        <v>45379</v>
      </c>
      <c r="B827" t="s">
        <v>89</v>
      </c>
      <c r="C827" s="13">
        <v>13.39</v>
      </c>
      <c r="D827" t="s">
        <v>10</v>
      </c>
      <c r="E827" t="s">
        <v>141</v>
      </c>
      <c r="F827" s="12" t="s">
        <v>207</v>
      </c>
      <c r="G827" s="4">
        <v>45383</v>
      </c>
      <c r="H827" t="s">
        <v>40</v>
      </c>
      <c r="I827" t="s">
        <v>12</v>
      </c>
    </row>
    <row r="828" spans="1:9" x14ac:dyDescent="0.45">
      <c r="A828" s="2">
        <v>45380</v>
      </c>
      <c r="B828" t="s">
        <v>89</v>
      </c>
      <c r="C828" s="13">
        <v>-70.55</v>
      </c>
      <c r="D828" t="s">
        <v>10</v>
      </c>
      <c r="E828" t="s">
        <v>10</v>
      </c>
      <c r="F828" t="s">
        <v>10</v>
      </c>
      <c r="G828" s="4">
        <v>45383</v>
      </c>
      <c r="H828" t="s">
        <v>11</v>
      </c>
      <c r="I828" t="s">
        <v>12</v>
      </c>
    </row>
    <row r="829" spans="1:9" x14ac:dyDescent="0.45">
      <c r="A829" s="2">
        <v>45382</v>
      </c>
      <c r="B829" t="s">
        <v>561</v>
      </c>
      <c r="C829" s="13">
        <v>-1411.71</v>
      </c>
      <c r="D829" t="s">
        <v>10</v>
      </c>
      <c r="E829" t="s">
        <v>10</v>
      </c>
      <c r="F829" t="s">
        <v>10</v>
      </c>
      <c r="G829" s="4">
        <v>45383</v>
      </c>
      <c r="H829" t="s">
        <v>11</v>
      </c>
      <c r="I829" t="s">
        <v>12</v>
      </c>
    </row>
    <row r="830" spans="1:9" x14ac:dyDescent="0.45">
      <c r="A830" s="2">
        <v>45382</v>
      </c>
      <c r="B830" t="s">
        <v>562</v>
      </c>
      <c r="C830" s="13">
        <v>-377.86</v>
      </c>
      <c r="D830" t="s">
        <v>10</v>
      </c>
      <c r="E830" t="s">
        <v>10</v>
      </c>
      <c r="F830" s="3" t="s">
        <v>15</v>
      </c>
      <c r="G830" s="4">
        <v>45383</v>
      </c>
      <c r="H830" t="s">
        <v>11</v>
      </c>
      <c r="I830" t="s">
        <v>12</v>
      </c>
    </row>
    <row r="831" spans="1:9" x14ac:dyDescent="0.45">
      <c r="A831" s="2">
        <v>45382</v>
      </c>
      <c r="B831" t="s">
        <v>563</v>
      </c>
      <c r="C831" s="13">
        <v>-55.04</v>
      </c>
      <c r="D831" t="s">
        <v>10</v>
      </c>
      <c r="E831" t="s">
        <v>10</v>
      </c>
      <c r="F831" s="3" t="s">
        <v>15</v>
      </c>
      <c r="G831" s="4">
        <v>45383</v>
      </c>
      <c r="H831" t="s">
        <v>11</v>
      </c>
      <c r="I831" t="s">
        <v>12</v>
      </c>
    </row>
    <row r="832" spans="1:9" x14ac:dyDescent="0.45">
      <c r="A832" s="2">
        <v>45382</v>
      </c>
      <c r="B832" t="s">
        <v>564</v>
      </c>
      <c r="C832" s="13">
        <v>-54.85</v>
      </c>
      <c r="D832" t="s">
        <v>10</v>
      </c>
      <c r="E832" t="s">
        <v>10</v>
      </c>
      <c r="F832" s="3" t="s">
        <v>15</v>
      </c>
      <c r="G832" s="4">
        <v>45383</v>
      </c>
      <c r="H832" t="s">
        <v>11</v>
      </c>
      <c r="I832" t="s">
        <v>12</v>
      </c>
    </row>
    <row r="833" spans="1:9" x14ac:dyDescent="0.45">
      <c r="A833" s="2">
        <v>45382</v>
      </c>
      <c r="B833" t="s">
        <v>565</v>
      </c>
      <c r="C833" s="13">
        <v>-31.39</v>
      </c>
      <c r="D833" t="s">
        <v>10</v>
      </c>
      <c r="E833" t="s">
        <v>10</v>
      </c>
      <c r="F833" s="3" t="s">
        <v>15</v>
      </c>
      <c r="G833" s="4">
        <v>45383</v>
      </c>
      <c r="H833" t="s">
        <v>11</v>
      </c>
      <c r="I833" t="s">
        <v>12</v>
      </c>
    </row>
    <row r="834" spans="1:9" x14ac:dyDescent="0.45">
      <c r="A834" s="2">
        <v>45382</v>
      </c>
      <c r="B834" t="s">
        <v>295</v>
      </c>
      <c r="C834" s="13">
        <v>-12.08</v>
      </c>
      <c r="D834" t="s">
        <v>42</v>
      </c>
      <c r="E834" t="s">
        <v>70</v>
      </c>
      <c r="F834" t="s">
        <v>42</v>
      </c>
      <c r="G834" s="4">
        <v>45383</v>
      </c>
      <c r="H834" t="s">
        <v>11</v>
      </c>
      <c r="I834" t="s">
        <v>12</v>
      </c>
    </row>
    <row r="835" spans="1:9" x14ac:dyDescent="0.45">
      <c r="A835" s="2">
        <v>45382</v>
      </c>
      <c r="B835" t="s">
        <v>93</v>
      </c>
      <c r="C835" s="13">
        <v>-5.99</v>
      </c>
      <c r="D835" t="s">
        <v>10</v>
      </c>
      <c r="E835" t="s">
        <v>10</v>
      </c>
      <c r="F835" t="s">
        <v>10</v>
      </c>
      <c r="G835" s="4">
        <v>45383</v>
      </c>
      <c r="H835" t="s">
        <v>11</v>
      </c>
      <c r="I835" t="s">
        <v>12</v>
      </c>
    </row>
    <row r="836" spans="1:9" x14ac:dyDescent="0.45">
      <c r="A836" s="2">
        <v>45383</v>
      </c>
      <c r="B836" t="s">
        <v>566</v>
      </c>
      <c r="C836" s="13">
        <v>-70.45</v>
      </c>
      <c r="D836" t="s">
        <v>10</v>
      </c>
      <c r="E836" t="s">
        <v>10</v>
      </c>
      <c r="F836" s="3" t="s">
        <v>15</v>
      </c>
      <c r="G836" s="4">
        <v>45383</v>
      </c>
      <c r="H836" t="s">
        <v>11</v>
      </c>
      <c r="I836" t="s">
        <v>12</v>
      </c>
    </row>
    <row r="837" spans="1:9" x14ac:dyDescent="0.45">
      <c r="A837" s="2">
        <v>45383</v>
      </c>
      <c r="B837" t="s">
        <v>567</v>
      </c>
      <c r="C837" s="13">
        <v>-58.88</v>
      </c>
      <c r="D837" t="s">
        <v>10</v>
      </c>
      <c r="E837" t="s">
        <v>10</v>
      </c>
      <c r="F837" s="3" t="s">
        <v>15</v>
      </c>
      <c r="G837" s="4">
        <v>45383</v>
      </c>
      <c r="H837" t="s">
        <v>11</v>
      </c>
      <c r="I837" t="s">
        <v>12</v>
      </c>
    </row>
    <row r="838" spans="1:9" x14ac:dyDescent="0.45">
      <c r="A838" s="2">
        <v>45383</v>
      </c>
      <c r="B838" t="s">
        <v>568</v>
      </c>
      <c r="C838" s="13">
        <v>-28.81</v>
      </c>
      <c r="D838" t="s">
        <v>10</v>
      </c>
      <c r="E838" t="s">
        <v>10</v>
      </c>
      <c r="F838" s="3" t="s">
        <v>15</v>
      </c>
      <c r="G838" s="4">
        <v>45383</v>
      </c>
      <c r="H838" t="s">
        <v>11</v>
      </c>
      <c r="I838" t="s">
        <v>12</v>
      </c>
    </row>
    <row r="839" spans="1:9" x14ac:dyDescent="0.45">
      <c r="A839" s="2">
        <v>45383</v>
      </c>
      <c r="B839" t="s">
        <v>569</v>
      </c>
      <c r="C839" s="13">
        <v>-25.33</v>
      </c>
      <c r="D839" t="s">
        <v>23</v>
      </c>
      <c r="E839" t="s">
        <v>23</v>
      </c>
      <c r="F839" s="6" t="s">
        <v>88</v>
      </c>
      <c r="G839" s="4">
        <v>45383</v>
      </c>
      <c r="H839" t="s">
        <v>11</v>
      </c>
      <c r="I839" t="s">
        <v>12</v>
      </c>
    </row>
    <row r="840" spans="1:9" x14ac:dyDescent="0.45">
      <c r="A840" s="2">
        <v>45383</v>
      </c>
      <c r="B840" t="s">
        <v>570</v>
      </c>
      <c r="C840" s="13">
        <v>-10.99</v>
      </c>
      <c r="D840" t="s">
        <v>10</v>
      </c>
      <c r="E840" t="s">
        <v>10</v>
      </c>
      <c r="F840" s="3" t="s">
        <v>15</v>
      </c>
      <c r="G840" s="4">
        <v>45383</v>
      </c>
      <c r="H840" t="s">
        <v>11</v>
      </c>
      <c r="I840" t="s">
        <v>12</v>
      </c>
    </row>
    <row r="841" spans="1:9" x14ac:dyDescent="0.45">
      <c r="A841" s="2">
        <v>45383</v>
      </c>
      <c r="B841" t="s">
        <v>41</v>
      </c>
      <c r="C841" s="13">
        <v>1786.19</v>
      </c>
      <c r="D841" t="s">
        <v>42</v>
      </c>
      <c r="E841" t="s">
        <v>42</v>
      </c>
      <c r="F841" t="s">
        <v>43</v>
      </c>
      <c r="G841" s="4">
        <v>45383</v>
      </c>
      <c r="H841" t="s">
        <v>40</v>
      </c>
      <c r="I841" t="s">
        <v>12</v>
      </c>
    </row>
    <row r="842" spans="1:9" x14ac:dyDescent="0.45">
      <c r="A842" s="2">
        <v>45384</v>
      </c>
      <c r="B842" t="s">
        <v>571</v>
      </c>
      <c r="C842" s="13">
        <v>-33.049999999999997</v>
      </c>
      <c r="D842" t="s">
        <v>10</v>
      </c>
      <c r="E842" t="s">
        <v>10</v>
      </c>
      <c r="F842" s="3" t="s">
        <v>15</v>
      </c>
      <c r="G842" s="4">
        <v>45383</v>
      </c>
      <c r="H842" t="s">
        <v>11</v>
      </c>
      <c r="I842" t="s">
        <v>12</v>
      </c>
    </row>
    <row r="843" spans="1:9" x14ac:dyDescent="0.45">
      <c r="A843" s="2">
        <v>45384</v>
      </c>
      <c r="B843" t="s">
        <v>96</v>
      </c>
      <c r="C843" s="13">
        <v>-25</v>
      </c>
      <c r="D843" t="s">
        <v>10</v>
      </c>
      <c r="E843" t="s">
        <v>10</v>
      </c>
      <c r="F843" t="s">
        <v>10</v>
      </c>
      <c r="G843" s="4">
        <v>45383</v>
      </c>
      <c r="H843" t="s">
        <v>11</v>
      </c>
      <c r="I843" t="s">
        <v>12</v>
      </c>
    </row>
    <row r="844" spans="1:9" x14ac:dyDescent="0.45">
      <c r="A844" s="2">
        <v>45384</v>
      </c>
      <c r="B844" t="s">
        <v>572</v>
      </c>
      <c r="C844" s="13">
        <v>-3.3</v>
      </c>
      <c r="D844" t="s">
        <v>10</v>
      </c>
      <c r="E844" t="s">
        <v>10</v>
      </c>
      <c r="F844" s="3" t="s">
        <v>520</v>
      </c>
      <c r="G844" s="4">
        <v>45383</v>
      </c>
      <c r="H844" t="s">
        <v>11</v>
      </c>
      <c r="I844" t="s">
        <v>12</v>
      </c>
    </row>
    <row r="845" spans="1:9" x14ac:dyDescent="0.45">
      <c r="A845" s="2">
        <v>45385</v>
      </c>
      <c r="B845" t="s">
        <v>91</v>
      </c>
      <c r="C845" s="13">
        <v>-393.06</v>
      </c>
      <c r="D845" t="s">
        <v>10</v>
      </c>
      <c r="E845" t="s">
        <v>10</v>
      </c>
      <c r="F845" t="s">
        <v>10</v>
      </c>
      <c r="G845" s="4">
        <v>45383</v>
      </c>
      <c r="H845" t="s">
        <v>11</v>
      </c>
      <c r="I845" t="s">
        <v>12</v>
      </c>
    </row>
    <row r="846" spans="1:9" x14ac:dyDescent="0.45">
      <c r="A846" s="2">
        <v>45385</v>
      </c>
      <c r="B846" t="s">
        <v>89</v>
      </c>
      <c r="C846" s="13">
        <v>-150.66</v>
      </c>
      <c r="D846" t="s">
        <v>10</v>
      </c>
      <c r="E846" t="s">
        <v>10</v>
      </c>
      <c r="F846" t="s">
        <v>10</v>
      </c>
      <c r="G846" s="4">
        <v>45383</v>
      </c>
      <c r="H846" t="s">
        <v>11</v>
      </c>
      <c r="I846" t="s">
        <v>12</v>
      </c>
    </row>
    <row r="847" spans="1:9" x14ac:dyDescent="0.45">
      <c r="A847" s="2">
        <v>45385</v>
      </c>
      <c r="B847" t="s">
        <v>573</v>
      </c>
      <c r="C847" s="13">
        <v>-74.92</v>
      </c>
      <c r="D847" t="s">
        <v>10</v>
      </c>
      <c r="E847" t="s">
        <v>10</v>
      </c>
      <c r="F847" s="3" t="s">
        <v>15</v>
      </c>
      <c r="G847" s="4">
        <v>45383</v>
      </c>
      <c r="H847" t="s">
        <v>11</v>
      </c>
      <c r="I847" t="s">
        <v>12</v>
      </c>
    </row>
    <row r="848" spans="1:9" x14ac:dyDescent="0.45">
      <c r="A848" s="2">
        <v>45385</v>
      </c>
      <c r="B848" t="s">
        <v>574</v>
      </c>
      <c r="C848" s="13">
        <v>-54.54</v>
      </c>
      <c r="D848" t="s">
        <v>10</v>
      </c>
      <c r="E848" t="s">
        <v>10</v>
      </c>
      <c r="F848" s="3" t="s">
        <v>15</v>
      </c>
      <c r="G848" s="4">
        <v>45383</v>
      </c>
      <c r="H848" t="s">
        <v>11</v>
      </c>
      <c r="I848" t="s">
        <v>12</v>
      </c>
    </row>
    <row r="849" spans="1:9" x14ac:dyDescent="0.45">
      <c r="A849" s="2">
        <v>45385</v>
      </c>
      <c r="B849" t="s">
        <v>186</v>
      </c>
      <c r="C849" s="13">
        <v>-17</v>
      </c>
      <c r="D849" t="s">
        <v>10</v>
      </c>
      <c r="E849" t="s">
        <v>10</v>
      </c>
      <c r="F849" t="s">
        <v>10</v>
      </c>
      <c r="G849" s="4">
        <v>45383</v>
      </c>
      <c r="H849" t="s">
        <v>11</v>
      </c>
      <c r="I849" t="s">
        <v>12</v>
      </c>
    </row>
    <row r="850" spans="1:9" x14ac:dyDescent="0.45">
      <c r="A850" s="2">
        <v>45385</v>
      </c>
      <c r="B850" t="s">
        <v>140</v>
      </c>
      <c r="C850" s="14">
        <v>33.020000000000003</v>
      </c>
      <c r="D850" t="s">
        <v>10</v>
      </c>
      <c r="E850" t="s">
        <v>141</v>
      </c>
      <c r="F850" s="11" t="s">
        <v>142</v>
      </c>
      <c r="G850" s="4">
        <v>45383</v>
      </c>
      <c r="H850" t="s">
        <v>40</v>
      </c>
      <c r="I850" t="s">
        <v>12</v>
      </c>
    </row>
    <row r="851" spans="1:9" x14ac:dyDescent="0.45">
      <c r="A851" s="2">
        <v>45386</v>
      </c>
      <c r="B851" t="s">
        <v>575</v>
      </c>
      <c r="C851" s="13">
        <v>-192</v>
      </c>
      <c r="D851" t="s">
        <v>10</v>
      </c>
      <c r="E851" t="s">
        <v>10</v>
      </c>
      <c r="F851" t="s">
        <v>10</v>
      </c>
      <c r="G851" s="4">
        <v>45383</v>
      </c>
      <c r="H851" t="s">
        <v>11</v>
      </c>
      <c r="I851" t="s">
        <v>12</v>
      </c>
    </row>
    <row r="852" spans="1:9" x14ac:dyDescent="0.45">
      <c r="A852" s="2">
        <v>45386</v>
      </c>
      <c r="B852" t="s">
        <v>576</v>
      </c>
      <c r="C852" s="13">
        <v>-33.049999999999997</v>
      </c>
      <c r="D852" t="s">
        <v>10</v>
      </c>
      <c r="E852" t="s">
        <v>10</v>
      </c>
      <c r="F852" s="3" t="s">
        <v>15</v>
      </c>
      <c r="G852" s="4">
        <v>45383</v>
      </c>
      <c r="H852" t="s">
        <v>11</v>
      </c>
      <c r="I852" t="s">
        <v>12</v>
      </c>
    </row>
    <row r="853" spans="1:9" x14ac:dyDescent="0.45">
      <c r="A853" s="2">
        <v>45386</v>
      </c>
      <c r="B853" t="s">
        <v>140</v>
      </c>
      <c r="C853" s="13">
        <v>549.4</v>
      </c>
      <c r="D853" t="s">
        <v>10</v>
      </c>
      <c r="E853" t="s">
        <v>141</v>
      </c>
      <c r="F853" s="11" t="s">
        <v>142</v>
      </c>
      <c r="G853" s="4">
        <v>45383</v>
      </c>
      <c r="H853" t="s">
        <v>40</v>
      </c>
      <c r="I853" t="s">
        <v>12</v>
      </c>
    </row>
    <row r="854" spans="1:9" x14ac:dyDescent="0.45">
      <c r="A854" s="2">
        <v>45389</v>
      </c>
      <c r="B854" t="s">
        <v>577</v>
      </c>
      <c r="C854" s="13">
        <v>-28.6</v>
      </c>
      <c r="D854" t="s">
        <v>10</v>
      </c>
      <c r="E854" t="s">
        <v>10</v>
      </c>
      <c r="F854" s="3" t="s">
        <v>15</v>
      </c>
      <c r="G854" s="4">
        <v>45383</v>
      </c>
      <c r="H854" t="s">
        <v>11</v>
      </c>
      <c r="I854" t="s">
        <v>12</v>
      </c>
    </row>
    <row r="855" spans="1:9" x14ac:dyDescent="0.45">
      <c r="A855" s="2">
        <v>45389</v>
      </c>
      <c r="B855" t="s">
        <v>578</v>
      </c>
      <c r="C855" s="13">
        <v>-4.7300000000000004</v>
      </c>
      <c r="D855" t="s">
        <v>10</v>
      </c>
      <c r="E855" t="s">
        <v>10</v>
      </c>
      <c r="F855" s="3" t="s">
        <v>520</v>
      </c>
      <c r="G855" s="4">
        <v>45383</v>
      </c>
      <c r="H855" t="s">
        <v>11</v>
      </c>
      <c r="I855" t="s">
        <v>12</v>
      </c>
    </row>
    <row r="856" spans="1:9" x14ac:dyDescent="0.45">
      <c r="A856" s="2">
        <v>45389</v>
      </c>
      <c r="B856" t="s">
        <v>579</v>
      </c>
      <c r="C856" s="13">
        <v>-4.29</v>
      </c>
      <c r="D856" t="s">
        <v>10</v>
      </c>
      <c r="E856" t="s">
        <v>10</v>
      </c>
      <c r="F856" s="3" t="s">
        <v>520</v>
      </c>
      <c r="G856" s="4">
        <v>45383</v>
      </c>
      <c r="H856" t="s">
        <v>11</v>
      </c>
      <c r="I856" t="s">
        <v>12</v>
      </c>
    </row>
    <row r="857" spans="1:9" x14ac:dyDescent="0.45">
      <c r="A857" s="2">
        <v>45389</v>
      </c>
      <c r="B857" t="s">
        <v>580</v>
      </c>
      <c r="C857" s="13">
        <v>-4.18</v>
      </c>
      <c r="D857" t="s">
        <v>10</v>
      </c>
      <c r="E857" t="s">
        <v>10</v>
      </c>
      <c r="F857" s="3" t="s">
        <v>520</v>
      </c>
      <c r="G857" s="4">
        <v>45383</v>
      </c>
      <c r="H857" t="s">
        <v>11</v>
      </c>
      <c r="I857" t="s">
        <v>12</v>
      </c>
    </row>
    <row r="858" spans="1:9" x14ac:dyDescent="0.45">
      <c r="A858" s="2">
        <v>45390</v>
      </c>
      <c r="B858" t="s">
        <v>581</v>
      </c>
      <c r="C858" s="13">
        <v>-198.1</v>
      </c>
      <c r="D858" t="s">
        <v>10</v>
      </c>
      <c r="E858" t="s">
        <v>10</v>
      </c>
      <c r="F858" s="3" t="s">
        <v>15</v>
      </c>
      <c r="G858" s="4">
        <v>45383</v>
      </c>
      <c r="H858" t="s">
        <v>11</v>
      </c>
      <c r="I858" t="s">
        <v>12</v>
      </c>
    </row>
    <row r="859" spans="1:9" x14ac:dyDescent="0.45">
      <c r="A859" s="2">
        <v>45390</v>
      </c>
      <c r="B859" t="s">
        <v>582</v>
      </c>
      <c r="C859" s="13">
        <v>-99.17</v>
      </c>
      <c r="D859" t="s">
        <v>10</v>
      </c>
      <c r="E859" t="s">
        <v>10</v>
      </c>
      <c r="F859" s="3" t="s">
        <v>15</v>
      </c>
      <c r="G859" s="4">
        <v>45383</v>
      </c>
      <c r="H859" t="s">
        <v>11</v>
      </c>
      <c r="I859" t="s">
        <v>12</v>
      </c>
    </row>
    <row r="860" spans="1:9" x14ac:dyDescent="0.45">
      <c r="A860" s="2">
        <v>45390</v>
      </c>
      <c r="B860" t="s">
        <v>583</v>
      </c>
      <c r="C860" s="13">
        <v>-67.790000000000006</v>
      </c>
      <c r="D860" t="s">
        <v>10</v>
      </c>
      <c r="E860" t="s">
        <v>10</v>
      </c>
      <c r="F860" s="3" t="s">
        <v>15</v>
      </c>
      <c r="G860" s="4">
        <v>45383</v>
      </c>
      <c r="H860" t="s">
        <v>11</v>
      </c>
      <c r="I860" t="s">
        <v>12</v>
      </c>
    </row>
    <row r="861" spans="1:9" x14ac:dyDescent="0.45">
      <c r="A861" s="2">
        <v>45390</v>
      </c>
      <c r="B861" t="s">
        <v>584</v>
      </c>
      <c r="C861" s="13">
        <v>-39.67</v>
      </c>
      <c r="D861" t="s">
        <v>10</v>
      </c>
      <c r="E861" t="s">
        <v>10</v>
      </c>
      <c r="F861" s="3" t="s">
        <v>15</v>
      </c>
      <c r="G861" s="4">
        <v>45383</v>
      </c>
      <c r="H861" t="s">
        <v>11</v>
      </c>
      <c r="I861" t="s">
        <v>12</v>
      </c>
    </row>
    <row r="862" spans="1:9" x14ac:dyDescent="0.45">
      <c r="A862" s="2">
        <v>45390</v>
      </c>
      <c r="B862" t="s">
        <v>107</v>
      </c>
      <c r="C862" s="13">
        <v>-37.49</v>
      </c>
      <c r="D862" t="s">
        <v>10</v>
      </c>
      <c r="E862" t="s">
        <v>10</v>
      </c>
      <c r="F862" t="s">
        <v>10</v>
      </c>
      <c r="G862" s="4">
        <v>45383</v>
      </c>
      <c r="H862" t="s">
        <v>11</v>
      </c>
      <c r="I862" t="s">
        <v>12</v>
      </c>
    </row>
    <row r="863" spans="1:9" x14ac:dyDescent="0.45">
      <c r="A863" s="2">
        <v>45390</v>
      </c>
      <c r="B863" t="s">
        <v>2110</v>
      </c>
      <c r="C863" s="15">
        <v>-19.170000000000002</v>
      </c>
      <c r="D863" t="s">
        <v>17</v>
      </c>
      <c r="E863" t="s">
        <v>17</v>
      </c>
      <c r="F863" s="5" t="s">
        <v>28</v>
      </c>
      <c r="G863" s="4">
        <v>45383</v>
      </c>
      <c r="H863" t="s">
        <v>11</v>
      </c>
      <c r="I863" t="s">
        <v>12</v>
      </c>
    </row>
    <row r="864" spans="1:9" x14ac:dyDescent="0.45">
      <c r="A864" s="2">
        <v>45390</v>
      </c>
      <c r="B864" t="s">
        <v>2110</v>
      </c>
      <c r="C864" s="13">
        <v>-7.71</v>
      </c>
      <c r="D864" t="s">
        <v>17</v>
      </c>
      <c r="E864" t="s">
        <v>17</v>
      </c>
      <c r="F864" s="5" t="s">
        <v>585</v>
      </c>
      <c r="G864" s="4">
        <v>45383</v>
      </c>
      <c r="H864" t="s">
        <v>11</v>
      </c>
      <c r="I864" t="s">
        <v>12</v>
      </c>
    </row>
    <row r="865" spans="1:9" x14ac:dyDescent="0.45">
      <c r="A865" s="2">
        <v>45390</v>
      </c>
      <c r="B865" t="s">
        <v>586</v>
      </c>
      <c r="C865" s="13">
        <v>-5.5</v>
      </c>
      <c r="D865" t="s">
        <v>10</v>
      </c>
      <c r="E865" t="s">
        <v>10</v>
      </c>
      <c r="F865" s="3" t="s">
        <v>520</v>
      </c>
      <c r="G865" s="4">
        <v>45383</v>
      </c>
      <c r="H865" t="s">
        <v>11</v>
      </c>
      <c r="I865" t="s">
        <v>12</v>
      </c>
    </row>
    <row r="866" spans="1:9" x14ac:dyDescent="0.45">
      <c r="A866" s="2">
        <v>45390</v>
      </c>
      <c r="B866" t="s">
        <v>93</v>
      </c>
      <c r="C866" s="13">
        <v>-2.99</v>
      </c>
      <c r="D866" t="s">
        <v>10</v>
      </c>
      <c r="E866" t="s">
        <v>10</v>
      </c>
      <c r="F866" t="s">
        <v>10</v>
      </c>
      <c r="G866" s="4">
        <v>45383</v>
      </c>
      <c r="H866" t="s">
        <v>11</v>
      </c>
      <c r="I866" t="s">
        <v>12</v>
      </c>
    </row>
    <row r="867" spans="1:9" x14ac:dyDescent="0.45">
      <c r="A867" s="2">
        <v>45390</v>
      </c>
      <c r="B867" t="s">
        <v>38</v>
      </c>
      <c r="C867" s="13">
        <v>20301.16</v>
      </c>
      <c r="D867" s="9" t="s">
        <v>679</v>
      </c>
      <c r="E867" s="9" t="s">
        <v>39</v>
      </c>
      <c r="F867" s="9" t="s">
        <v>39</v>
      </c>
      <c r="G867" s="4">
        <v>45383</v>
      </c>
      <c r="H867" t="s">
        <v>40</v>
      </c>
      <c r="I867" t="s">
        <v>12</v>
      </c>
    </row>
    <row r="868" spans="1:9" x14ac:dyDescent="0.45">
      <c r="A868" s="2">
        <v>45391</v>
      </c>
      <c r="B868" t="s">
        <v>587</v>
      </c>
      <c r="C868" s="13">
        <v>-28.64</v>
      </c>
      <c r="D868" t="s">
        <v>10</v>
      </c>
      <c r="E868" t="s">
        <v>10</v>
      </c>
      <c r="F868" s="3" t="s">
        <v>15</v>
      </c>
      <c r="G868" s="4">
        <v>45383</v>
      </c>
      <c r="H868" t="s">
        <v>11</v>
      </c>
      <c r="I868" t="s">
        <v>12</v>
      </c>
    </row>
    <row r="869" spans="1:9" x14ac:dyDescent="0.45">
      <c r="A869" s="2">
        <v>45391</v>
      </c>
      <c r="B869" t="s">
        <v>588</v>
      </c>
      <c r="C869" s="13">
        <v>-17.64</v>
      </c>
      <c r="D869" t="s">
        <v>23</v>
      </c>
      <c r="E869" t="s">
        <v>23</v>
      </c>
      <c r="F869" s="6" t="s">
        <v>88</v>
      </c>
      <c r="G869" s="4">
        <v>45383</v>
      </c>
      <c r="H869" t="s">
        <v>11</v>
      </c>
      <c r="I869" t="s">
        <v>12</v>
      </c>
    </row>
    <row r="870" spans="1:9" x14ac:dyDescent="0.45">
      <c r="A870" s="2">
        <v>45392</v>
      </c>
      <c r="B870" t="s">
        <v>93</v>
      </c>
      <c r="C870" s="13">
        <v>-12.12</v>
      </c>
      <c r="D870" t="s">
        <v>10</v>
      </c>
      <c r="E870" t="s">
        <v>10</v>
      </c>
      <c r="F870" t="s">
        <v>10</v>
      </c>
      <c r="G870" s="4">
        <v>45383</v>
      </c>
      <c r="H870" t="s">
        <v>11</v>
      </c>
      <c r="I870" t="s">
        <v>12</v>
      </c>
    </row>
    <row r="871" spans="1:9" x14ac:dyDescent="0.45">
      <c r="A871" s="2">
        <v>45393</v>
      </c>
      <c r="B871" t="s">
        <v>589</v>
      </c>
      <c r="C871" s="13">
        <v>-184.01</v>
      </c>
      <c r="D871" t="s">
        <v>10</v>
      </c>
      <c r="E871" t="s">
        <v>10</v>
      </c>
      <c r="F871" s="3" t="s">
        <v>15</v>
      </c>
      <c r="G871" s="4">
        <v>45383</v>
      </c>
      <c r="H871" t="s">
        <v>11</v>
      </c>
      <c r="I871" t="s">
        <v>12</v>
      </c>
    </row>
    <row r="872" spans="1:9" x14ac:dyDescent="0.45">
      <c r="A872" s="2">
        <v>45393</v>
      </c>
      <c r="B872" t="s">
        <v>82</v>
      </c>
      <c r="C872" s="13">
        <v>-60</v>
      </c>
      <c r="D872" t="s">
        <v>10</v>
      </c>
      <c r="E872" t="s">
        <v>10</v>
      </c>
      <c r="F872" t="s">
        <v>10</v>
      </c>
      <c r="G872" s="4">
        <v>45383</v>
      </c>
      <c r="H872" t="s">
        <v>11</v>
      </c>
      <c r="I872" t="s">
        <v>12</v>
      </c>
    </row>
    <row r="873" spans="1:9" x14ac:dyDescent="0.45">
      <c r="A873" s="2">
        <v>45393</v>
      </c>
      <c r="B873" t="s">
        <v>108</v>
      </c>
      <c r="C873" s="13">
        <v>-35.479999999999997</v>
      </c>
      <c r="D873" t="s">
        <v>10</v>
      </c>
      <c r="E873" t="s">
        <v>10</v>
      </c>
      <c r="F873" t="s">
        <v>10</v>
      </c>
      <c r="G873" s="4">
        <v>45383</v>
      </c>
      <c r="H873" t="s">
        <v>11</v>
      </c>
      <c r="I873" t="s">
        <v>12</v>
      </c>
    </row>
    <row r="874" spans="1:9" x14ac:dyDescent="0.45">
      <c r="A874" s="2">
        <v>45394</v>
      </c>
      <c r="B874" t="s">
        <v>590</v>
      </c>
      <c r="C874" s="13">
        <v>-184.01</v>
      </c>
      <c r="D874" t="s">
        <v>10</v>
      </c>
      <c r="E874" t="s">
        <v>10</v>
      </c>
      <c r="F874" s="3" t="s">
        <v>15</v>
      </c>
      <c r="G874" s="4">
        <v>45383</v>
      </c>
      <c r="H874" t="s">
        <v>11</v>
      </c>
      <c r="I874" t="s">
        <v>12</v>
      </c>
    </row>
    <row r="875" spans="1:9" x14ac:dyDescent="0.45">
      <c r="A875" s="2">
        <v>45394</v>
      </c>
      <c r="B875" t="s">
        <v>591</v>
      </c>
      <c r="C875" s="13">
        <v>-15.42</v>
      </c>
      <c r="D875" t="s">
        <v>10</v>
      </c>
      <c r="E875" t="s">
        <v>10</v>
      </c>
      <c r="F875" s="3" t="s">
        <v>15</v>
      </c>
      <c r="G875" s="4">
        <v>45383</v>
      </c>
      <c r="H875" t="s">
        <v>11</v>
      </c>
      <c r="I875" t="s">
        <v>12</v>
      </c>
    </row>
    <row r="876" spans="1:9" x14ac:dyDescent="0.45">
      <c r="A876" s="2">
        <v>45396</v>
      </c>
      <c r="B876" t="s">
        <v>394</v>
      </c>
      <c r="C876" s="13">
        <v>-169</v>
      </c>
      <c r="D876" t="s">
        <v>10</v>
      </c>
      <c r="E876" t="s">
        <v>10</v>
      </c>
      <c r="F876" t="s">
        <v>10</v>
      </c>
      <c r="G876" s="4">
        <v>45383</v>
      </c>
      <c r="H876" t="s">
        <v>11</v>
      </c>
      <c r="I876" t="s">
        <v>12</v>
      </c>
    </row>
    <row r="877" spans="1:9" x14ac:dyDescent="0.45">
      <c r="A877" s="2">
        <v>45396</v>
      </c>
      <c r="B877" t="s">
        <v>592</v>
      </c>
      <c r="C877" s="13">
        <v>-66.099999999999994</v>
      </c>
      <c r="D877" t="s">
        <v>10</v>
      </c>
      <c r="E877" t="s">
        <v>10</v>
      </c>
      <c r="F877" s="3" t="s">
        <v>15</v>
      </c>
      <c r="G877" s="4">
        <v>45383</v>
      </c>
      <c r="H877" t="s">
        <v>11</v>
      </c>
      <c r="I877" t="s">
        <v>12</v>
      </c>
    </row>
    <row r="878" spans="1:9" x14ac:dyDescent="0.45">
      <c r="A878" s="2">
        <v>45396</v>
      </c>
      <c r="B878" t="s">
        <v>593</v>
      </c>
      <c r="C878" s="13">
        <v>-15.42</v>
      </c>
      <c r="D878" t="s">
        <v>10</v>
      </c>
      <c r="E878" t="s">
        <v>10</v>
      </c>
      <c r="F878" s="3" t="s">
        <v>15</v>
      </c>
      <c r="G878" s="4">
        <v>45383</v>
      </c>
      <c r="H878" t="s">
        <v>11</v>
      </c>
      <c r="I878" t="s">
        <v>12</v>
      </c>
    </row>
    <row r="879" spans="1:9" x14ac:dyDescent="0.45">
      <c r="A879" s="2">
        <v>45397</v>
      </c>
      <c r="B879" t="s">
        <v>2110</v>
      </c>
      <c r="C879" s="14">
        <v>-107.73</v>
      </c>
      <c r="D879" t="s">
        <v>17</v>
      </c>
      <c r="E879" t="s">
        <v>17</v>
      </c>
      <c r="F879" s="5" t="s">
        <v>18</v>
      </c>
      <c r="G879" s="4">
        <v>45383</v>
      </c>
      <c r="H879" t="s">
        <v>11</v>
      </c>
      <c r="I879" t="s">
        <v>12</v>
      </c>
    </row>
    <row r="880" spans="1:9" x14ac:dyDescent="0.45">
      <c r="A880" s="2">
        <v>45397</v>
      </c>
      <c r="B880" t="s">
        <v>2110</v>
      </c>
      <c r="C880" s="15">
        <v>-19.829999999999998</v>
      </c>
      <c r="D880" t="s">
        <v>17</v>
      </c>
      <c r="E880" t="s">
        <v>17</v>
      </c>
      <c r="F880" s="5" t="s">
        <v>28</v>
      </c>
      <c r="G880" s="4">
        <v>45383</v>
      </c>
      <c r="H880" t="s">
        <v>11</v>
      </c>
      <c r="I880" t="s">
        <v>12</v>
      </c>
    </row>
    <row r="881" spans="1:9" x14ac:dyDescent="0.45">
      <c r="A881" s="2">
        <v>45397</v>
      </c>
      <c r="B881" t="s">
        <v>93</v>
      </c>
      <c r="C881" s="13">
        <v>-11.02</v>
      </c>
      <c r="D881" t="s">
        <v>10</v>
      </c>
      <c r="E881" t="s">
        <v>10</v>
      </c>
      <c r="F881" t="s">
        <v>10</v>
      </c>
      <c r="G881" s="4">
        <v>45383</v>
      </c>
      <c r="H881" t="s">
        <v>11</v>
      </c>
      <c r="I881" t="s">
        <v>12</v>
      </c>
    </row>
    <row r="882" spans="1:9" x14ac:dyDescent="0.45">
      <c r="A882" s="2">
        <v>45398</v>
      </c>
      <c r="B882" t="s">
        <v>594</v>
      </c>
      <c r="C882" s="13">
        <v>-77.13</v>
      </c>
      <c r="D882" t="s">
        <v>10</v>
      </c>
      <c r="E882" t="s">
        <v>10</v>
      </c>
      <c r="F882" s="3" t="s">
        <v>15</v>
      </c>
      <c r="G882" s="4">
        <v>45383</v>
      </c>
      <c r="H882" t="s">
        <v>11</v>
      </c>
      <c r="I882" t="s">
        <v>12</v>
      </c>
    </row>
    <row r="883" spans="1:9" x14ac:dyDescent="0.45">
      <c r="A883" s="2">
        <v>45398</v>
      </c>
      <c r="B883" t="s">
        <v>30</v>
      </c>
      <c r="C883" s="13">
        <v>-11.02</v>
      </c>
      <c r="D883" t="s">
        <v>10</v>
      </c>
      <c r="E883" t="s">
        <v>10</v>
      </c>
      <c r="F883" t="s">
        <v>10</v>
      </c>
      <c r="G883" s="4">
        <v>45383</v>
      </c>
      <c r="H883" t="s">
        <v>11</v>
      </c>
      <c r="I883" t="s">
        <v>12</v>
      </c>
    </row>
    <row r="884" spans="1:9" x14ac:dyDescent="0.45">
      <c r="A884" s="2">
        <v>45398</v>
      </c>
      <c r="B884" t="s">
        <v>2110</v>
      </c>
      <c r="C884" s="14">
        <v>-7</v>
      </c>
      <c r="D884" t="s">
        <v>17</v>
      </c>
      <c r="E884" t="s">
        <v>17</v>
      </c>
      <c r="F884" s="5" t="s">
        <v>18</v>
      </c>
      <c r="G884" s="4">
        <v>45383</v>
      </c>
      <c r="H884" t="s">
        <v>11</v>
      </c>
      <c r="I884" t="s">
        <v>12</v>
      </c>
    </row>
    <row r="885" spans="1:9" x14ac:dyDescent="0.45">
      <c r="A885" s="2">
        <v>45400</v>
      </c>
      <c r="B885" t="s">
        <v>595</v>
      </c>
      <c r="C885" s="13">
        <v>-37.43</v>
      </c>
      <c r="D885" t="s">
        <v>10</v>
      </c>
      <c r="E885" t="s">
        <v>10</v>
      </c>
      <c r="F885" s="3" t="s">
        <v>15</v>
      </c>
      <c r="G885" s="4">
        <v>45383</v>
      </c>
      <c r="H885" t="s">
        <v>11</v>
      </c>
      <c r="I885" t="s">
        <v>12</v>
      </c>
    </row>
    <row r="886" spans="1:9" x14ac:dyDescent="0.45">
      <c r="A886" s="2">
        <v>45400</v>
      </c>
      <c r="B886" t="s">
        <v>20</v>
      </c>
      <c r="C886" s="13">
        <v>-5.5</v>
      </c>
      <c r="D886" t="s">
        <v>10</v>
      </c>
      <c r="E886" t="s">
        <v>10</v>
      </c>
      <c r="F886" t="s">
        <v>21</v>
      </c>
      <c r="G886" s="4">
        <v>45383</v>
      </c>
      <c r="H886" t="s">
        <v>11</v>
      </c>
      <c r="I886" t="s">
        <v>12</v>
      </c>
    </row>
    <row r="887" spans="1:9" x14ac:dyDescent="0.45">
      <c r="A887" s="2">
        <v>45403</v>
      </c>
      <c r="B887" t="s">
        <v>596</v>
      </c>
      <c r="C887" s="13">
        <v>-52.1</v>
      </c>
      <c r="D887" t="s">
        <v>10</v>
      </c>
      <c r="E887" t="s">
        <v>10</v>
      </c>
      <c r="F887" s="3" t="s">
        <v>15</v>
      </c>
      <c r="G887" s="4">
        <v>45383</v>
      </c>
      <c r="H887" t="s">
        <v>11</v>
      </c>
      <c r="I887" t="s">
        <v>12</v>
      </c>
    </row>
    <row r="888" spans="1:9" x14ac:dyDescent="0.45">
      <c r="A888" s="2">
        <v>45403</v>
      </c>
      <c r="B888" t="s">
        <v>597</v>
      </c>
      <c r="C888" s="13">
        <v>-35.26</v>
      </c>
      <c r="D888" t="s">
        <v>10</v>
      </c>
      <c r="E888" t="s">
        <v>10</v>
      </c>
      <c r="F888" s="3" t="s">
        <v>15</v>
      </c>
      <c r="G888" s="4">
        <v>45383</v>
      </c>
      <c r="H888" t="s">
        <v>11</v>
      </c>
      <c r="I888" t="s">
        <v>12</v>
      </c>
    </row>
    <row r="889" spans="1:9" x14ac:dyDescent="0.45">
      <c r="A889" s="2">
        <v>45403</v>
      </c>
      <c r="B889" t="s">
        <v>598</v>
      </c>
      <c r="C889" s="13">
        <v>-32.26</v>
      </c>
      <c r="D889" t="s">
        <v>10</v>
      </c>
      <c r="E889" t="s">
        <v>10</v>
      </c>
      <c r="F889" s="3" t="s">
        <v>15</v>
      </c>
      <c r="G889" s="4">
        <v>45383</v>
      </c>
      <c r="H889" t="s">
        <v>11</v>
      </c>
      <c r="I889" t="s">
        <v>12</v>
      </c>
    </row>
    <row r="890" spans="1:9" x14ac:dyDescent="0.45">
      <c r="A890" s="2">
        <v>45403</v>
      </c>
      <c r="B890" t="s">
        <v>599</v>
      </c>
      <c r="C890" s="13">
        <v>-22.05</v>
      </c>
      <c r="D890" t="s">
        <v>23</v>
      </c>
      <c r="E890" t="s">
        <v>23</v>
      </c>
      <c r="F890" s="6" t="s">
        <v>88</v>
      </c>
      <c r="G890" s="4">
        <v>45383</v>
      </c>
      <c r="H890" t="s">
        <v>11</v>
      </c>
      <c r="I890" t="s">
        <v>12</v>
      </c>
    </row>
    <row r="891" spans="1:9" x14ac:dyDescent="0.45">
      <c r="A891" s="2">
        <v>45403</v>
      </c>
      <c r="B891" t="s">
        <v>20</v>
      </c>
      <c r="C891" s="13">
        <v>-11.01</v>
      </c>
      <c r="D891" t="s">
        <v>10</v>
      </c>
      <c r="E891" t="s">
        <v>10</v>
      </c>
      <c r="F891" t="s">
        <v>21</v>
      </c>
      <c r="G891" s="4">
        <v>45383</v>
      </c>
      <c r="H891" t="s">
        <v>11</v>
      </c>
      <c r="I891" t="s">
        <v>12</v>
      </c>
    </row>
    <row r="892" spans="1:9" x14ac:dyDescent="0.45">
      <c r="A892" s="2">
        <v>45405</v>
      </c>
      <c r="B892" t="s">
        <v>2110</v>
      </c>
      <c r="C892" s="15">
        <v>-17.989999999999998</v>
      </c>
      <c r="D892" t="s">
        <v>17</v>
      </c>
      <c r="E892" t="s">
        <v>17</v>
      </c>
      <c r="F892" s="5" t="s">
        <v>28</v>
      </c>
      <c r="G892" s="4">
        <v>45383</v>
      </c>
      <c r="H892" t="s">
        <v>11</v>
      </c>
      <c r="I892" t="s">
        <v>12</v>
      </c>
    </row>
    <row r="893" spans="1:9" x14ac:dyDescent="0.45">
      <c r="A893" s="2">
        <v>45406</v>
      </c>
      <c r="B893" t="s">
        <v>61</v>
      </c>
      <c r="C893" s="13">
        <v>-163.51</v>
      </c>
      <c r="D893" s="10" t="s">
        <v>62</v>
      </c>
      <c r="E893" t="s">
        <v>63</v>
      </c>
      <c r="F893" t="s">
        <v>64</v>
      </c>
      <c r="G893" s="4">
        <v>45383</v>
      </c>
      <c r="H893" t="s">
        <v>65</v>
      </c>
      <c r="I893" t="s">
        <v>12</v>
      </c>
    </row>
    <row r="894" spans="1:9" x14ac:dyDescent="0.45">
      <c r="A894" s="2">
        <v>45406</v>
      </c>
      <c r="B894" t="s">
        <v>2110</v>
      </c>
      <c r="C894" s="15">
        <v>-5.5</v>
      </c>
      <c r="D894" t="s">
        <v>17</v>
      </c>
      <c r="E894" t="s">
        <v>17</v>
      </c>
      <c r="F894" s="5" t="s">
        <v>34</v>
      </c>
      <c r="G894" s="4">
        <v>45383</v>
      </c>
      <c r="H894" t="s">
        <v>11</v>
      </c>
      <c r="I894" t="s">
        <v>12</v>
      </c>
    </row>
    <row r="895" spans="1:9" x14ac:dyDescent="0.45">
      <c r="A895" s="2">
        <v>45410</v>
      </c>
      <c r="B895" t="s">
        <v>2110</v>
      </c>
      <c r="C895" s="15">
        <v>-143.26</v>
      </c>
      <c r="D895" t="s">
        <v>17</v>
      </c>
      <c r="E895" t="s">
        <v>17</v>
      </c>
      <c r="F895" s="5" t="s">
        <v>28</v>
      </c>
      <c r="G895" s="4">
        <v>45413</v>
      </c>
      <c r="H895" t="s">
        <v>11</v>
      </c>
      <c r="I895" t="s">
        <v>12</v>
      </c>
    </row>
    <row r="896" spans="1:9" x14ac:dyDescent="0.45">
      <c r="A896" s="2">
        <v>45410</v>
      </c>
      <c r="B896" t="s">
        <v>2110</v>
      </c>
      <c r="C896" s="15">
        <v>-59.76</v>
      </c>
      <c r="D896" t="s">
        <v>17</v>
      </c>
      <c r="E896" t="s">
        <v>17</v>
      </c>
      <c r="F896" s="5" t="s">
        <v>28</v>
      </c>
      <c r="G896" s="4">
        <v>45413</v>
      </c>
      <c r="H896" t="s">
        <v>11</v>
      </c>
      <c r="I896" t="s">
        <v>12</v>
      </c>
    </row>
    <row r="897" spans="1:9" x14ac:dyDescent="0.45">
      <c r="A897" s="2">
        <v>45412</v>
      </c>
      <c r="B897" t="s">
        <v>2110</v>
      </c>
      <c r="C897" s="14">
        <v>-122.05</v>
      </c>
      <c r="D897" t="s">
        <v>17</v>
      </c>
      <c r="E897" t="s">
        <v>17</v>
      </c>
      <c r="F897" s="5" t="s">
        <v>18</v>
      </c>
      <c r="G897" s="4">
        <v>45413</v>
      </c>
      <c r="H897" t="s">
        <v>11</v>
      </c>
      <c r="I897" t="s">
        <v>12</v>
      </c>
    </row>
    <row r="898" spans="1:9" x14ac:dyDescent="0.45">
      <c r="A898" s="2">
        <v>45413</v>
      </c>
      <c r="B898" t="s">
        <v>2110</v>
      </c>
      <c r="C898" s="14">
        <v>-7</v>
      </c>
      <c r="D898" t="s">
        <v>17</v>
      </c>
      <c r="E898" t="s">
        <v>17</v>
      </c>
      <c r="F898" s="5" t="s">
        <v>18</v>
      </c>
      <c r="G898" s="4">
        <v>45413</v>
      </c>
      <c r="H898" t="s">
        <v>11</v>
      </c>
      <c r="I898" t="s">
        <v>12</v>
      </c>
    </row>
    <row r="899" spans="1:9" x14ac:dyDescent="0.45">
      <c r="A899" s="2">
        <v>45414</v>
      </c>
      <c r="B899" t="s">
        <v>600</v>
      </c>
      <c r="C899" s="13">
        <v>-16.52</v>
      </c>
      <c r="D899" t="s">
        <v>10</v>
      </c>
      <c r="E899" t="s">
        <v>10</v>
      </c>
      <c r="F899" s="3" t="s">
        <v>15</v>
      </c>
      <c r="G899" s="4">
        <v>45413</v>
      </c>
      <c r="H899" t="s">
        <v>11</v>
      </c>
      <c r="I899" t="s">
        <v>12</v>
      </c>
    </row>
    <row r="900" spans="1:9" x14ac:dyDescent="0.45">
      <c r="A900" s="2">
        <v>45415</v>
      </c>
      <c r="B900" t="s">
        <v>601</v>
      </c>
      <c r="C900" s="15">
        <v>-35.46</v>
      </c>
      <c r="D900" t="s">
        <v>23</v>
      </c>
      <c r="E900" t="s">
        <v>23</v>
      </c>
      <c r="F900" s="8" t="s">
        <v>24</v>
      </c>
      <c r="G900" s="4">
        <v>45413</v>
      </c>
      <c r="H900" t="s">
        <v>11</v>
      </c>
      <c r="I900" t="s">
        <v>12</v>
      </c>
    </row>
    <row r="901" spans="1:9" x14ac:dyDescent="0.45">
      <c r="A901" s="2">
        <v>45419</v>
      </c>
      <c r="B901" t="s">
        <v>2110</v>
      </c>
      <c r="C901" s="14">
        <v>-114.26</v>
      </c>
      <c r="D901" t="s">
        <v>17</v>
      </c>
      <c r="E901" t="s">
        <v>17</v>
      </c>
      <c r="F901" s="5" t="s">
        <v>18</v>
      </c>
      <c r="G901" s="4">
        <v>45413</v>
      </c>
      <c r="H901" t="s">
        <v>11</v>
      </c>
      <c r="I901" t="s">
        <v>12</v>
      </c>
    </row>
    <row r="902" spans="1:9" x14ac:dyDescent="0.45">
      <c r="A902" s="2">
        <v>45420</v>
      </c>
      <c r="B902" t="s">
        <v>2110</v>
      </c>
      <c r="C902" s="14">
        <v>-7</v>
      </c>
      <c r="D902" t="s">
        <v>17</v>
      </c>
      <c r="E902" t="s">
        <v>17</v>
      </c>
      <c r="F902" s="5" t="s">
        <v>18</v>
      </c>
      <c r="G902" s="4">
        <v>45413</v>
      </c>
      <c r="H902" t="s">
        <v>11</v>
      </c>
      <c r="I902" t="s">
        <v>12</v>
      </c>
    </row>
    <row r="903" spans="1:9" x14ac:dyDescent="0.45">
      <c r="A903" s="2">
        <v>45422</v>
      </c>
      <c r="B903" t="s">
        <v>2110</v>
      </c>
      <c r="C903" s="15">
        <v>-27.56</v>
      </c>
      <c r="D903" t="s">
        <v>17</v>
      </c>
      <c r="E903" t="s">
        <v>17</v>
      </c>
      <c r="F903" s="5" t="s">
        <v>28</v>
      </c>
      <c r="G903" s="4">
        <v>45413</v>
      </c>
      <c r="H903" t="s">
        <v>11</v>
      </c>
      <c r="I903" t="s">
        <v>12</v>
      </c>
    </row>
    <row r="904" spans="1:9" x14ac:dyDescent="0.45">
      <c r="A904" s="2">
        <v>45422</v>
      </c>
      <c r="B904" t="s">
        <v>2110</v>
      </c>
      <c r="C904" s="15">
        <v>-11.78</v>
      </c>
      <c r="D904" t="s">
        <v>17</v>
      </c>
      <c r="E904" t="s">
        <v>17</v>
      </c>
      <c r="F904" s="5" t="s">
        <v>28</v>
      </c>
      <c r="G904" s="4">
        <v>45413</v>
      </c>
      <c r="H904" t="s">
        <v>11</v>
      </c>
      <c r="I904" t="s">
        <v>12</v>
      </c>
    </row>
    <row r="905" spans="1:9" x14ac:dyDescent="0.45">
      <c r="A905" s="2">
        <v>45424</v>
      </c>
      <c r="B905" t="s">
        <v>2110</v>
      </c>
      <c r="C905" s="15">
        <v>-39.99</v>
      </c>
      <c r="D905" t="s">
        <v>17</v>
      </c>
      <c r="E905" t="s">
        <v>17</v>
      </c>
      <c r="F905" s="5" t="s">
        <v>28</v>
      </c>
      <c r="G905" s="4">
        <v>45413</v>
      </c>
      <c r="H905" t="s">
        <v>11</v>
      </c>
      <c r="I905" t="s">
        <v>12</v>
      </c>
    </row>
    <row r="906" spans="1:9" x14ac:dyDescent="0.45">
      <c r="A906" s="2">
        <v>45425</v>
      </c>
      <c r="B906" t="s">
        <v>602</v>
      </c>
      <c r="C906" s="15">
        <v>-41.35</v>
      </c>
      <c r="D906" t="s">
        <v>23</v>
      </c>
      <c r="E906" t="s">
        <v>23</v>
      </c>
      <c r="F906" s="8" t="s">
        <v>24</v>
      </c>
      <c r="G906" s="4">
        <v>45413</v>
      </c>
      <c r="H906" t="s">
        <v>11</v>
      </c>
      <c r="I906" t="s">
        <v>12</v>
      </c>
    </row>
    <row r="907" spans="1:9" x14ac:dyDescent="0.45">
      <c r="A907" s="2">
        <v>45433</v>
      </c>
      <c r="B907" t="s">
        <v>38</v>
      </c>
      <c r="C907" s="13">
        <v>1000</v>
      </c>
      <c r="D907" s="9" t="s">
        <v>679</v>
      </c>
      <c r="E907" s="9" t="s">
        <v>39</v>
      </c>
      <c r="F907" s="9" t="s">
        <v>39</v>
      </c>
      <c r="G907" s="4">
        <v>45413</v>
      </c>
      <c r="H907" t="s">
        <v>40</v>
      </c>
      <c r="I907" t="s">
        <v>12</v>
      </c>
    </row>
    <row r="908" spans="1:9" x14ac:dyDescent="0.45">
      <c r="A908" s="2">
        <v>45436</v>
      </c>
      <c r="B908" t="s">
        <v>61</v>
      </c>
      <c r="C908" s="13">
        <v>-75.05</v>
      </c>
      <c r="D908" s="10" t="s">
        <v>62</v>
      </c>
      <c r="E908" t="s">
        <v>63</v>
      </c>
      <c r="F908" t="s">
        <v>64</v>
      </c>
      <c r="G908" s="4">
        <v>45413</v>
      </c>
      <c r="H908" t="s">
        <v>65</v>
      </c>
      <c r="I908" t="s">
        <v>12</v>
      </c>
    </row>
    <row r="909" spans="1:9" x14ac:dyDescent="0.45">
      <c r="A909" s="2">
        <v>45436</v>
      </c>
      <c r="B909" t="s">
        <v>2110</v>
      </c>
      <c r="C909" s="13">
        <v>-6.61</v>
      </c>
      <c r="D909" t="s">
        <v>17</v>
      </c>
      <c r="E909" t="s">
        <v>17</v>
      </c>
      <c r="F909" t="s">
        <v>34</v>
      </c>
      <c r="G909" s="4">
        <v>45413</v>
      </c>
      <c r="H909" t="s">
        <v>11</v>
      </c>
      <c r="I909" t="s">
        <v>12</v>
      </c>
    </row>
    <row r="910" spans="1:9" x14ac:dyDescent="0.45">
      <c r="A910" s="2">
        <v>45436</v>
      </c>
      <c r="B910" t="s">
        <v>38</v>
      </c>
      <c r="C910" s="13">
        <v>5130.7</v>
      </c>
      <c r="D910" s="9" t="s">
        <v>679</v>
      </c>
      <c r="E910" s="9" t="s">
        <v>106</v>
      </c>
      <c r="F910" s="9" t="s">
        <v>106</v>
      </c>
      <c r="G910" s="4">
        <v>45413</v>
      </c>
      <c r="H910" t="s">
        <v>40</v>
      </c>
      <c r="I910" t="s">
        <v>12</v>
      </c>
    </row>
    <row r="911" spans="1:9" x14ac:dyDescent="0.45">
      <c r="A911" s="2">
        <v>45440</v>
      </c>
      <c r="B911" t="s">
        <v>41</v>
      </c>
      <c r="C911" s="13">
        <v>71.510000000000005</v>
      </c>
      <c r="D911" t="s">
        <v>42</v>
      </c>
      <c r="E911" t="s">
        <v>42</v>
      </c>
      <c r="F911" t="s">
        <v>43</v>
      </c>
      <c r="G911" s="4">
        <v>45444</v>
      </c>
      <c r="H911" t="s">
        <v>40</v>
      </c>
      <c r="I911" t="s">
        <v>12</v>
      </c>
    </row>
    <row r="912" spans="1:9" x14ac:dyDescent="0.45">
      <c r="A912" s="2">
        <v>45448</v>
      </c>
      <c r="B912" t="s">
        <v>2110</v>
      </c>
      <c r="C912" s="13">
        <v>-2.46</v>
      </c>
      <c r="D912" t="s">
        <v>17</v>
      </c>
      <c r="E912" t="s">
        <v>17</v>
      </c>
      <c r="F912" s="3" t="s">
        <v>603</v>
      </c>
      <c r="G912" s="4">
        <v>45444</v>
      </c>
      <c r="H912" t="s">
        <v>11</v>
      </c>
      <c r="I912" t="s">
        <v>12</v>
      </c>
    </row>
    <row r="913" spans="1:9" x14ac:dyDescent="0.45">
      <c r="A913" s="2">
        <v>45450</v>
      </c>
      <c r="B913" t="s">
        <v>604</v>
      </c>
      <c r="C913">
        <v>-18022.66</v>
      </c>
      <c r="D913" t="s">
        <v>17</v>
      </c>
      <c r="E913" t="s">
        <v>17</v>
      </c>
      <c r="G913" s="4">
        <v>45444</v>
      </c>
      <c r="H913" t="s">
        <v>11</v>
      </c>
      <c r="I913" t="s">
        <v>12</v>
      </c>
    </row>
    <row r="914" spans="1:9" x14ac:dyDescent="0.45">
      <c r="A914" s="2">
        <v>45450</v>
      </c>
      <c r="B914" t="s">
        <v>605</v>
      </c>
      <c r="C914">
        <v>-3587.5</v>
      </c>
      <c r="D914" t="s">
        <v>17</v>
      </c>
      <c r="E914" t="s">
        <v>17</v>
      </c>
      <c r="G914" s="4">
        <v>45444</v>
      </c>
      <c r="H914" t="s">
        <v>11</v>
      </c>
      <c r="I914" t="s">
        <v>12</v>
      </c>
    </row>
    <row r="915" spans="1:9" x14ac:dyDescent="0.45">
      <c r="A915" s="2">
        <v>45453</v>
      </c>
      <c r="B915" t="s">
        <v>41</v>
      </c>
      <c r="C915">
        <v>216.22</v>
      </c>
      <c r="D915" t="s">
        <v>42</v>
      </c>
      <c r="E915" t="s">
        <v>42</v>
      </c>
      <c r="F915" t="s">
        <v>43</v>
      </c>
      <c r="G915" s="4">
        <v>45444</v>
      </c>
      <c r="H915" t="s">
        <v>40</v>
      </c>
      <c r="I915" t="s">
        <v>12</v>
      </c>
    </row>
    <row r="916" spans="1:9" x14ac:dyDescent="0.45">
      <c r="A916" s="2">
        <v>45453</v>
      </c>
      <c r="B916" t="s">
        <v>38</v>
      </c>
      <c r="C916">
        <v>21622.77</v>
      </c>
      <c r="D916" s="9" t="s">
        <v>679</v>
      </c>
      <c r="E916" s="9" t="s">
        <v>106</v>
      </c>
      <c r="F916" s="9" t="s">
        <v>106</v>
      </c>
      <c r="G916" s="4">
        <v>45444</v>
      </c>
      <c r="H916" t="s">
        <v>40</v>
      </c>
      <c r="I916" t="s">
        <v>12</v>
      </c>
    </row>
    <row r="917" spans="1:9" x14ac:dyDescent="0.45">
      <c r="A917" s="2">
        <v>45459</v>
      </c>
      <c r="B917" t="s">
        <v>2110</v>
      </c>
      <c r="C917">
        <v>-116.34</v>
      </c>
      <c r="D917" t="s">
        <v>17</v>
      </c>
      <c r="E917" t="s">
        <v>17</v>
      </c>
      <c r="F917" s="8" t="s">
        <v>28</v>
      </c>
      <c r="G917" s="4">
        <v>45444</v>
      </c>
      <c r="H917" t="s">
        <v>11</v>
      </c>
      <c r="I917" t="s">
        <v>12</v>
      </c>
    </row>
    <row r="918" spans="1:9" x14ac:dyDescent="0.45">
      <c r="A918" s="2">
        <v>45459</v>
      </c>
      <c r="B918" t="s">
        <v>2110</v>
      </c>
      <c r="C918">
        <v>-15.68</v>
      </c>
      <c r="D918" t="s">
        <v>17</v>
      </c>
      <c r="E918" t="s">
        <v>17</v>
      </c>
      <c r="F918" s="8" t="s">
        <v>28</v>
      </c>
      <c r="G918" s="4">
        <v>45444</v>
      </c>
      <c r="H918" t="s">
        <v>11</v>
      </c>
      <c r="I918" t="s">
        <v>12</v>
      </c>
    </row>
    <row r="919" spans="1:9" x14ac:dyDescent="0.45">
      <c r="A919" s="2">
        <v>45459</v>
      </c>
      <c r="B919" t="s">
        <v>2110</v>
      </c>
      <c r="C919">
        <v>-4.51</v>
      </c>
      <c r="D919" t="s">
        <v>17</v>
      </c>
      <c r="E919" t="s">
        <v>17</v>
      </c>
      <c r="F919" s="8" t="s">
        <v>28</v>
      </c>
      <c r="G919" s="4">
        <v>45444</v>
      </c>
      <c r="H919" t="s">
        <v>11</v>
      </c>
      <c r="I919" t="s">
        <v>12</v>
      </c>
    </row>
    <row r="920" spans="1:9" x14ac:dyDescent="0.45">
      <c r="A920" s="2">
        <v>45459</v>
      </c>
      <c r="B920" t="s">
        <v>2110</v>
      </c>
      <c r="C920">
        <v>-7</v>
      </c>
      <c r="D920" t="s">
        <v>17</v>
      </c>
      <c r="E920" t="s">
        <v>17</v>
      </c>
      <c r="F920" s="8" t="s">
        <v>28</v>
      </c>
      <c r="G920" s="4">
        <v>45444</v>
      </c>
      <c r="H920" t="s">
        <v>11</v>
      </c>
      <c r="I920" t="s">
        <v>12</v>
      </c>
    </row>
    <row r="921" spans="1:9" x14ac:dyDescent="0.45">
      <c r="A921" s="2">
        <v>45459</v>
      </c>
      <c r="B921" t="s">
        <v>2110</v>
      </c>
      <c r="C921">
        <v>-23.2</v>
      </c>
      <c r="D921" t="s">
        <v>17</v>
      </c>
      <c r="E921" t="s">
        <v>17</v>
      </c>
      <c r="F921" s="8" t="s">
        <v>28</v>
      </c>
      <c r="G921" s="4">
        <v>45444</v>
      </c>
      <c r="H921" t="s">
        <v>11</v>
      </c>
      <c r="I921" t="s">
        <v>12</v>
      </c>
    </row>
    <row r="922" spans="1:9" x14ac:dyDescent="0.45">
      <c r="A922" s="2">
        <v>45460</v>
      </c>
      <c r="B922" t="s">
        <v>2110</v>
      </c>
      <c r="C922">
        <v>-27.52</v>
      </c>
      <c r="D922" t="s">
        <v>17</v>
      </c>
      <c r="E922" t="s">
        <v>17</v>
      </c>
      <c r="F922" s="8" t="s">
        <v>28</v>
      </c>
      <c r="G922" s="4">
        <v>45444</v>
      </c>
      <c r="H922" t="s">
        <v>11</v>
      </c>
      <c r="I922" t="s">
        <v>12</v>
      </c>
    </row>
    <row r="923" spans="1:9" x14ac:dyDescent="0.45">
      <c r="A923" s="2">
        <v>45461</v>
      </c>
      <c r="B923" t="s">
        <v>2110</v>
      </c>
      <c r="C923">
        <v>-41.9</v>
      </c>
      <c r="D923" t="s">
        <v>17</v>
      </c>
      <c r="E923" t="s">
        <v>17</v>
      </c>
      <c r="F923" s="8" t="s">
        <v>28</v>
      </c>
      <c r="G923" s="4">
        <v>45444</v>
      </c>
      <c r="H923" t="s">
        <v>11</v>
      </c>
      <c r="I923" t="s">
        <v>12</v>
      </c>
    </row>
    <row r="924" spans="1:9" x14ac:dyDescent="0.45">
      <c r="A924" s="2">
        <v>45467</v>
      </c>
      <c r="B924" t="s">
        <v>2110</v>
      </c>
      <c r="C924">
        <v>-8.76</v>
      </c>
      <c r="D924" t="s">
        <v>17</v>
      </c>
      <c r="E924" t="s">
        <v>17</v>
      </c>
      <c r="F924" s="8" t="s">
        <v>17</v>
      </c>
      <c r="G924" s="4">
        <v>45444</v>
      </c>
      <c r="H924" t="s">
        <v>11</v>
      </c>
      <c r="I924" t="s">
        <v>12</v>
      </c>
    </row>
    <row r="925" spans="1:9" x14ac:dyDescent="0.45">
      <c r="A925" s="2">
        <v>45466</v>
      </c>
      <c r="B925" t="s">
        <v>2110</v>
      </c>
      <c r="C925">
        <v>-9.51</v>
      </c>
      <c r="D925" t="s">
        <v>17</v>
      </c>
      <c r="E925" t="s">
        <v>17</v>
      </c>
      <c r="F925" s="8" t="s">
        <v>17</v>
      </c>
      <c r="G925" s="4">
        <v>45444</v>
      </c>
      <c r="H925" t="s">
        <v>11</v>
      </c>
      <c r="I925" t="s">
        <v>12</v>
      </c>
    </row>
    <row r="926" spans="1:9" x14ac:dyDescent="0.45">
      <c r="A926" s="2">
        <v>45466</v>
      </c>
      <c r="B926" t="s">
        <v>2110</v>
      </c>
      <c r="C926">
        <v>-8.0500000000000007</v>
      </c>
      <c r="D926" t="s">
        <v>17</v>
      </c>
      <c r="E926" t="s">
        <v>17</v>
      </c>
      <c r="F926" s="8" t="s">
        <v>17</v>
      </c>
      <c r="G926" s="4">
        <v>45444</v>
      </c>
      <c r="H926" t="s">
        <v>11</v>
      </c>
      <c r="I926" t="s">
        <v>12</v>
      </c>
    </row>
    <row r="927" spans="1:9" x14ac:dyDescent="0.45">
      <c r="A927" s="2">
        <v>45467</v>
      </c>
      <c r="B927" t="s">
        <v>2110</v>
      </c>
      <c r="C927">
        <v>-7.68</v>
      </c>
      <c r="D927" t="s">
        <v>17</v>
      </c>
      <c r="E927" t="s">
        <v>17</v>
      </c>
      <c r="F927" s="8" t="s">
        <v>17</v>
      </c>
      <c r="G927" s="4">
        <v>45444</v>
      </c>
      <c r="H927" t="s">
        <v>11</v>
      </c>
      <c r="I927" t="s">
        <v>12</v>
      </c>
    </row>
    <row r="928" spans="1:9" x14ac:dyDescent="0.45">
      <c r="A928" s="2">
        <v>45467</v>
      </c>
      <c r="B928" t="s">
        <v>2110</v>
      </c>
      <c r="C928">
        <v>-38.68</v>
      </c>
      <c r="D928" t="s">
        <v>17</v>
      </c>
      <c r="E928" t="s">
        <v>17</v>
      </c>
      <c r="F928" s="8" t="s">
        <v>17</v>
      </c>
      <c r="G928" s="4">
        <v>45444</v>
      </c>
      <c r="H928" t="s">
        <v>11</v>
      </c>
      <c r="I928" t="s">
        <v>12</v>
      </c>
    </row>
    <row r="929" spans="1:9" x14ac:dyDescent="0.45">
      <c r="A929" s="2">
        <v>45467</v>
      </c>
      <c r="B929" t="s">
        <v>2110</v>
      </c>
      <c r="C929">
        <v>-9.11</v>
      </c>
      <c r="D929" t="s">
        <v>17</v>
      </c>
      <c r="E929" t="s">
        <v>17</v>
      </c>
      <c r="F929" s="8" t="s">
        <v>17</v>
      </c>
      <c r="G929" s="4">
        <v>45444</v>
      </c>
      <c r="H929" t="s">
        <v>11</v>
      </c>
      <c r="I929" t="s">
        <v>12</v>
      </c>
    </row>
    <row r="930" spans="1:9" x14ac:dyDescent="0.45">
      <c r="A930" s="2">
        <v>45467</v>
      </c>
      <c r="B930" t="s">
        <v>2110</v>
      </c>
      <c r="C930">
        <v>-6.61</v>
      </c>
      <c r="D930" t="s">
        <v>17</v>
      </c>
      <c r="E930" t="s">
        <v>17</v>
      </c>
      <c r="F930" s="8" t="s">
        <v>28</v>
      </c>
      <c r="G930" s="4">
        <v>45444</v>
      </c>
      <c r="H930" t="s">
        <v>11</v>
      </c>
      <c r="I930" t="s">
        <v>12</v>
      </c>
    </row>
    <row r="931" spans="1:9" x14ac:dyDescent="0.45">
      <c r="A931" s="2">
        <v>45469</v>
      </c>
      <c r="B931" t="s">
        <v>2110</v>
      </c>
      <c r="C931">
        <v>-44.59</v>
      </c>
      <c r="D931" t="s">
        <v>17</v>
      </c>
      <c r="E931" t="s">
        <v>17</v>
      </c>
      <c r="F931" s="8" t="s">
        <v>17</v>
      </c>
      <c r="G931" s="4">
        <v>45474</v>
      </c>
      <c r="H931" t="s">
        <v>11</v>
      </c>
      <c r="I931" t="s">
        <v>12</v>
      </c>
    </row>
    <row r="932" spans="1:9" x14ac:dyDescent="0.45">
      <c r="A932" s="2">
        <v>45469</v>
      </c>
      <c r="B932" t="s">
        <v>2110</v>
      </c>
      <c r="C932">
        <v>-7.9</v>
      </c>
      <c r="D932" t="s">
        <v>17</v>
      </c>
      <c r="E932" t="s">
        <v>17</v>
      </c>
      <c r="F932" s="8" t="s">
        <v>17</v>
      </c>
      <c r="G932" s="4">
        <v>45474</v>
      </c>
      <c r="H932" t="s">
        <v>11</v>
      </c>
      <c r="I932" t="s">
        <v>12</v>
      </c>
    </row>
    <row r="933" spans="1:9" x14ac:dyDescent="0.45">
      <c r="A933" s="2">
        <v>45469</v>
      </c>
      <c r="B933" t="s">
        <v>2110</v>
      </c>
      <c r="C933">
        <v>-10.64</v>
      </c>
      <c r="D933" t="s">
        <v>17</v>
      </c>
      <c r="E933" t="s">
        <v>17</v>
      </c>
      <c r="F933" s="8" t="s">
        <v>17</v>
      </c>
      <c r="G933" s="4">
        <v>45474</v>
      </c>
      <c r="H933" t="s">
        <v>11</v>
      </c>
      <c r="I933" t="s">
        <v>12</v>
      </c>
    </row>
    <row r="934" spans="1:9" x14ac:dyDescent="0.45">
      <c r="A934" s="2">
        <v>45471</v>
      </c>
      <c r="B934" t="s">
        <v>2110</v>
      </c>
      <c r="C934">
        <v>-5.55</v>
      </c>
      <c r="D934" t="s">
        <v>17</v>
      </c>
      <c r="E934" t="s">
        <v>17</v>
      </c>
      <c r="F934" s="8" t="s">
        <v>17</v>
      </c>
      <c r="G934" s="4">
        <v>45474</v>
      </c>
      <c r="H934" t="s">
        <v>11</v>
      </c>
      <c r="I934" t="s">
        <v>12</v>
      </c>
    </row>
    <row r="935" spans="1:9" x14ac:dyDescent="0.45">
      <c r="A935" s="2">
        <v>45471</v>
      </c>
      <c r="B935" t="s">
        <v>2110</v>
      </c>
      <c r="C935">
        <v>-47.78</v>
      </c>
      <c r="D935" t="s">
        <v>17</v>
      </c>
      <c r="E935" t="s">
        <v>17</v>
      </c>
      <c r="F935" s="8" t="s">
        <v>17</v>
      </c>
      <c r="G935" s="4">
        <v>45474</v>
      </c>
      <c r="H935" t="s">
        <v>11</v>
      </c>
      <c r="I935" t="s">
        <v>12</v>
      </c>
    </row>
    <row r="936" spans="1:9" x14ac:dyDescent="0.45">
      <c r="A936" s="2">
        <v>45471</v>
      </c>
      <c r="B936" t="s">
        <v>2110</v>
      </c>
      <c r="C936">
        <v>-56.88</v>
      </c>
      <c r="D936" t="s">
        <v>17</v>
      </c>
      <c r="E936" t="s">
        <v>17</v>
      </c>
      <c r="F936" s="8" t="s">
        <v>17</v>
      </c>
      <c r="G936" s="4">
        <v>45474</v>
      </c>
      <c r="H936" t="s">
        <v>11</v>
      </c>
      <c r="I936" t="s">
        <v>12</v>
      </c>
    </row>
    <row r="937" spans="1:9" x14ac:dyDescent="0.45">
      <c r="A937" s="2">
        <v>45470</v>
      </c>
      <c r="B937" t="s">
        <v>2110</v>
      </c>
      <c r="C937">
        <v>-61.56</v>
      </c>
      <c r="D937" t="s">
        <v>17</v>
      </c>
      <c r="E937" t="s">
        <v>17</v>
      </c>
      <c r="F937" s="8" t="s">
        <v>17</v>
      </c>
      <c r="G937" s="4">
        <v>45474</v>
      </c>
      <c r="H937" t="s">
        <v>11</v>
      </c>
      <c r="I937" t="s">
        <v>12</v>
      </c>
    </row>
    <row r="938" spans="1:9" x14ac:dyDescent="0.45">
      <c r="A938" s="2">
        <v>45470</v>
      </c>
      <c r="B938" t="s">
        <v>2110</v>
      </c>
      <c r="C938">
        <v>-11.49</v>
      </c>
      <c r="D938" t="s">
        <v>17</v>
      </c>
      <c r="E938" t="s">
        <v>17</v>
      </c>
      <c r="F938" s="8" t="s">
        <v>17</v>
      </c>
      <c r="G938" s="4">
        <v>45474</v>
      </c>
      <c r="H938" t="s">
        <v>11</v>
      </c>
      <c r="I938" t="s">
        <v>12</v>
      </c>
    </row>
    <row r="939" spans="1:9" x14ac:dyDescent="0.45">
      <c r="A939" s="2">
        <v>45470</v>
      </c>
      <c r="B939" t="s">
        <v>2110</v>
      </c>
      <c r="C939">
        <v>-41.81</v>
      </c>
      <c r="D939" t="s">
        <v>17</v>
      </c>
      <c r="E939" t="s">
        <v>17</v>
      </c>
      <c r="F939" s="8" t="s">
        <v>17</v>
      </c>
      <c r="G939" s="4">
        <v>45474</v>
      </c>
      <c r="H939" t="s">
        <v>11</v>
      </c>
      <c r="I939" t="s">
        <v>12</v>
      </c>
    </row>
    <row r="940" spans="1:9" x14ac:dyDescent="0.45">
      <c r="A940" s="2">
        <v>45469</v>
      </c>
      <c r="B940" t="s">
        <v>2110</v>
      </c>
      <c r="C940">
        <v>-8.07</v>
      </c>
      <c r="D940" t="s">
        <v>17</v>
      </c>
      <c r="E940" t="s">
        <v>17</v>
      </c>
      <c r="F940" s="8" t="s">
        <v>17</v>
      </c>
      <c r="G940" s="4">
        <v>45474</v>
      </c>
      <c r="H940" t="s">
        <v>11</v>
      </c>
      <c r="I940" t="s">
        <v>12</v>
      </c>
    </row>
    <row r="941" spans="1:9" x14ac:dyDescent="0.45">
      <c r="A941" s="2">
        <v>45473</v>
      </c>
      <c r="B941" t="s">
        <v>2110</v>
      </c>
      <c r="C941">
        <v>-16.149999999999999</v>
      </c>
      <c r="D941" t="s">
        <v>17</v>
      </c>
      <c r="E941" t="s">
        <v>17</v>
      </c>
      <c r="F941" s="8" t="s">
        <v>17</v>
      </c>
      <c r="G941" s="4">
        <v>45474</v>
      </c>
      <c r="H941" t="s">
        <v>11</v>
      </c>
      <c r="I941" t="s">
        <v>12</v>
      </c>
    </row>
    <row r="942" spans="1:9" x14ac:dyDescent="0.45">
      <c r="A942" s="2">
        <v>45473</v>
      </c>
      <c r="B942" t="s">
        <v>2110</v>
      </c>
      <c r="C942">
        <v>-2.93</v>
      </c>
      <c r="D942" t="s">
        <v>17</v>
      </c>
      <c r="E942" t="s">
        <v>17</v>
      </c>
      <c r="F942" s="8" t="s">
        <v>17</v>
      </c>
      <c r="G942" s="4">
        <v>45474</v>
      </c>
      <c r="H942" t="s">
        <v>11</v>
      </c>
      <c r="I942" t="s">
        <v>12</v>
      </c>
    </row>
    <row r="943" spans="1:9" x14ac:dyDescent="0.45">
      <c r="A943" s="2">
        <v>45473</v>
      </c>
      <c r="B943" t="s">
        <v>2110</v>
      </c>
      <c r="C943">
        <v>-61.43</v>
      </c>
      <c r="D943" t="s">
        <v>17</v>
      </c>
      <c r="E943" t="s">
        <v>17</v>
      </c>
      <c r="F943" s="8" t="s">
        <v>17</v>
      </c>
      <c r="G943" s="4">
        <v>45474</v>
      </c>
      <c r="H943" t="s">
        <v>11</v>
      </c>
      <c r="I943" t="s">
        <v>12</v>
      </c>
    </row>
    <row r="944" spans="1:9" x14ac:dyDescent="0.45">
      <c r="A944" s="2">
        <v>45473</v>
      </c>
      <c r="B944" t="s">
        <v>2110</v>
      </c>
      <c r="C944">
        <v>-28.1</v>
      </c>
      <c r="D944" t="s">
        <v>17</v>
      </c>
      <c r="E944" t="s">
        <v>17</v>
      </c>
      <c r="F944" s="8" t="s">
        <v>17</v>
      </c>
      <c r="G944" s="4">
        <v>45474</v>
      </c>
      <c r="H944" t="s">
        <v>11</v>
      </c>
      <c r="I944" t="s">
        <v>12</v>
      </c>
    </row>
    <row r="945" spans="1:9" x14ac:dyDescent="0.45">
      <c r="A945" s="2">
        <v>45471</v>
      </c>
      <c r="B945" t="s">
        <v>2110</v>
      </c>
      <c r="C945">
        <v>-2.0499999999999998</v>
      </c>
      <c r="D945" t="s">
        <v>17</v>
      </c>
      <c r="E945" t="s">
        <v>17</v>
      </c>
      <c r="F945" s="8" t="s">
        <v>17</v>
      </c>
      <c r="G945" s="4">
        <v>45474</v>
      </c>
      <c r="H945" t="s">
        <v>11</v>
      </c>
      <c r="I945" t="s">
        <v>12</v>
      </c>
    </row>
    <row r="946" spans="1:9" x14ac:dyDescent="0.45">
      <c r="A946" s="2">
        <v>45470</v>
      </c>
      <c r="B946" t="s">
        <v>2110</v>
      </c>
      <c r="C946">
        <v>-8.06</v>
      </c>
      <c r="D946" t="s">
        <v>17</v>
      </c>
      <c r="E946" t="s">
        <v>17</v>
      </c>
      <c r="F946" s="8" t="s">
        <v>17</v>
      </c>
      <c r="G946" s="4">
        <v>45474</v>
      </c>
      <c r="H946" t="s">
        <v>11</v>
      </c>
      <c r="I946" t="s">
        <v>12</v>
      </c>
    </row>
    <row r="947" spans="1:9" x14ac:dyDescent="0.45">
      <c r="A947" s="2">
        <v>45473</v>
      </c>
      <c r="B947" t="s">
        <v>41</v>
      </c>
      <c r="C947">
        <v>18.95</v>
      </c>
      <c r="D947" t="s">
        <v>42</v>
      </c>
      <c r="E947" t="s">
        <v>42</v>
      </c>
      <c r="F947" t="s">
        <v>43</v>
      </c>
      <c r="G947" s="4">
        <v>45474</v>
      </c>
      <c r="H947" t="s">
        <v>40</v>
      </c>
      <c r="I947" t="s">
        <v>12</v>
      </c>
    </row>
    <row r="948" spans="1:9" x14ac:dyDescent="0.45">
      <c r="A948" s="2">
        <v>45473</v>
      </c>
      <c r="B948" t="s">
        <v>2110</v>
      </c>
      <c r="C948">
        <v>-52.52</v>
      </c>
      <c r="D948" t="s">
        <v>17</v>
      </c>
      <c r="E948" t="s">
        <v>17</v>
      </c>
      <c r="F948" s="8" t="s">
        <v>17</v>
      </c>
      <c r="G948" s="4">
        <v>45474</v>
      </c>
      <c r="H948" t="s">
        <v>11</v>
      </c>
      <c r="I948" t="s">
        <v>12</v>
      </c>
    </row>
    <row r="949" spans="1:9" x14ac:dyDescent="0.45">
      <c r="A949" s="2">
        <v>45473</v>
      </c>
      <c r="B949" t="s">
        <v>2110</v>
      </c>
      <c r="C949">
        <v>-58.17</v>
      </c>
      <c r="D949" t="s">
        <v>17</v>
      </c>
      <c r="E949" t="s">
        <v>17</v>
      </c>
      <c r="F949" s="8" t="s">
        <v>28</v>
      </c>
      <c r="G949" s="4">
        <v>45474</v>
      </c>
      <c r="H949" t="s">
        <v>11</v>
      </c>
      <c r="I949" t="s">
        <v>12</v>
      </c>
    </row>
    <row r="950" spans="1:9" x14ac:dyDescent="0.45">
      <c r="A950" s="2">
        <v>45471</v>
      </c>
      <c r="B950" t="s">
        <v>38</v>
      </c>
      <c r="C950">
        <v>108.33</v>
      </c>
      <c r="D950" s="9" t="s">
        <v>679</v>
      </c>
      <c r="E950" s="9" t="s">
        <v>606</v>
      </c>
      <c r="F950" s="9" t="s">
        <v>606</v>
      </c>
      <c r="G950" s="4">
        <v>45474</v>
      </c>
      <c r="H950" t="s">
        <v>40</v>
      </c>
      <c r="I950" t="s">
        <v>12</v>
      </c>
    </row>
    <row r="951" spans="1:9" x14ac:dyDescent="0.45">
      <c r="A951" s="2">
        <v>45471</v>
      </c>
      <c r="B951" t="s">
        <v>2110</v>
      </c>
      <c r="C951">
        <v>-8.0399999999999991</v>
      </c>
      <c r="D951" t="s">
        <v>17</v>
      </c>
      <c r="E951" t="s">
        <v>17</v>
      </c>
      <c r="F951" s="8" t="s">
        <v>17</v>
      </c>
      <c r="G951" s="4">
        <v>45474</v>
      </c>
      <c r="H951" t="s">
        <v>11</v>
      </c>
      <c r="I951" t="s">
        <v>12</v>
      </c>
    </row>
    <row r="952" spans="1:9" x14ac:dyDescent="0.45">
      <c r="A952" s="2">
        <v>45473</v>
      </c>
      <c r="B952" t="s">
        <v>607</v>
      </c>
      <c r="C952">
        <v>-18462.599999999999</v>
      </c>
      <c r="D952" t="s">
        <v>17</v>
      </c>
      <c r="E952" t="s">
        <v>17</v>
      </c>
      <c r="G952" s="4">
        <v>45474</v>
      </c>
      <c r="H952" t="s">
        <v>11</v>
      </c>
      <c r="I952" t="s">
        <v>12</v>
      </c>
    </row>
    <row r="953" spans="1:9" x14ac:dyDescent="0.45">
      <c r="A953" s="2">
        <v>45474</v>
      </c>
      <c r="B953" t="s">
        <v>2110</v>
      </c>
      <c r="C953">
        <v>-7.35</v>
      </c>
      <c r="D953" t="s">
        <v>17</v>
      </c>
      <c r="E953" t="s">
        <v>17</v>
      </c>
      <c r="F953" s="8" t="s">
        <v>28</v>
      </c>
      <c r="G953" s="4">
        <v>45474</v>
      </c>
      <c r="H953" t="s">
        <v>11</v>
      </c>
      <c r="I953" t="s">
        <v>12</v>
      </c>
    </row>
    <row r="954" spans="1:9" x14ac:dyDescent="0.45">
      <c r="A954" s="2">
        <v>45476</v>
      </c>
      <c r="B954" t="s">
        <v>2110</v>
      </c>
      <c r="C954">
        <v>-66</v>
      </c>
      <c r="D954" t="s">
        <v>17</v>
      </c>
      <c r="E954" t="s">
        <v>17</v>
      </c>
      <c r="F954" s="8" t="s">
        <v>17</v>
      </c>
      <c r="G954" s="4">
        <v>45474</v>
      </c>
      <c r="H954" t="s">
        <v>11</v>
      </c>
      <c r="I954" t="s">
        <v>12</v>
      </c>
    </row>
    <row r="955" spans="1:9" x14ac:dyDescent="0.45">
      <c r="A955" s="2">
        <v>45477</v>
      </c>
      <c r="B955" t="s">
        <v>2110</v>
      </c>
      <c r="C955">
        <v>-25.36</v>
      </c>
      <c r="D955" t="s">
        <v>17</v>
      </c>
      <c r="E955" t="s">
        <v>17</v>
      </c>
      <c r="F955" s="8" t="s">
        <v>17</v>
      </c>
      <c r="G955" s="4">
        <v>45474</v>
      </c>
      <c r="H955" t="s">
        <v>11</v>
      </c>
      <c r="I955" t="s">
        <v>12</v>
      </c>
    </row>
    <row r="956" spans="1:9" x14ac:dyDescent="0.45">
      <c r="A956" s="2">
        <v>45476</v>
      </c>
      <c r="B956" t="s">
        <v>2110</v>
      </c>
      <c r="C956">
        <v>-27.13</v>
      </c>
      <c r="D956" t="s">
        <v>17</v>
      </c>
      <c r="E956" t="s">
        <v>17</v>
      </c>
      <c r="F956" s="8" t="s">
        <v>17</v>
      </c>
      <c r="G956" s="4">
        <v>45474</v>
      </c>
      <c r="H956" t="s">
        <v>11</v>
      </c>
      <c r="I956" t="s">
        <v>12</v>
      </c>
    </row>
    <row r="957" spans="1:9" x14ac:dyDescent="0.45">
      <c r="A957" s="2">
        <v>45476</v>
      </c>
      <c r="B957" t="s">
        <v>2110</v>
      </c>
      <c r="C957">
        <v>-140.11000000000001</v>
      </c>
      <c r="D957" t="s">
        <v>17</v>
      </c>
      <c r="E957" t="s">
        <v>17</v>
      </c>
      <c r="F957" s="8" t="s">
        <v>17</v>
      </c>
      <c r="G957" s="4">
        <v>45474</v>
      </c>
      <c r="H957" t="s">
        <v>11</v>
      </c>
      <c r="I957" t="s">
        <v>12</v>
      </c>
    </row>
    <row r="958" spans="1:9" x14ac:dyDescent="0.45">
      <c r="A958" s="2">
        <v>45477</v>
      </c>
      <c r="B958" t="s">
        <v>2110</v>
      </c>
      <c r="C958">
        <v>-4.7300000000000004</v>
      </c>
      <c r="D958" t="s">
        <v>17</v>
      </c>
      <c r="E958" t="s">
        <v>17</v>
      </c>
      <c r="F958" s="8" t="s">
        <v>17</v>
      </c>
      <c r="G958" s="4">
        <v>45474</v>
      </c>
      <c r="H958" t="s">
        <v>11</v>
      </c>
      <c r="I958" t="s">
        <v>12</v>
      </c>
    </row>
    <row r="959" spans="1:9" x14ac:dyDescent="0.45">
      <c r="A959" s="2">
        <v>45477</v>
      </c>
      <c r="B959" t="s">
        <v>2110</v>
      </c>
      <c r="C959">
        <v>-110.34</v>
      </c>
      <c r="D959" t="s">
        <v>17</v>
      </c>
      <c r="E959" t="s">
        <v>17</v>
      </c>
      <c r="F959" s="8" t="s">
        <v>17</v>
      </c>
      <c r="G959" s="4">
        <v>45474</v>
      </c>
      <c r="H959" t="s">
        <v>11</v>
      </c>
      <c r="I959" t="s">
        <v>12</v>
      </c>
    </row>
    <row r="960" spans="1:9" x14ac:dyDescent="0.45">
      <c r="A960" s="2">
        <v>45477</v>
      </c>
      <c r="B960" t="s">
        <v>2110</v>
      </c>
      <c r="C960">
        <v>-71.209999999999994</v>
      </c>
      <c r="D960" t="s">
        <v>17</v>
      </c>
      <c r="E960" t="s">
        <v>17</v>
      </c>
      <c r="F960" s="8" t="s">
        <v>17</v>
      </c>
      <c r="G960" s="4">
        <v>45474</v>
      </c>
      <c r="H960" t="s">
        <v>11</v>
      </c>
      <c r="I960" t="s">
        <v>12</v>
      </c>
    </row>
    <row r="961" spans="1:9" x14ac:dyDescent="0.45">
      <c r="A961" s="2">
        <v>45477</v>
      </c>
      <c r="B961" t="s">
        <v>2110</v>
      </c>
      <c r="C961">
        <v>-4.18</v>
      </c>
      <c r="D961" t="s">
        <v>17</v>
      </c>
      <c r="E961" t="s">
        <v>17</v>
      </c>
      <c r="F961" s="8" t="s">
        <v>28</v>
      </c>
      <c r="G961" s="4">
        <v>45474</v>
      </c>
      <c r="H961" t="s">
        <v>11</v>
      </c>
      <c r="I961" t="s">
        <v>12</v>
      </c>
    </row>
    <row r="962" spans="1:9" x14ac:dyDescent="0.45">
      <c r="A962" s="2">
        <v>45477</v>
      </c>
      <c r="B962" t="s">
        <v>2110</v>
      </c>
      <c r="C962">
        <v>-4.18</v>
      </c>
      <c r="D962" t="s">
        <v>17</v>
      </c>
      <c r="E962" t="s">
        <v>17</v>
      </c>
      <c r="F962" s="8" t="s">
        <v>28</v>
      </c>
      <c r="G962" s="4">
        <v>45474</v>
      </c>
      <c r="H962" t="s">
        <v>11</v>
      </c>
      <c r="I962" t="s">
        <v>12</v>
      </c>
    </row>
    <row r="963" spans="1:9" x14ac:dyDescent="0.45">
      <c r="A963" s="2">
        <v>45477</v>
      </c>
      <c r="B963" t="s">
        <v>609</v>
      </c>
      <c r="C963">
        <v>-15</v>
      </c>
      <c r="D963" t="s">
        <v>23</v>
      </c>
      <c r="E963" t="s">
        <v>23</v>
      </c>
      <c r="F963" s="8" t="s">
        <v>23</v>
      </c>
      <c r="G963" s="4">
        <v>45474</v>
      </c>
      <c r="H963" t="s">
        <v>11</v>
      </c>
      <c r="I963" t="s">
        <v>12</v>
      </c>
    </row>
    <row r="964" spans="1:9" x14ac:dyDescent="0.45">
      <c r="A964" s="2">
        <v>45477</v>
      </c>
      <c r="B964" t="s">
        <v>2110</v>
      </c>
      <c r="C964">
        <v>-4.18</v>
      </c>
      <c r="D964" t="s">
        <v>17</v>
      </c>
      <c r="E964" t="s">
        <v>17</v>
      </c>
      <c r="F964" s="8" t="s">
        <v>28</v>
      </c>
      <c r="G964" s="4">
        <v>45474</v>
      </c>
      <c r="H964" t="s">
        <v>11</v>
      </c>
      <c r="I964" t="s">
        <v>12</v>
      </c>
    </row>
    <row r="965" spans="1:9" x14ac:dyDescent="0.45">
      <c r="A965" s="2">
        <v>45480</v>
      </c>
      <c r="B965" t="s">
        <v>2110</v>
      </c>
      <c r="C965">
        <v>-59.92</v>
      </c>
      <c r="D965" t="s">
        <v>17</v>
      </c>
      <c r="E965" t="s">
        <v>17</v>
      </c>
      <c r="F965" s="8" t="s">
        <v>17</v>
      </c>
      <c r="G965" s="4">
        <v>45474</v>
      </c>
      <c r="H965" t="s">
        <v>11</v>
      </c>
      <c r="I965" t="s">
        <v>12</v>
      </c>
    </row>
    <row r="966" spans="1:9" x14ac:dyDescent="0.45">
      <c r="A966" s="2">
        <v>45480</v>
      </c>
      <c r="B966" t="s">
        <v>604</v>
      </c>
      <c r="C966">
        <v>-2354.25</v>
      </c>
      <c r="D966" t="s">
        <v>17</v>
      </c>
      <c r="E966" t="s">
        <v>17</v>
      </c>
      <c r="G966" s="4">
        <v>45474</v>
      </c>
      <c r="H966" t="s">
        <v>11</v>
      </c>
      <c r="I966" t="s">
        <v>12</v>
      </c>
    </row>
    <row r="967" spans="1:9" x14ac:dyDescent="0.45">
      <c r="A967" s="2">
        <v>45478</v>
      </c>
      <c r="B967" t="s">
        <v>2110</v>
      </c>
      <c r="C967">
        <v>-4.7300000000000004</v>
      </c>
      <c r="D967" t="s">
        <v>17</v>
      </c>
      <c r="E967" t="s">
        <v>17</v>
      </c>
      <c r="F967" s="8" t="s">
        <v>28</v>
      </c>
      <c r="G967" s="4">
        <v>45474</v>
      </c>
      <c r="H967" t="s">
        <v>11</v>
      </c>
      <c r="I967" t="s">
        <v>12</v>
      </c>
    </row>
    <row r="968" spans="1:9" x14ac:dyDescent="0.45">
      <c r="A968" s="2">
        <v>45478</v>
      </c>
      <c r="B968" t="s">
        <v>2110</v>
      </c>
      <c r="C968">
        <v>-468.43</v>
      </c>
      <c r="D968" t="s">
        <v>17</v>
      </c>
      <c r="E968" t="s">
        <v>17</v>
      </c>
      <c r="F968" s="8" t="s">
        <v>17</v>
      </c>
      <c r="G968" s="4">
        <v>45474</v>
      </c>
      <c r="H968" t="s">
        <v>11</v>
      </c>
      <c r="I968" t="s">
        <v>12</v>
      </c>
    </row>
    <row r="969" spans="1:9" x14ac:dyDescent="0.45">
      <c r="A969" s="2">
        <v>45478</v>
      </c>
      <c r="B969" t="s">
        <v>2110</v>
      </c>
      <c r="C969">
        <v>-86.04</v>
      </c>
      <c r="D969" t="s">
        <v>17</v>
      </c>
      <c r="E969" t="s">
        <v>17</v>
      </c>
      <c r="F969" s="8" t="s">
        <v>17</v>
      </c>
      <c r="G969" s="4">
        <v>45474</v>
      </c>
      <c r="H969" t="s">
        <v>11</v>
      </c>
      <c r="I969" t="s">
        <v>12</v>
      </c>
    </row>
    <row r="970" spans="1:9" x14ac:dyDescent="0.45">
      <c r="A970" s="2">
        <v>45478</v>
      </c>
      <c r="B970" t="s">
        <v>2110</v>
      </c>
      <c r="C970">
        <v>-123</v>
      </c>
      <c r="D970" t="s">
        <v>17</v>
      </c>
      <c r="E970" t="s">
        <v>17</v>
      </c>
      <c r="F970" s="8" t="s">
        <v>17</v>
      </c>
      <c r="G970" s="4">
        <v>45474</v>
      </c>
      <c r="H970" t="s">
        <v>11</v>
      </c>
      <c r="I970" t="s">
        <v>12</v>
      </c>
    </row>
    <row r="971" spans="1:9" x14ac:dyDescent="0.45">
      <c r="A971" s="2">
        <v>45478</v>
      </c>
      <c r="B971" t="s">
        <v>2110</v>
      </c>
      <c r="C971">
        <v>-2.99</v>
      </c>
      <c r="D971" t="s">
        <v>17</v>
      </c>
      <c r="E971" t="s">
        <v>17</v>
      </c>
      <c r="F971" s="8" t="s">
        <v>17</v>
      </c>
      <c r="G971" s="4">
        <v>45474</v>
      </c>
      <c r="H971" t="s">
        <v>11</v>
      </c>
      <c r="I971" t="s">
        <v>12</v>
      </c>
    </row>
    <row r="972" spans="1:9" x14ac:dyDescent="0.45">
      <c r="A972" s="2">
        <v>45480</v>
      </c>
      <c r="B972" t="s">
        <v>2110</v>
      </c>
      <c r="C972">
        <v>-44.57</v>
      </c>
      <c r="D972" t="s">
        <v>17</v>
      </c>
      <c r="E972" t="s">
        <v>17</v>
      </c>
      <c r="F972" s="8" t="s">
        <v>17</v>
      </c>
      <c r="G972" s="4">
        <v>45474</v>
      </c>
      <c r="H972" t="s">
        <v>11</v>
      </c>
      <c r="I972" t="s">
        <v>12</v>
      </c>
    </row>
    <row r="973" spans="1:9" x14ac:dyDescent="0.45">
      <c r="A973" s="2">
        <v>45480</v>
      </c>
      <c r="B973" t="s">
        <v>2110</v>
      </c>
      <c r="C973">
        <v>-16</v>
      </c>
      <c r="D973" t="s">
        <v>17</v>
      </c>
      <c r="E973" t="s">
        <v>17</v>
      </c>
      <c r="F973" s="8" t="s">
        <v>17</v>
      </c>
      <c r="G973" s="4">
        <v>45474</v>
      </c>
      <c r="H973" t="s">
        <v>11</v>
      </c>
      <c r="I973" t="s">
        <v>12</v>
      </c>
    </row>
    <row r="974" spans="1:9" x14ac:dyDescent="0.45">
      <c r="A974" s="2">
        <v>45480</v>
      </c>
      <c r="B974" t="s">
        <v>2110</v>
      </c>
      <c r="C974">
        <v>-63.8</v>
      </c>
      <c r="D974" t="s">
        <v>17</v>
      </c>
      <c r="E974" t="s">
        <v>17</v>
      </c>
      <c r="F974" s="8" t="s">
        <v>17</v>
      </c>
      <c r="G974" s="4">
        <v>45474</v>
      </c>
      <c r="H974" t="s">
        <v>11</v>
      </c>
      <c r="I974" t="s">
        <v>12</v>
      </c>
    </row>
    <row r="975" spans="1:9" x14ac:dyDescent="0.45">
      <c r="A975" s="2">
        <v>45481</v>
      </c>
      <c r="B975" t="s">
        <v>2110</v>
      </c>
      <c r="C975">
        <v>-90.55</v>
      </c>
      <c r="D975" t="s">
        <v>17</v>
      </c>
      <c r="E975" t="s">
        <v>17</v>
      </c>
      <c r="F975" s="8" t="s">
        <v>17</v>
      </c>
      <c r="G975" s="4">
        <v>45474</v>
      </c>
      <c r="H975" t="s">
        <v>11</v>
      </c>
      <c r="I975" t="s">
        <v>12</v>
      </c>
    </row>
    <row r="976" spans="1:9" x14ac:dyDescent="0.45">
      <c r="A976" s="2">
        <v>45481</v>
      </c>
      <c r="B976" t="s">
        <v>2110</v>
      </c>
      <c r="C976">
        <v>-336.78</v>
      </c>
      <c r="D976" t="s">
        <v>17</v>
      </c>
      <c r="E976" t="s">
        <v>17</v>
      </c>
      <c r="F976" s="8" t="s">
        <v>17</v>
      </c>
      <c r="G976" s="4">
        <v>45474</v>
      </c>
      <c r="H976" t="s">
        <v>11</v>
      </c>
      <c r="I976" t="s">
        <v>12</v>
      </c>
    </row>
    <row r="977" spans="1:9" x14ac:dyDescent="0.45">
      <c r="A977" s="2">
        <v>45481</v>
      </c>
      <c r="B977" t="s">
        <v>2110</v>
      </c>
      <c r="C977">
        <v>-9.49</v>
      </c>
      <c r="D977" t="s">
        <v>17</v>
      </c>
      <c r="E977" t="s">
        <v>17</v>
      </c>
      <c r="F977" s="8" t="s">
        <v>17</v>
      </c>
      <c r="G977" s="4">
        <v>45474</v>
      </c>
      <c r="H977" t="s">
        <v>11</v>
      </c>
      <c r="I977" t="s">
        <v>12</v>
      </c>
    </row>
    <row r="978" spans="1:9" x14ac:dyDescent="0.45">
      <c r="A978" s="2">
        <v>45481</v>
      </c>
      <c r="B978" t="s">
        <v>2110</v>
      </c>
      <c r="C978">
        <v>-57.6</v>
      </c>
      <c r="D978" t="s">
        <v>17</v>
      </c>
      <c r="E978" t="s">
        <v>17</v>
      </c>
      <c r="F978" s="8" t="s">
        <v>17</v>
      </c>
      <c r="G978" s="4">
        <v>45474</v>
      </c>
      <c r="H978" t="s">
        <v>11</v>
      </c>
      <c r="I978" t="s">
        <v>12</v>
      </c>
    </row>
    <row r="979" spans="1:9" x14ac:dyDescent="0.45">
      <c r="A979" s="2">
        <v>45480</v>
      </c>
      <c r="B979" t="s">
        <v>2110</v>
      </c>
      <c r="C979">
        <v>-65.290000000000006</v>
      </c>
      <c r="D979" t="s">
        <v>17</v>
      </c>
      <c r="E979" t="s">
        <v>17</v>
      </c>
      <c r="F979" s="8" t="s">
        <v>17</v>
      </c>
      <c r="G979" s="4">
        <v>45474</v>
      </c>
      <c r="H979" t="s">
        <v>11</v>
      </c>
      <c r="I979" t="s">
        <v>12</v>
      </c>
    </row>
    <row r="980" spans="1:9" x14ac:dyDescent="0.45">
      <c r="A980" s="2">
        <v>45480</v>
      </c>
      <c r="B980" t="s">
        <v>2110</v>
      </c>
      <c r="C980">
        <v>-41.81</v>
      </c>
      <c r="D980" t="s">
        <v>17</v>
      </c>
      <c r="E980" t="s">
        <v>17</v>
      </c>
      <c r="F980" s="8" t="s">
        <v>28</v>
      </c>
      <c r="G980" s="4">
        <v>45474</v>
      </c>
      <c r="H980" t="s">
        <v>11</v>
      </c>
      <c r="I980" t="s">
        <v>12</v>
      </c>
    </row>
    <row r="981" spans="1:9" x14ac:dyDescent="0.45">
      <c r="A981" s="2">
        <v>45480</v>
      </c>
      <c r="B981" t="s">
        <v>2110</v>
      </c>
      <c r="C981">
        <v>-11.02</v>
      </c>
      <c r="D981" t="s">
        <v>17</v>
      </c>
      <c r="E981" t="s">
        <v>17</v>
      </c>
      <c r="F981" s="8" t="s">
        <v>28</v>
      </c>
      <c r="G981" s="4">
        <v>45474</v>
      </c>
      <c r="H981" t="s">
        <v>11</v>
      </c>
      <c r="I981" t="s">
        <v>12</v>
      </c>
    </row>
    <row r="982" spans="1:9" x14ac:dyDescent="0.45">
      <c r="A982" s="2">
        <v>45480</v>
      </c>
      <c r="B982" t="s">
        <v>2110</v>
      </c>
      <c r="C982">
        <v>-11.02</v>
      </c>
      <c r="D982" t="s">
        <v>17</v>
      </c>
      <c r="E982" t="s">
        <v>17</v>
      </c>
      <c r="F982" s="8" t="s">
        <v>28</v>
      </c>
      <c r="G982" s="4">
        <v>45474</v>
      </c>
      <c r="H982" t="s">
        <v>11</v>
      </c>
      <c r="I982" t="s">
        <v>12</v>
      </c>
    </row>
    <row r="983" spans="1:9" x14ac:dyDescent="0.45">
      <c r="A983" s="2">
        <v>45480</v>
      </c>
      <c r="B983" t="s">
        <v>2110</v>
      </c>
      <c r="C983">
        <v>-8.09</v>
      </c>
      <c r="D983" t="s">
        <v>17</v>
      </c>
      <c r="E983" t="s">
        <v>17</v>
      </c>
      <c r="F983" s="8" t="s">
        <v>17</v>
      </c>
      <c r="G983" s="4">
        <v>45474</v>
      </c>
      <c r="H983" t="s">
        <v>11</v>
      </c>
      <c r="I983" t="s">
        <v>12</v>
      </c>
    </row>
    <row r="984" spans="1:9" x14ac:dyDescent="0.45">
      <c r="A984" s="2">
        <v>45482</v>
      </c>
      <c r="B984" t="s">
        <v>2110</v>
      </c>
      <c r="C984">
        <v>-14.37</v>
      </c>
      <c r="D984" t="s">
        <v>17</v>
      </c>
      <c r="E984" t="s">
        <v>17</v>
      </c>
      <c r="F984" s="8" t="s">
        <v>17</v>
      </c>
      <c r="G984" s="4">
        <v>45474</v>
      </c>
      <c r="H984" t="s">
        <v>11</v>
      </c>
      <c r="I984" t="s">
        <v>12</v>
      </c>
    </row>
    <row r="985" spans="1:9" x14ac:dyDescent="0.45">
      <c r="A985" s="2">
        <v>45482</v>
      </c>
      <c r="B985" t="s">
        <v>2110</v>
      </c>
      <c r="C985">
        <v>-3.83</v>
      </c>
      <c r="D985" t="s">
        <v>17</v>
      </c>
      <c r="E985" t="s">
        <v>17</v>
      </c>
      <c r="F985" s="8" t="s">
        <v>17</v>
      </c>
      <c r="G985" s="4">
        <v>45474</v>
      </c>
      <c r="H985" t="s">
        <v>11</v>
      </c>
      <c r="I985" t="s">
        <v>12</v>
      </c>
    </row>
    <row r="986" spans="1:9" x14ac:dyDescent="0.45">
      <c r="A986" s="2">
        <v>45481</v>
      </c>
      <c r="B986" t="s">
        <v>2110</v>
      </c>
      <c r="C986">
        <v>-139.94</v>
      </c>
      <c r="D986" t="s">
        <v>17</v>
      </c>
      <c r="E986" t="s">
        <v>17</v>
      </c>
      <c r="F986" s="8" t="s">
        <v>17</v>
      </c>
      <c r="G986" s="4">
        <v>45474</v>
      </c>
      <c r="H986" t="s">
        <v>11</v>
      </c>
      <c r="I986" t="s">
        <v>12</v>
      </c>
    </row>
    <row r="987" spans="1:9" x14ac:dyDescent="0.45">
      <c r="A987" s="2">
        <v>45481</v>
      </c>
      <c r="B987" t="s">
        <v>2110</v>
      </c>
      <c r="C987">
        <v>-16.04</v>
      </c>
      <c r="D987" t="s">
        <v>17</v>
      </c>
      <c r="E987" t="s">
        <v>17</v>
      </c>
      <c r="F987" s="8" t="s">
        <v>17</v>
      </c>
      <c r="G987" s="4">
        <v>45474</v>
      </c>
      <c r="H987" t="s">
        <v>11</v>
      </c>
      <c r="I987" t="s">
        <v>12</v>
      </c>
    </row>
    <row r="988" spans="1:9" x14ac:dyDescent="0.45">
      <c r="A988" s="2">
        <v>45481</v>
      </c>
      <c r="B988" t="s">
        <v>2110</v>
      </c>
      <c r="C988">
        <v>-171.23</v>
      </c>
      <c r="D988" t="s">
        <v>17</v>
      </c>
      <c r="E988" t="s">
        <v>17</v>
      </c>
      <c r="F988" s="8" t="s">
        <v>17</v>
      </c>
      <c r="G988" s="4">
        <v>45474</v>
      </c>
      <c r="H988" t="s">
        <v>11</v>
      </c>
      <c r="I988" t="s">
        <v>12</v>
      </c>
    </row>
    <row r="989" spans="1:9" x14ac:dyDescent="0.45">
      <c r="A989" s="2">
        <v>45481</v>
      </c>
      <c r="B989" t="s">
        <v>2110</v>
      </c>
      <c r="C989">
        <v>-10.59</v>
      </c>
      <c r="D989" t="s">
        <v>17</v>
      </c>
      <c r="E989" t="s">
        <v>17</v>
      </c>
      <c r="F989" s="8" t="s">
        <v>17</v>
      </c>
      <c r="G989" s="4">
        <v>45474</v>
      </c>
      <c r="H989" t="s">
        <v>11</v>
      </c>
      <c r="I989" t="s">
        <v>12</v>
      </c>
    </row>
    <row r="990" spans="1:9" x14ac:dyDescent="0.45">
      <c r="A990" s="2">
        <v>45481</v>
      </c>
      <c r="B990" t="s">
        <v>2110</v>
      </c>
      <c r="C990">
        <v>-49.89</v>
      </c>
      <c r="D990" t="s">
        <v>17</v>
      </c>
      <c r="E990" t="s">
        <v>17</v>
      </c>
      <c r="F990" s="8" t="s">
        <v>17</v>
      </c>
      <c r="G990" s="4">
        <v>45474</v>
      </c>
      <c r="H990" t="s">
        <v>11</v>
      </c>
      <c r="I990" t="s">
        <v>12</v>
      </c>
    </row>
    <row r="991" spans="1:9" x14ac:dyDescent="0.45">
      <c r="A991" s="2">
        <v>45483</v>
      </c>
      <c r="B991" t="s">
        <v>2110</v>
      </c>
      <c r="C991">
        <v>-39.299999999999997</v>
      </c>
      <c r="D991" t="s">
        <v>17</v>
      </c>
      <c r="E991" t="s">
        <v>17</v>
      </c>
      <c r="F991" s="8" t="s">
        <v>17</v>
      </c>
      <c r="G991" s="4">
        <v>45474</v>
      </c>
      <c r="H991" t="s">
        <v>11</v>
      </c>
      <c r="I991" t="s">
        <v>12</v>
      </c>
    </row>
    <row r="992" spans="1:9" x14ac:dyDescent="0.45">
      <c r="A992" s="2">
        <v>45483</v>
      </c>
      <c r="B992" t="s">
        <v>2110</v>
      </c>
      <c r="C992">
        <v>-482.3</v>
      </c>
      <c r="D992" t="s">
        <v>17</v>
      </c>
      <c r="E992" t="s">
        <v>17</v>
      </c>
      <c r="F992" s="8" t="s">
        <v>17</v>
      </c>
      <c r="G992" s="4">
        <v>45474</v>
      </c>
      <c r="H992" t="s">
        <v>11</v>
      </c>
      <c r="I992" t="s">
        <v>12</v>
      </c>
    </row>
    <row r="993" spans="1:9" x14ac:dyDescent="0.45">
      <c r="A993" s="2">
        <v>45482</v>
      </c>
      <c r="B993" t="s">
        <v>2110</v>
      </c>
      <c r="C993">
        <v>-6.85</v>
      </c>
      <c r="D993" t="s">
        <v>17</v>
      </c>
      <c r="E993" t="s">
        <v>17</v>
      </c>
      <c r="F993" s="8" t="s">
        <v>17</v>
      </c>
      <c r="G993" s="4">
        <v>45474</v>
      </c>
      <c r="H993" t="s">
        <v>11</v>
      </c>
      <c r="I993" t="s">
        <v>12</v>
      </c>
    </row>
    <row r="994" spans="1:9" x14ac:dyDescent="0.45">
      <c r="A994" s="2">
        <v>45485</v>
      </c>
      <c r="B994" t="s">
        <v>2110</v>
      </c>
      <c r="C994">
        <v>-77.53</v>
      </c>
      <c r="D994" t="s">
        <v>17</v>
      </c>
      <c r="E994" t="s">
        <v>17</v>
      </c>
      <c r="F994" s="8" t="s">
        <v>17</v>
      </c>
      <c r="G994" s="4">
        <v>45474</v>
      </c>
      <c r="H994" t="s">
        <v>11</v>
      </c>
      <c r="I994" t="s">
        <v>12</v>
      </c>
    </row>
    <row r="995" spans="1:9" x14ac:dyDescent="0.45">
      <c r="A995" s="2">
        <v>45484</v>
      </c>
      <c r="B995" t="s">
        <v>2110</v>
      </c>
      <c r="C995">
        <v>-6.85</v>
      </c>
      <c r="D995" t="s">
        <v>17</v>
      </c>
      <c r="E995" t="s">
        <v>17</v>
      </c>
      <c r="F995" s="8" t="s">
        <v>17</v>
      </c>
      <c r="G995" s="4">
        <v>45474</v>
      </c>
      <c r="H995" t="s">
        <v>11</v>
      </c>
      <c r="I995" t="s">
        <v>12</v>
      </c>
    </row>
    <row r="996" spans="1:9" x14ac:dyDescent="0.45">
      <c r="A996" s="2">
        <v>45485</v>
      </c>
      <c r="B996" t="s">
        <v>2110</v>
      </c>
      <c r="C996">
        <v>-134.12</v>
      </c>
      <c r="D996" t="s">
        <v>17</v>
      </c>
      <c r="E996" t="s">
        <v>17</v>
      </c>
      <c r="F996" s="8" t="s">
        <v>17</v>
      </c>
      <c r="G996" s="4">
        <v>45474</v>
      </c>
      <c r="H996" t="s">
        <v>11</v>
      </c>
      <c r="I996" t="s">
        <v>12</v>
      </c>
    </row>
    <row r="997" spans="1:9" x14ac:dyDescent="0.45">
      <c r="A997" s="2">
        <v>45487</v>
      </c>
      <c r="B997" t="s">
        <v>612</v>
      </c>
      <c r="C997">
        <v>-4.4000000000000004</v>
      </c>
      <c r="D997" s="17" t="s">
        <v>2115</v>
      </c>
      <c r="E997" t="s">
        <v>614</v>
      </c>
      <c r="F997" t="s">
        <v>614</v>
      </c>
      <c r="G997" s="4">
        <v>45474</v>
      </c>
      <c r="H997" t="s">
        <v>11</v>
      </c>
      <c r="I997" t="s">
        <v>12</v>
      </c>
    </row>
    <row r="998" spans="1:9" x14ac:dyDescent="0.45">
      <c r="A998" s="2">
        <v>45487</v>
      </c>
      <c r="B998" t="s">
        <v>615</v>
      </c>
      <c r="C998">
        <v>-38.99</v>
      </c>
      <c r="D998" s="17" t="s">
        <v>2115</v>
      </c>
      <c r="E998" t="s">
        <v>614</v>
      </c>
      <c r="F998" t="s">
        <v>614</v>
      </c>
      <c r="G998" s="4">
        <v>45474</v>
      </c>
      <c r="H998" t="s">
        <v>11</v>
      </c>
      <c r="I998" t="s">
        <v>12</v>
      </c>
    </row>
    <row r="999" spans="1:9" x14ac:dyDescent="0.45">
      <c r="A999" s="2">
        <v>45488</v>
      </c>
      <c r="B999" t="s">
        <v>616</v>
      </c>
      <c r="C999">
        <v>-83.3</v>
      </c>
      <c r="D999" s="17" t="s">
        <v>2115</v>
      </c>
      <c r="E999" t="s">
        <v>614</v>
      </c>
      <c r="F999" t="s">
        <v>614</v>
      </c>
      <c r="G999" s="4">
        <v>45474</v>
      </c>
      <c r="H999" t="s">
        <v>11</v>
      </c>
      <c r="I999" t="s">
        <v>12</v>
      </c>
    </row>
    <row r="1000" spans="1:9" x14ac:dyDescent="0.45">
      <c r="A1000" s="2">
        <v>45487</v>
      </c>
      <c r="B1000" t="s">
        <v>617</v>
      </c>
      <c r="C1000">
        <v>-8</v>
      </c>
      <c r="D1000" s="17" t="s">
        <v>2115</v>
      </c>
      <c r="E1000" t="s">
        <v>614</v>
      </c>
      <c r="F1000" t="s">
        <v>614</v>
      </c>
      <c r="G1000" s="4">
        <v>45474</v>
      </c>
      <c r="H1000" t="s">
        <v>11</v>
      </c>
      <c r="I1000" t="s">
        <v>12</v>
      </c>
    </row>
    <row r="1001" spans="1:9" x14ac:dyDescent="0.45">
      <c r="A1001" s="2">
        <v>45487</v>
      </c>
      <c r="B1001" t="s">
        <v>608</v>
      </c>
      <c r="C1001">
        <v>-240.1</v>
      </c>
      <c r="D1001" s="17" t="s">
        <v>2115</v>
      </c>
      <c r="E1001" t="s">
        <v>614</v>
      </c>
      <c r="F1001" t="s">
        <v>614</v>
      </c>
      <c r="G1001" s="4">
        <v>45474</v>
      </c>
      <c r="H1001" t="s">
        <v>11</v>
      </c>
      <c r="I1001" t="s">
        <v>12</v>
      </c>
    </row>
    <row r="1002" spans="1:9" x14ac:dyDescent="0.45">
      <c r="A1002" s="2">
        <v>45487</v>
      </c>
      <c r="B1002" t="s">
        <v>608</v>
      </c>
      <c r="C1002">
        <v>-13.11</v>
      </c>
      <c r="D1002" s="17" t="s">
        <v>2115</v>
      </c>
      <c r="E1002" t="s">
        <v>614</v>
      </c>
      <c r="F1002" t="s">
        <v>614</v>
      </c>
      <c r="G1002" s="4">
        <v>45474</v>
      </c>
      <c r="H1002" t="s">
        <v>11</v>
      </c>
      <c r="I1002" t="s">
        <v>12</v>
      </c>
    </row>
    <row r="1003" spans="1:9" x14ac:dyDescent="0.45">
      <c r="A1003" s="2">
        <v>45487</v>
      </c>
      <c r="B1003" t="s">
        <v>615</v>
      </c>
      <c r="C1003">
        <v>-46.9</v>
      </c>
      <c r="D1003" s="17" t="s">
        <v>2115</v>
      </c>
      <c r="E1003" t="s">
        <v>614</v>
      </c>
      <c r="F1003" t="s">
        <v>614</v>
      </c>
      <c r="G1003" s="4">
        <v>45474</v>
      </c>
      <c r="H1003" t="s">
        <v>11</v>
      </c>
      <c r="I1003" t="s">
        <v>12</v>
      </c>
    </row>
    <row r="1004" spans="1:9" x14ac:dyDescent="0.45">
      <c r="A1004" s="2">
        <v>45488</v>
      </c>
      <c r="B1004" t="s">
        <v>618</v>
      </c>
      <c r="C1004">
        <v>-18.190000000000001</v>
      </c>
      <c r="D1004" s="17" t="s">
        <v>2115</v>
      </c>
      <c r="E1004" t="s">
        <v>614</v>
      </c>
      <c r="F1004" t="s">
        <v>614</v>
      </c>
      <c r="G1004" s="4">
        <v>45474</v>
      </c>
      <c r="H1004" t="s">
        <v>11</v>
      </c>
      <c r="I1004" t="s">
        <v>12</v>
      </c>
    </row>
    <row r="1005" spans="1:9" x14ac:dyDescent="0.45">
      <c r="A1005" s="2">
        <v>45490</v>
      </c>
      <c r="B1005" t="s">
        <v>619</v>
      </c>
      <c r="C1005">
        <v>-80</v>
      </c>
      <c r="D1005" s="17" t="s">
        <v>2115</v>
      </c>
      <c r="E1005" t="s">
        <v>614</v>
      </c>
      <c r="F1005" t="s">
        <v>614</v>
      </c>
      <c r="G1005" s="4">
        <v>45474</v>
      </c>
      <c r="H1005" t="s">
        <v>11</v>
      </c>
      <c r="I1005" t="s">
        <v>12</v>
      </c>
    </row>
    <row r="1006" spans="1:9" x14ac:dyDescent="0.45">
      <c r="A1006" s="2">
        <v>45491</v>
      </c>
      <c r="B1006" t="s">
        <v>620</v>
      </c>
      <c r="C1006">
        <v>-4.18</v>
      </c>
      <c r="D1006" s="17" t="s">
        <v>2115</v>
      </c>
      <c r="E1006" t="s">
        <v>614</v>
      </c>
      <c r="F1006" t="s">
        <v>614</v>
      </c>
      <c r="G1006" s="4">
        <v>45474</v>
      </c>
      <c r="H1006" t="s">
        <v>11</v>
      </c>
      <c r="I1006" t="s">
        <v>12</v>
      </c>
    </row>
    <row r="1007" spans="1:9" x14ac:dyDescent="0.45">
      <c r="A1007" s="2">
        <v>45497</v>
      </c>
      <c r="B1007" t="s">
        <v>20</v>
      </c>
      <c r="C1007">
        <v>-6.61</v>
      </c>
      <c r="D1007" s="17" t="s">
        <v>2115</v>
      </c>
      <c r="E1007" t="s">
        <v>614</v>
      </c>
      <c r="F1007" t="s">
        <v>614</v>
      </c>
      <c r="G1007" s="4">
        <v>45474</v>
      </c>
      <c r="H1007" t="s">
        <v>11</v>
      </c>
      <c r="I1007" t="s">
        <v>12</v>
      </c>
    </row>
    <row r="1008" spans="1:9" x14ac:dyDescent="0.45">
      <c r="A1008" s="2">
        <v>45499</v>
      </c>
      <c r="B1008" t="s">
        <v>621</v>
      </c>
      <c r="C1008">
        <v>-81.7</v>
      </c>
      <c r="D1008" s="17" t="s">
        <v>2115</v>
      </c>
      <c r="E1008" t="s">
        <v>63</v>
      </c>
      <c r="G1008" s="18">
        <v>45497</v>
      </c>
      <c r="H1008" t="s">
        <v>64</v>
      </c>
      <c r="I1008" t="s">
        <v>622</v>
      </c>
    </row>
    <row r="1009" spans="1:9" x14ac:dyDescent="0.45">
      <c r="A1009" s="2">
        <v>45499</v>
      </c>
      <c r="B1009" t="s">
        <v>623</v>
      </c>
      <c r="C1009">
        <v>-6.16</v>
      </c>
      <c r="D1009" s="17" t="s">
        <v>2115</v>
      </c>
      <c r="E1009" t="s">
        <v>17</v>
      </c>
      <c r="G1009" s="18">
        <v>45497</v>
      </c>
      <c r="H1009" t="s">
        <v>624</v>
      </c>
      <c r="I1009" t="s">
        <v>622</v>
      </c>
    </row>
    <row r="1010" spans="1:9" x14ac:dyDescent="0.45">
      <c r="A1010" s="2">
        <v>45499</v>
      </c>
      <c r="B1010" t="s">
        <v>625</v>
      </c>
      <c r="C1010">
        <v>-52.02</v>
      </c>
      <c r="D1010" s="17" t="s">
        <v>2115</v>
      </c>
      <c r="E1010" t="s">
        <v>17</v>
      </c>
      <c r="G1010" s="18">
        <v>45497</v>
      </c>
      <c r="H1010" t="s">
        <v>624</v>
      </c>
      <c r="I1010" t="s">
        <v>622</v>
      </c>
    </row>
    <row r="1011" spans="1:9" x14ac:dyDescent="0.45">
      <c r="A1011" s="2">
        <v>45499</v>
      </c>
      <c r="B1011" t="s">
        <v>625</v>
      </c>
      <c r="C1011">
        <v>-38.33</v>
      </c>
      <c r="D1011" s="17" t="s">
        <v>2115</v>
      </c>
      <c r="E1011" t="s">
        <v>17</v>
      </c>
      <c r="G1011" s="18">
        <v>45497</v>
      </c>
      <c r="H1011" t="s">
        <v>624</v>
      </c>
      <c r="I1011" t="s">
        <v>622</v>
      </c>
    </row>
    <row r="1012" spans="1:9" x14ac:dyDescent="0.45">
      <c r="A1012" s="2">
        <v>45499</v>
      </c>
      <c r="B1012" t="s">
        <v>626</v>
      </c>
      <c r="C1012">
        <v>-145.61000000000001</v>
      </c>
      <c r="D1012" s="17" t="s">
        <v>2115</v>
      </c>
      <c r="E1012" t="s">
        <v>17</v>
      </c>
      <c r="G1012" s="18">
        <v>45497</v>
      </c>
      <c r="H1012" t="s">
        <v>624</v>
      </c>
      <c r="I1012" t="s">
        <v>622</v>
      </c>
    </row>
    <row r="1013" spans="1:9" x14ac:dyDescent="0.45">
      <c r="A1013" s="2">
        <v>45499</v>
      </c>
      <c r="B1013" t="s">
        <v>626</v>
      </c>
      <c r="C1013">
        <v>-145.61000000000001</v>
      </c>
      <c r="D1013" s="17" t="s">
        <v>2115</v>
      </c>
      <c r="E1013" t="s">
        <v>17</v>
      </c>
      <c r="G1013" s="18">
        <v>45497</v>
      </c>
      <c r="H1013" t="s">
        <v>624</v>
      </c>
      <c r="I1013" t="s">
        <v>622</v>
      </c>
    </row>
    <row r="1014" spans="1:9" x14ac:dyDescent="0.45">
      <c r="A1014" s="2">
        <v>45499</v>
      </c>
      <c r="B1014" t="s">
        <v>627</v>
      </c>
      <c r="C1014">
        <v>-32.99</v>
      </c>
      <c r="D1014" s="17" t="s">
        <v>2115</v>
      </c>
      <c r="E1014" t="s">
        <v>17</v>
      </c>
      <c r="G1014" s="18">
        <v>45497</v>
      </c>
      <c r="H1014" t="s">
        <v>624</v>
      </c>
      <c r="I1014" t="s">
        <v>622</v>
      </c>
    </row>
    <row r="1015" spans="1:9" x14ac:dyDescent="0.45">
      <c r="A1015" s="2">
        <v>45499</v>
      </c>
      <c r="B1015" t="s">
        <v>628</v>
      </c>
      <c r="C1015">
        <v>-11.2</v>
      </c>
      <c r="D1015" s="17" t="s">
        <v>2115</v>
      </c>
      <c r="E1015" t="s">
        <v>17</v>
      </c>
      <c r="G1015" s="18">
        <v>45497</v>
      </c>
      <c r="H1015" t="s">
        <v>624</v>
      </c>
      <c r="I1015" t="s">
        <v>622</v>
      </c>
    </row>
    <row r="1016" spans="1:9" x14ac:dyDescent="0.45">
      <c r="A1016" s="2">
        <v>45498</v>
      </c>
      <c r="B1016" t="s">
        <v>629</v>
      </c>
      <c r="C1016">
        <v>-41.01</v>
      </c>
      <c r="D1016" s="17" t="s">
        <v>2115</v>
      </c>
      <c r="E1016" t="s">
        <v>17</v>
      </c>
      <c r="G1016" s="18">
        <v>45497</v>
      </c>
      <c r="H1016" t="s">
        <v>624</v>
      </c>
      <c r="I1016" t="s">
        <v>622</v>
      </c>
    </row>
    <row r="1017" spans="1:9" x14ac:dyDescent="0.45">
      <c r="A1017" s="2">
        <v>45497</v>
      </c>
      <c r="B1017" t="s">
        <v>630</v>
      </c>
      <c r="C1017">
        <v>-131.63</v>
      </c>
      <c r="D1017" s="17" t="s">
        <v>2115</v>
      </c>
      <c r="E1017" t="s">
        <v>17</v>
      </c>
      <c r="G1017" s="18">
        <v>45497</v>
      </c>
      <c r="H1017" t="s">
        <v>624</v>
      </c>
      <c r="I1017" t="s">
        <v>622</v>
      </c>
    </row>
    <row r="1018" spans="1:9" x14ac:dyDescent="0.45">
      <c r="A1018" s="2">
        <v>45497</v>
      </c>
      <c r="B1018" t="s">
        <v>630</v>
      </c>
      <c r="C1018">
        <v>-558.47</v>
      </c>
      <c r="D1018" s="17" t="s">
        <v>2115</v>
      </c>
      <c r="E1018" t="s">
        <v>17</v>
      </c>
      <c r="G1018" s="18">
        <v>45497</v>
      </c>
      <c r="H1018" t="s">
        <v>624</v>
      </c>
      <c r="I1018" t="s">
        <v>622</v>
      </c>
    </row>
    <row r="1019" spans="1:9" x14ac:dyDescent="0.45">
      <c r="A1019" s="2">
        <v>45497</v>
      </c>
      <c r="B1019" t="s">
        <v>631</v>
      </c>
      <c r="C1019">
        <v>-5.76</v>
      </c>
      <c r="D1019" s="17" t="s">
        <v>2115</v>
      </c>
      <c r="E1019" t="s">
        <v>17</v>
      </c>
      <c r="G1019" s="18">
        <v>45497</v>
      </c>
      <c r="H1019" t="s">
        <v>624</v>
      </c>
      <c r="I1019" t="s">
        <v>622</v>
      </c>
    </row>
    <row r="1020" spans="1:9" x14ac:dyDescent="0.45">
      <c r="A1020" s="2">
        <v>45497</v>
      </c>
      <c r="B1020" t="s">
        <v>632</v>
      </c>
      <c r="C1020">
        <v>-125.41</v>
      </c>
      <c r="D1020" s="17" t="s">
        <v>2115</v>
      </c>
      <c r="E1020" t="s">
        <v>17</v>
      </c>
      <c r="G1020" s="18">
        <v>45497</v>
      </c>
      <c r="H1020" t="s">
        <v>624</v>
      </c>
      <c r="I1020" t="s">
        <v>622</v>
      </c>
    </row>
    <row r="1021" spans="1:9" x14ac:dyDescent="0.45">
      <c r="A1021" s="2">
        <v>45496</v>
      </c>
      <c r="B1021" t="s">
        <v>633</v>
      </c>
      <c r="C1021">
        <v>-5.12</v>
      </c>
      <c r="D1021" s="17" t="s">
        <v>2115</v>
      </c>
      <c r="E1021" t="s">
        <v>17</v>
      </c>
      <c r="G1021" s="18">
        <v>45497</v>
      </c>
      <c r="H1021" t="s">
        <v>624</v>
      </c>
      <c r="I1021" t="s">
        <v>622</v>
      </c>
    </row>
    <row r="1022" spans="1:9" x14ac:dyDescent="0.45">
      <c r="A1022" s="2">
        <v>45496</v>
      </c>
      <c r="B1022" t="s">
        <v>634</v>
      </c>
      <c r="C1022">
        <v>-53.79</v>
      </c>
      <c r="D1022" s="17" t="s">
        <v>2115</v>
      </c>
      <c r="E1022" t="s">
        <v>17</v>
      </c>
      <c r="G1022" s="18">
        <v>45497</v>
      </c>
      <c r="H1022" t="s">
        <v>624</v>
      </c>
      <c r="I1022" t="s">
        <v>622</v>
      </c>
    </row>
    <row r="1023" spans="1:9" x14ac:dyDescent="0.45">
      <c r="A1023" s="2">
        <v>45495</v>
      </c>
      <c r="B1023" t="s">
        <v>635</v>
      </c>
      <c r="C1023">
        <v>-5.63</v>
      </c>
      <c r="D1023" s="17" t="s">
        <v>2115</v>
      </c>
      <c r="E1023" t="s">
        <v>17</v>
      </c>
      <c r="G1023" s="18">
        <v>45497</v>
      </c>
      <c r="H1023" t="s">
        <v>624</v>
      </c>
      <c r="I1023" t="s">
        <v>622</v>
      </c>
    </row>
    <row r="1024" spans="1:9" x14ac:dyDescent="0.45">
      <c r="A1024" s="2">
        <v>45495</v>
      </c>
      <c r="B1024" t="s">
        <v>636</v>
      </c>
      <c r="C1024">
        <v>-8.32</v>
      </c>
      <c r="D1024" s="17" t="s">
        <v>2115</v>
      </c>
      <c r="E1024" t="s">
        <v>17</v>
      </c>
      <c r="G1024" s="18">
        <v>45497</v>
      </c>
      <c r="H1024" t="s">
        <v>624</v>
      </c>
      <c r="I1024" t="s">
        <v>622</v>
      </c>
    </row>
    <row r="1025" spans="1:9" x14ac:dyDescent="0.45">
      <c r="A1025" s="2">
        <v>45495</v>
      </c>
      <c r="B1025" t="s">
        <v>636</v>
      </c>
      <c r="C1025">
        <v>-5.0599999999999996</v>
      </c>
      <c r="D1025" s="17" t="s">
        <v>2115</v>
      </c>
      <c r="E1025" t="s">
        <v>17</v>
      </c>
      <c r="G1025" s="18">
        <v>45497</v>
      </c>
      <c r="H1025" t="s">
        <v>624</v>
      </c>
      <c r="I1025" t="s">
        <v>622</v>
      </c>
    </row>
    <row r="1026" spans="1:9" x14ac:dyDescent="0.45">
      <c r="A1026" s="2">
        <v>45495</v>
      </c>
      <c r="B1026" t="s">
        <v>637</v>
      </c>
      <c r="C1026">
        <v>-64.37</v>
      </c>
      <c r="D1026" s="17" t="s">
        <v>2115</v>
      </c>
      <c r="E1026" t="s">
        <v>17</v>
      </c>
      <c r="G1026" s="18">
        <v>45497</v>
      </c>
      <c r="H1026" t="s">
        <v>624</v>
      </c>
      <c r="I1026" t="s">
        <v>622</v>
      </c>
    </row>
    <row r="1027" spans="1:9" x14ac:dyDescent="0.45">
      <c r="A1027" s="2">
        <v>45495</v>
      </c>
      <c r="B1027" t="s">
        <v>638</v>
      </c>
      <c r="C1027">
        <v>-157.44</v>
      </c>
      <c r="D1027" s="17" t="s">
        <v>2115</v>
      </c>
      <c r="E1027" t="s">
        <v>17</v>
      </c>
      <c r="G1027" s="18">
        <v>45497</v>
      </c>
      <c r="H1027" t="s">
        <v>624</v>
      </c>
      <c r="I1027" t="s">
        <v>622</v>
      </c>
    </row>
    <row r="1028" spans="1:9" x14ac:dyDescent="0.45">
      <c r="A1028" s="2">
        <v>45493</v>
      </c>
      <c r="B1028" t="s">
        <v>639</v>
      </c>
      <c r="C1028">
        <v>-4.2</v>
      </c>
      <c r="D1028" s="17" t="s">
        <v>2115</v>
      </c>
      <c r="E1028" t="s">
        <v>17</v>
      </c>
      <c r="G1028" s="18">
        <v>45497</v>
      </c>
      <c r="H1028" t="s">
        <v>624</v>
      </c>
      <c r="I1028" t="s">
        <v>622</v>
      </c>
    </row>
    <row r="1029" spans="1:9" x14ac:dyDescent="0.45">
      <c r="A1029" s="2">
        <v>45493</v>
      </c>
      <c r="B1029" t="s">
        <v>640</v>
      </c>
      <c r="C1029">
        <v>-25</v>
      </c>
      <c r="D1029" s="17" t="s">
        <v>2115</v>
      </c>
      <c r="E1029" t="s">
        <v>17</v>
      </c>
      <c r="G1029" s="18">
        <v>45497</v>
      </c>
      <c r="H1029" t="s">
        <v>624</v>
      </c>
      <c r="I1029" t="s">
        <v>622</v>
      </c>
    </row>
    <row r="1030" spans="1:9" x14ac:dyDescent="0.45">
      <c r="A1030" s="2">
        <v>45493</v>
      </c>
      <c r="B1030" t="s">
        <v>641</v>
      </c>
      <c r="C1030">
        <v>-34.5</v>
      </c>
      <c r="D1030" s="17" t="s">
        <v>2115</v>
      </c>
      <c r="E1030" t="s">
        <v>17</v>
      </c>
      <c r="G1030" s="18">
        <v>45497</v>
      </c>
      <c r="H1030" t="s">
        <v>624</v>
      </c>
      <c r="I1030" t="s">
        <v>622</v>
      </c>
    </row>
    <row r="1031" spans="1:9" x14ac:dyDescent="0.45">
      <c r="A1031" s="2">
        <v>45493</v>
      </c>
      <c r="B1031" t="s">
        <v>642</v>
      </c>
      <c r="C1031">
        <v>-17.59</v>
      </c>
      <c r="D1031" s="17" t="s">
        <v>2115</v>
      </c>
      <c r="E1031" t="s">
        <v>17</v>
      </c>
      <c r="G1031" s="18">
        <v>45497</v>
      </c>
      <c r="H1031" t="s">
        <v>624</v>
      </c>
      <c r="I1031" t="s">
        <v>622</v>
      </c>
    </row>
    <row r="1032" spans="1:9" x14ac:dyDescent="0.45">
      <c r="A1032" s="2">
        <v>45493</v>
      </c>
      <c r="B1032" t="s">
        <v>643</v>
      </c>
      <c r="C1032">
        <v>-20.11</v>
      </c>
      <c r="D1032" s="17" t="s">
        <v>2115</v>
      </c>
      <c r="E1032" t="s">
        <v>17</v>
      </c>
      <c r="G1032" s="18">
        <v>45497</v>
      </c>
      <c r="H1032" t="s">
        <v>624</v>
      </c>
      <c r="I1032" t="s">
        <v>622</v>
      </c>
    </row>
    <row r="1033" spans="1:9" x14ac:dyDescent="0.45">
      <c r="A1033" s="2">
        <v>45493</v>
      </c>
      <c r="B1033" t="s">
        <v>644</v>
      </c>
      <c r="C1033">
        <v>-6.78</v>
      </c>
      <c r="D1033" s="17" t="s">
        <v>2115</v>
      </c>
      <c r="E1033" t="s">
        <v>17</v>
      </c>
      <c r="G1033" s="18">
        <v>45497</v>
      </c>
      <c r="H1033" t="s">
        <v>624</v>
      </c>
      <c r="I1033" t="s">
        <v>622</v>
      </c>
    </row>
    <row r="1034" spans="1:9" x14ac:dyDescent="0.45">
      <c r="A1034" s="2">
        <v>45493</v>
      </c>
      <c r="B1034" t="s">
        <v>644</v>
      </c>
      <c r="C1034">
        <v>-71.31</v>
      </c>
      <c r="D1034" s="17" t="s">
        <v>2115</v>
      </c>
      <c r="E1034" t="s">
        <v>17</v>
      </c>
      <c r="G1034" s="18">
        <v>45497</v>
      </c>
      <c r="H1034" t="s">
        <v>624</v>
      </c>
      <c r="I1034" t="s">
        <v>622</v>
      </c>
    </row>
    <row r="1035" spans="1:9" x14ac:dyDescent="0.45">
      <c r="A1035" s="2">
        <v>45493</v>
      </c>
      <c r="B1035" t="s">
        <v>644</v>
      </c>
      <c r="C1035">
        <v>-14.99</v>
      </c>
      <c r="D1035" s="17" t="s">
        <v>2115</v>
      </c>
      <c r="E1035" t="s">
        <v>17</v>
      </c>
      <c r="G1035" s="18">
        <v>45497</v>
      </c>
      <c r="H1035" t="s">
        <v>624</v>
      </c>
      <c r="I1035" t="s">
        <v>622</v>
      </c>
    </row>
    <row r="1036" spans="1:9" x14ac:dyDescent="0.45">
      <c r="A1036" s="2">
        <v>45492</v>
      </c>
      <c r="B1036" t="s">
        <v>645</v>
      </c>
      <c r="C1036">
        <v>-16.809999999999999</v>
      </c>
      <c r="D1036" s="17" t="s">
        <v>2115</v>
      </c>
      <c r="E1036" t="s">
        <v>17</v>
      </c>
      <c r="G1036" s="18">
        <v>45497</v>
      </c>
      <c r="H1036" t="s">
        <v>624</v>
      </c>
      <c r="I1036" t="s">
        <v>622</v>
      </c>
    </row>
    <row r="1037" spans="1:9" x14ac:dyDescent="0.45">
      <c r="A1037" s="2">
        <v>45492</v>
      </c>
      <c r="B1037" t="s">
        <v>646</v>
      </c>
      <c r="C1037">
        <v>-84</v>
      </c>
      <c r="D1037" s="17" t="s">
        <v>2115</v>
      </c>
      <c r="E1037" t="s">
        <v>17</v>
      </c>
      <c r="G1037" s="18">
        <v>45497</v>
      </c>
      <c r="H1037" t="s">
        <v>624</v>
      </c>
      <c r="I1037" t="s">
        <v>622</v>
      </c>
    </row>
    <row r="1038" spans="1:9" x14ac:dyDescent="0.45">
      <c r="A1038" s="2">
        <v>45492</v>
      </c>
      <c r="B1038" t="s">
        <v>647</v>
      </c>
      <c r="C1038">
        <v>-53.26</v>
      </c>
      <c r="D1038" s="17" t="s">
        <v>2115</v>
      </c>
      <c r="E1038" t="s">
        <v>17</v>
      </c>
      <c r="G1038" s="18">
        <v>45497</v>
      </c>
      <c r="H1038" t="s">
        <v>624</v>
      </c>
      <c r="I1038" t="s">
        <v>622</v>
      </c>
    </row>
    <row r="1039" spans="1:9" x14ac:dyDescent="0.45">
      <c r="A1039" s="2">
        <v>45492</v>
      </c>
      <c r="B1039" t="s">
        <v>640</v>
      </c>
      <c r="C1039">
        <v>-25</v>
      </c>
      <c r="D1039" s="17" t="s">
        <v>2115</v>
      </c>
      <c r="E1039" t="s">
        <v>17</v>
      </c>
      <c r="G1039" s="18">
        <v>45497</v>
      </c>
      <c r="H1039" t="s">
        <v>624</v>
      </c>
      <c r="I1039" t="s">
        <v>622</v>
      </c>
    </row>
    <row r="1040" spans="1:9" x14ac:dyDescent="0.45">
      <c r="A1040" s="2">
        <v>45491</v>
      </c>
      <c r="B1040" t="s">
        <v>647</v>
      </c>
      <c r="C1040">
        <v>-89.93</v>
      </c>
      <c r="D1040" s="17" t="s">
        <v>2115</v>
      </c>
      <c r="E1040" t="s">
        <v>17</v>
      </c>
      <c r="G1040" s="18">
        <v>45497</v>
      </c>
      <c r="H1040" t="s">
        <v>624</v>
      </c>
      <c r="I1040" t="s">
        <v>622</v>
      </c>
    </row>
    <row r="1041" spans="1:9" x14ac:dyDescent="0.45">
      <c r="A1041" s="2">
        <v>45491</v>
      </c>
      <c r="B1041" t="s">
        <v>648</v>
      </c>
      <c r="C1041">
        <v>-7.56</v>
      </c>
      <c r="D1041" s="17" t="s">
        <v>2115</v>
      </c>
      <c r="E1041" t="s">
        <v>17</v>
      </c>
      <c r="G1041" s="18">
        <v>45497</v>
      </c>
      <c r="H1041" t="s">
        <v>624</v>
      </c>
      <c r="I1041" t="s">
        <v>622</v>
      </c>
    </row>
    <row r="1042" spans="1:9" x14ac:dyDescent="0.45">
      <c r="A1042" s="2">
        <v>45491</v>
      </c>
      <c r="B1042" t="s">
        <v>649</v>
      </c>
      <c r="C1042">
        <v>-8.08</v>
      </c>
      <c r="D1042" s="17" t="s">
        <v>2115</v>
      </c>
      <c r="E1042" t="s">
        <v>17</v>
      </c>
      <c r="G1042" s="18">
        <v>45497</v>
      </c>
      <c r="H1042" t="s">
        <v>624</v>
      </c>
      <c r="I1042" t="s">
        <v>622</v>
      </c>
    </row>
    <row r="1043" spans="1:9" x14ac:dyDescent="0.45">
      <c r="A1043" s="2">
        <v>45490</v>
      </c>
      <c r="B1043" t="s">
        <v>640</v>
      </c>
      <c r="C1043">
        <v>-50</v>
      </c>
      <c r="D1043" s="17" t="s">
        <v>2115</v>
      </c>
      <c r="E1043" t="s">
        <v>17</v>
      </c>
      <c r="G1043" s="18">
        <v>45497</v>
      </c>
      <c r="H1043" t="s">
        <v>624</v>
      </c>
      <c r="I1043" t="s">
        <v>622</v>
      </c>
    </row>
    <row r="1044" spans="1:9" x14ac:dyDescent="0.45">
      <c r="A1044" s="2">
        <v>45490</v>
      </c>
      <c r="B1044" t="s">
        <v>650</v>
      </c>
      <c r="C1044">
        <v>-27.75</v>
      </c>
      <c r="D1044" s="17" t="s">
        <v>2115</v>
      </c>
      <c r="E1044" t="s">
        <v>17</v>
      </c>
      <c r="G1044" s="18">
        <v>45497</v>
      </c>
      <c r="H1044" t="s">
        <v>624</v>
      </c>
      <c r="I1044" t="s">
        <v>622</v>
      </c>
    </row>
    <row r="1045" spans="1:9" x14ac:dyDescent="0.45">
      <c r="A1045" s="2">
        <v>45490</v>
      </c>
      <c r="B1045" t="s">
        <v>651</v>
      </c>
      <c r="C1045">
        <v>-35.24</v>
      </c>
      <c r="D1045" s="17" t="s">
        <v>2115</v>
      </c>
      <c r="E1045" t="s">
        <v>17</v>
      </c>
      <c r="G1045" s="18">
        <v>45497</v>
      </c>
      <c r="H1045" t="s">
        <v>624</v>
      </c>
      <c r="I1045" t="s">
        <v>622</v>
      </c>
    </row>
    <row r="1046" spans="1:9" x14ac:dyDescent="0.45">
      <c r="A1046" s="2">
        <v>45489</v>
      </c>
      <c r="B1046" t="s">
        <v>652</v>
      </c>
      <c r="C1046">
        <v>-5.99</v>
      </c>
      <c r="D1046" s="17" t="s">
        <v>2115</v>
      </c>
      <c r="E1046" t="s">
        <v>17</v>
      </c>
      <c r="G1046" s="18">
        <v>45497</v>
      </c>
      <c r="H1046" t="s">
        <v>624</v>
      </c>
      <c r="I1046" t="s">
        <v>622</v>
      </c>
    </row>
    <row r="1047" spans="1:9" x14ac:dyDescent="0.45">
      <c r="A1047" s="2">
        <v>45489</v>
      </c>
      <c r="B1047" t="s">
        <v>640</v>
      </c>
      <c r="C1047">
        <v>-50</v>
      </c>
      <c r="D1047" s="17" t="s">
        <v>2115</v>
      </c>
      <c r="E1047" t="s">
        <v>17</v>
      </c>
      <c r="G1047" s="18">
        <v>45497</v>
      </c>
      <c r="H1047" t="s">
        <v>624</v>
      </c>
      <c r="I1047" t="s">
        <v>622</v>
      </c>
    </row>
    <row r="1048" spans="1:9" x14ac:dyDescent="0.45">
      <c r="A1048" s="2">
        <v>45488</v>
      </c>
      <c r="B1048" t="s">
        <v>653</v>
      </c>
      <c r="C1048">
        <v>-3.63</v>
      </c>
      <c r="D1048" s="17" t="s">
        <v>2115</v>
      </c>
      <c r="E1048" t="s">
        <v>17</v>
      </c>
      <c r="G1048" s="18">
        <v>45497</v>
      </c>
      <c r="H1048" t="s">
        <v>624</v>
      </c>
      <c r="I1048" t="s">
        <v>622</v>
      </c>
    </row>
    <row r="1049" spans="1:9" x14ac:dyDescent="0.45">
      <c r="A1049" s="2">
        <v>45488</v>
      </c>
      <c r="B1049" t="s">
        <v>650</v>
      </c>
      <c r="C1049">
        <v>-30.94</v>
      </c>
      <c r="D1049" s="17" t="s">
        <v>2115</v>
      </c>
      <c r="E1049" t="s">
        <v>17</v>
      </c>
      <c r="G1049" s="18">
        <v>45497</v>
      </c>
      <c r="H1049" t="s">
        <v>624</v>
      </c>
      <c r="I1049" t="s">
        <v>622</v>
      </c>
    </row>
    <row r="1050" spans="1:9" x14ac:dyDescent="0.45">
      <c r="A1050" s="2">
        <v>45488</v>
      </c>
      <c r="B1050" t="s">
        <v>640</v>
      </c>
      <c r="C1050">
        <v>-25</v>
      </c>
      <c r="D1050" s="17" t="s">
        <v>2115</v>
      </c>
      <c r="E1050" t="s">
        <v>17</v>
      </c>
      <c r="G1050" s="18">
        <v>45497</v>
      </c>
      <c r="H1050" t="s">
        <v>624</v>
      </c>
      <c r="I1050" t="s">
        <v>622</v>
      </c>
    </row>
    <row r="1051" spans="1:9" x14ac:dyDescent="0.45">
      <c r="A1051" s="2">
        <v>45486</v>
      </c>
      <c r="B1051" t="s">
        <v>654</v>
      </c>
      <c r="C1051">
        <v>-8.1199999999999992</v>
      </c>
      <c r="D1051" s="17" t="s">
        <v>2115</v>
      </c>
      <c r="E1051" t="s">
        <v>17</v>
      </c>
      <c r="G1051" s="18">
        <v>45497</v>
      </c>
      <c r="H1051" t="s">
        <v>624</v>
      </c>
      <c r="I1051" t="s">
        <v>622</v>
      </c>
    </row>
    <row r="1052" spans="1:9" x14ac:dyDescent="0.45">
      <c r="A1052" s="2">
        <v>45486</v>
      </c>
      <c r="B1052" t="s">
        <v>650</v>
      </c>
      <c r="C1052">
        <v>-28.75</v>
      </c>
      <c r="D1052" s="17" t="s">
        <v>2115</v>
      </c>
      <c r="E1052" t="s">
        <v>17</v>
      </c>
      <c r="G1052" s="18">
        <v>45497</v>
      </c>
      <c r="H1052" t="s">
        <v>624</v>
      </c>
      <c r="I1052" t="s">
        <v>622</v>
      </c>
    </row>
    <row r="1053" spans="1:9" x14ac:dyDescent="0.45">
      <c r="A1053" s="2">
        <v>45485</v>
      </c>
      <c r="B1053" t="s">
        <v>2110</v>
      </c>
      <c r="C1053">
        <v>-24.71</v>
      </c>
      <c r="D1053" t="s">
        <v>17</v>
      </c>
      <c r="E1053" t="s">
        <v>17</v>
      </c>
      <c r="G1053" s="18">
        <v>45497</v>
      </c>
      <c r="H1053" t="s">
        <v>624</v>
      </c>
      <c r="I1053" t="s">
        <v>622</v>
      </c>
    </row>
    <row r="1054" spans="1:9" x14ac:dyDescent="0.45">
      <c r="A1054" s="2">
        <v>45485</v>
      </c>
      <c r="B1054" t="s">
        <v>2110</v>
      </c>
      <c r="C1054">
        <v>-3.29</v>
      </c>
      <c r="D1054" t="s">
        <v>17</v>
      </c>
      <c r="E1054" t="s">
        <v>17</v>
      </c>
      <c r="G1054" s="18">
        <v>45497</v>
      </c>
      <c r="H1054" t="s">
        <v>624</v>
      </c>
      <c r="I1054" t="s">
        <v>622</v>
      </c>
    </row>
    <row r="1055" spans="1:9" x14ac:dyDescent="0.45">
      <c r="A1055" s="2">
        <v>45485</v>
      </c>
      <c r="B1055" t="s">
        <v>2110</v>
      </c>
      <c r="C1055">
        <v>-28.08</v>
      </c>
      <c r="D1055" t="s">
        <v>17</v>
      </c>
      <c r="E1055" t="s">
        <v>17</v>
      </c>
      <c r="G1055" s="18">
        <v>45497</v>
      </c>
      <c r="H1055" t="s">
        <v>624</v>
      </c>
      <c r="I1055" t="s">
        <v>622</v>
      </c>
    </row>
    <row r="1056" spans="1:9" x14ac:dyDescent="0.45">
      <c r="A1056" s="2">
        <v>45485</v>
      </c>
      <c r="B1056" t="s">
        <v>2110</v>
      </c>
      <c r="C1056">
        <v>-9.19</v>
      </c>
      <c r="D1056" t="s">
        <v>17</v>
      </c>
      <c r="E1056" t="s">
        <v>17</v>
      </c>
      <c r="G1056" s="18">
        <v>45497</v>
      </c>
      <c r="H1056" t="s">
        <v>624</v>
      </c>
      <c r="I1056" t="s">
        <v>622</v>
      </c>
    </row>
    <row r="1057" spans="1:9" x14ac:dyDescent="0.45">
      <c r="A1057" s="2">
        <v>45485</v>
      </c>
      <c r="B1057" t="s">
        <v>2110</v>
      </c>
      <c r="C1057">
        <v>-55.03</v>
      </c>
      <c r="D1057" t="s">
        <v>17</v>
      </c>
      <c r="E1057" t="s">
        <v>17</v>
      </c>
      <c r="G1057" s="18">
        <v>45497</v>
      </c>
      <c r="H1057" t="s">
        <v>624</v>
      </c>
      <c r="I1057" t="s">
        <v>622</v>
      </c>
    </row>
    <row r="1058" spans="1:9" x14ac:dyDescent="0.45">
      <c r="A1058" s="2">
        <v>45484</v>
      </c>
      <c r="B1058" t="s">
        <v>2110</v>
      </c>
      <c r="C1058">
        <v>-8.23</v>
      </c>
      <c r="D1058" t="s">
        <v>17</v>
      </c>
      <c r="E1058" t="s">
        <v>17</v>
      </c>
      <c r="G1058" s="18">
        <v>45497</v>
      </c>
      <c r="H1058" t="s">
        <v>624</v>
      </c>
      <c r="I1058" t="s">
        <v>622</v>
      </c>
    </row>
    <row r="1059" spans="1:9" x14ac:dyDescent="0.45">
      <c r="A1059" s="2">
        <v>45484</v>
      </c>
      <c r="B1059" t="s">
        <v>2110</v>
      </c>
      <c r="C1059">
        <v>-19.38</v>
      </c>
      <c r="D1059" t="s">
        <v>17</v>
      </c>
      <c r="E1059" t="s">
        <v>17</v>
      </c>
      <c r="G1059" s="18">
        <v>45497</v>
      </c>
      <c r="H1059" t="s">
        <v>624</v>
      </c>
      <c r="I1059" t="s">
        <v>622</v>
      </c>
    </row>
    <row r="1060" spans="1:9" x14ac:dyDescent="0.45">
      <c r="A1060" s="2">
        <v>45484</v>
      </c>
      <c r="B1060" t="s">
        <v>2110</v>
      </c>
      <c r="C1060">
        <v>-33</v>
      </c>
      <c r="D1060" t="s">
        <v>17</v>
      </c>
      <c r="E1060" t="s">
        <v>17</v>
      </c>
      <c r="G1060" s="18">
        <v>45497</v>
      </c>
      <c r="H1060" t="s">
        <v>624</v>
      </c>
      <c r="I1060" t="s">
        <v>622</v>
      </c>
    </row>
    <row r="1061" spans="1:9" x14ac:dyDescent="0.45">
      <c r="A1061" s="2">
        <v>45483</v>
      </c>
      <c r="B1061" t="s">
        <v>2110</v>
      </c>
      <c r="C1061">
        <v>-7.71</v>
      </c>
      <c r="D1061" t="s">
        <v>17</v>
      </c>
      <c r="E1061" t="s">
        <v>17</v>
      </c>
      <c r="G1061" s="18">
        <v>45497</v>
      </c>
      <c r="H1061" t="s">
        <v>624</v>
      </c>
      <c r="I1061" t="s">
        <v>622</v>
      </c>
    </row>
    <row r="1062" spans="1:9" x14ac:dyDescent="0.45">
      <c r="A1062" s="2">
        <v>45483</v>
      </c>
      <c r="B1062" t="s">
        <v>2110</v>
      </c>
      <c r="C1062">
        <v>-8.25</v>
      </c>
      <c r="D1062" t="s">
        <v>17</v>
      </c>
      <c r="E1062" t="s">
        <v>17</v>
      </c>
      <c r="G1062" s="18">
        <v>45497</v>
      </c>
      <c r="H1062" t="s">
        <v>624</v>
      </c>
      <c r="I1062" t="s">
        <v>622</v>
      </c>
    </row>
    <row r="1063" spans="1:9" x14ac:dyDescent="0.45">
      <c r="A1063" s="2">
        <v>45483</v>
      </c>
      <c r="B1063" t="s">
        <v>2110</v>
      </c>
      <c r="C1063">
        <v>-6.6</v>
      </c>
      <c r="D1063" t="s">
        <v>17</v>
      </c>
      <c r="E1063" t="s">
        <v>17</v>
      </c>
      <c r="G1063" s="18">
        <v>45497</v>
      </c>
      <c r="H1063" t="s">
        <v>624</v>
      </c>
      <c r="I1063" t="s">
        <v>622</v>
      </c>
    </row>
    <row r="1064" spans="1:9" x14ac:dyDescent="0.45">
      <c r="A1064" s="2">
        <v>45483</v>
      </c>
      <c r="B1064" t="s">
        <v>2110</v>
      </c>
      <c r="C1064">
        <v>-226.38</v>
      </c>
      <c r="D1064" t="s">
        <v>17</v>
      </c>
      <c r="E1064" t="s">
        <v>17</v>
      </c>
      <c r="G1064" s="18">
        <v>45497</v>
      </c>
      <c r="H1064" t="s">
        <v>624</v>
      </c>
      <c r="I1064" t="s">
        <v>622</v>
      </c>
    </row>
    <row r="1065" spans="1:9" x14ac:dyDescent="0.45">
      <c r="A1065" s="2">
        <v>45483</v>
      </c>
      <c r="B1065" t="s">
        <v>2110</v>
      </c>
      <c r="C1065">
        <v>-22.05</v>
      </c>
      <c r="D1065" t="s">
        <v>17</v>
      </c>
      <c r="E1065" t="s">
        <v>17</v>
      </c>
      <c r="G1065" s="18">
        <v>45497</v>
      </c>
      <c r="H1065" t="s">
        <v>624</v>
      </c>
      <c r="I1065" t="s">
        <v>622</v>
      </c>
    </row>
    <row r="1066" spans="1:9" x14ac:dyDescent="0.45">
      <c r="A1066" s="2">
        <v>45483</v>
      </c>
      <c r="B1066" t="s">
        <v>2110</v>
      </c>
      <c r="C1066">
        <v>-20.28</v>
      </c>
      <c r="D1066" t="s">
        <v>17</v>
      </c>
      <c r="E1066" t="s">
        <v>17</v>
      </c>
      <c r="G1066" s="18">
        <v>45497</v>
      </c>
      <c r="H1066" t="s">
        <v>624</v>
      </c>
      <c r="I1066" t="s">
        <v>622</v>
      </c>
    </row>
    <row r="1067" spans="1:9" x14ac:dyDescent="0.45">
      <c r="A1067" s="2">
        <v>45483</v>
      </c>
      <c r="B1067" t="s">
        <v>2110</v>
      </c>
      <c r="C1067">
        <v>-40.200000000000003</v>
      </c>
      <c r="D1067" t="s">
        <v>17</v>
      </c>
      <c r="E1067" t="s">
        <v>17</v>
      </c>
      <c r="G1067" s="18">
        <v>45497</v>
      </c>
      <c r="H1067" t="s">
        <v>624</v>
      </c>
      <c r="I1067" t="s">
        <v>622</v>
      </c>
    </row>
    <row r="1068" spans="1:9" x14ac:dyDescent="0.45">
      <c r="A1068" s="2">
        <v>45481</v>
      </c>
      <c r="B1068" t="s">
        <v>2110</v>
      </c>
      <c r="C1068">
        <v>-7.75</v>
      </c>
      <c r="D1068" t="s">
        <v>17</v>
      </c>
      <c r="E1068" t="s">
        <v>17</v>
      </c>
      <c r="G1068" s="18">
        <v>45497</v>
      </c>
      <c r="H1068" t="s">
        <v>624</v>
      </c>
      <c r="I1068" t="s">
        <v>622</v>
      </c>
    </row>
    <row r="1069" spans="1:9" x14ac:dyDescent="0.45">
      <c r="A1069" s="2">
        <v>45481</v>
      </c>
      <c r="B1069" t="s">
        <v>2110</v>
      </c>
      <c r="C1069">
        <v>-6.38</v>
      </c>
      <c r="D1069" t="s">
        <v>17</v>
      </c>
      <c r="E1069" t="s">
        <v>17</v>
      </c>
      <c r="G1069" s="18">
        <v>45497</v>
      </c>
      <c r="H1069" t="s">
        <v>624</v>
      </c>
      <c r="I1069" t="s">
        <v>622</v>
      </c>
    </row>
    <row r="1070" spans="1:9" x14ac:dyDescent="0.45">
      <c r="A1070" s="2">
        <v>45481</v>
      </c>
      <c r="B1070" t="s">
        <v>2110</v>
      </c>
      <c r="C1070">
        <v>-5.6</v>
      </c>
      <c r="D1070" t="s">
        <v>17</v>
      </c>
      <c r="E1070" t="s">
        <v>17</v>
      </c>
      <c r="G1070" s="18">
        <v>45497</v>
      </c>
      <c r="H1070" t="s">
        <v>624</v>
      </c>
      <c r="I1070" t="s">
        <v>622</v>
      </c>
    </row>
    <row r="1071" spans="1:9" x14ac:dyDescent="0.45">
      <c r="A1071" s="2">
        <v>45481</v>
      </c>
      <c r="B1071" t="s">
        <v>2110</v>
      </c>
      <c r="C1071">
        <v>-2.99</v>
      </c>
      <c r="D1071" t="s">
        <v>17</v>
      </c>
      <c r="E1071" t="s">
        <v>17</v>
      </c>
      <c r="G1071" s="18">
        <v>45497</v>
      </c>
      <c r="H1071" t="s">
        <v>624</v>
      </c>
      <c r="I1071" t="s">
        <v>622</v>
      </c>
    </row>
    <row r="1072" spans="1:9" x14ac:dyDescent="0.45">
      <c r="A1072" s="2">
        <v>45481</v>
      </c>
      <c r="B1072" t="s">
        <v>2110</v>
      </c>
      <c r="C1072">
        <v>-7.75</v>
      </c>
      <c r="D1072" t="s">
        <v>17</v>
      </c>
      <c r="E1072" t="s">
        <v>17</v>
      </c>
      <c r="G1072" s="18">
        <v>45497</v>
      </c>
      <c r="H1072" t="s">
        <v>624</v>
      </c>
      <c r="I1072" t="s">
        <v>622</v>
      </c>
    </row>
    <row r="1073" spans="1:9" x14ac:dyDescent="0.45">
      <c r="A1073" s="2">
        <v>45481</v>
      </c>
      <c r="B1073" t="s">
        <v>2110</v>
      </c>
      <c r="C1073">
        <v>-48.2</v>
      </c>
      <c r="D1073" t="s">
        <v>17</v>
      </c>
      <c r="E1073" t="s">
        <v>17</v>
      </c>
      <c r="G1073" s="18">
        <v>45497</v>
      </c>
      <c r="H1073" t="s">
        <v>624</v>
      </c>
      <c r="I1073" t="s">
        <v>622</v>
      </c>
    </row>
    <row r="1074" spans="1:9" x14ac:dyDescent="0.45">
      <c r="A1074" s="2">
        <v>45481</v>
      </c>
      <c r="B1074" t="s">
        <v>2110</v>
      </c>
      <c r="C1074">
        <v>-25</v>
      </c>
      <c r="D1074" t="s">
        <v>17</v>
      </c>
      <c r="E1074" t="s">
        <v>17</v>
      </c>
      <c r="G1074" s="18">
        <v>45497</v>
      </c>
      <c r="H1074" t="s">
        <v>624</v>
      </c>
      <c r="I1074" t="s">
        <v>622</v>
      </c>
    </row>
    <row r="1075" spans="1:9" x14ac:dyDescent="0.45">
      <c r="A1075" s="2">
        <v>45479</v>
      </c>
      <c r="B1075" t="s">
        <v>2110</v>
      </c>
      <c r="C1075">
        <v>-25</v>
      </c>
      <c r="D1075" t="s">
        <v>17</v>
      </c>
      <c r="E1075" t="s">
        <v>17</v>
      </c>
      <c r="G1075" s="18">
        <v>45497</v>
      </c>
      <c r="H1075" t="s">
        <v>624</v>
      </c>
      <c r="I1075" t="s">
        <v>622</v>
      </c>
    </row>
    <row r="1076" spans="1:9" x14ac:dyDescent="0.45">
      <c r="A1076" s="2">
        <v>45479</v>
      </c>
      <c r="B1076" t="s">
        <v>2110</v>
      </c>
      <c r="C1076">
        <v>-25</v>
      </c>
      <c r="D1076" t="s">
        <v>17</v>
      </c>
      <c r="E1076" t="s">
        <v>17</v>
      </c>
      <c r="G1076" s="18">
        <v>45497</v>
      </c>
      <c r="H1076" t="s">
        <v>624</v>
      </c>
      <c r="I1076" t="s">
        <v>622</v>
      </c>
    </row>
    <row r="1077" spans="1:9" x14ac:dyDescent="0.45">
      <c r="A1077" s="2">
        <v>45479</v>
      </c>
      <c r="B1077" t="s">
        <v>2110</v>
      </c>
      <c r="C1077">
        <v>-25</v>
      </c>
      <c r="D1077" t="s">
        <v>17</v>
      </c>
      <c r="E1077" t="s">
        <v>17</v>
      </c>
      <c r="G1077" s="18">
        <v>45497</v>
      </c>
      <c r="H1077" t="s">
        <v>624</v>
      </c>
      <c r="I1077" t="s">
        <v>622</v>
      </c>
    </row>
    <row r="1078" spans="1:9" x14ac:dyDescent="0.45">
      <c r="A1078" s="2">
        <v>45478</v>
      </c>
      <c r="B1078" t="s">
        <v>2110</v>
      </c>
      <c r="C1078">
        <v>-26.17</v>
      </c>
      <c r="D1078" t="s">
        <v>17</v>
      </c>
      <c r="E1078" t="s">
        <v>17</v>
      </c>
      <c r="G1078" s="18">
        <v>45497</v>
      </c>
      <c r="H1078" t="s">
        <v>624</v>
      </c>
      <c r="I1078" t="s">
        <v>622</v>
      </c>
    </row>
    <row r="1079" spans="1:9" x14ac:dyDescent="0.45">
      <c r="A1079" s="2">
        <v>45478</v>
      </c>
      <c r="B1079" t="s">
        <v>2110</v>
      </c>
      <c r="C1079">
        <v>-25</v>
      </c>
      <c r="D1079" t="s">
        <v>17</v>
      </c>
      <c r="E1079" t="s">
        <v>17</v>
      </c>
      <c r="G1079" s="18">
        <v>45497</v>
      </c>
      <c r="H1079" t="s">
        <v>624</v>
      </c>
      <c r="I1079" t="s">
        <v>622</v>
      </c>
    </row>
    <row r="1080" spans="1:9" x14ac:dyDescent="0.45">
      <c r="A1080" s="2">
        <v>45477</v>
      </c>
      <c r="B1080" t="s">
        <v>2110</v>
      </c>
      <c r="C1080">
        <v>-7.9</v>
      </c>
      <c r="D1080" t="s">
        <v>17</v>
      </c>
      <c r="E1080" t="s">
        <v>17</v>
      </c>
      <c r="G1080" s="18">
        <v>45497</v>
      </c>
      <c r="H1080" t="s">
        <v>624</v>
      </c>
      <c r="I1080" t="s">
        <v>622</v>
      </c>
    </row>
    <row r="1081" spans="1:9" x14ac:dyDescent="0.45">
      <c r="A1081" s="2">
        <v>45476</v>
      </c>
      <c r="B1081" t="s">
        <v>2110</v>
      </c>
      <c r="C1081">
        <v>1.6</v>
      </c>
      <c r="D1081" t="s">
        <v>17</v>
      </c>
      <c r="E1081" t="s">
        <v>17</v>
      </c>
      <c r="G1081" s="18">
        <v>45497</v>
      </c>
      <c r="H1081" t="s">
        <v>655</v>
      </c>
      <c r="I1081" t="s">
        <v>622</v>
      </c>
    </row>
    <row r="1082" spans="1:9" x14ac:dyDescent="0.45">
      <c r="A1082" s="2">
        <v>45476</v>
      </c>
      <c r="B1082" t="s">
        <v>2110</v>
      </c>
      <c r="C1082">
        <v>-8</v>
      </c>
      <c r="D1082" t="s">
        <v>17</v>
      </c>
      <c r="E1082" t="s">
        <v>17</v>
      </c>
      <c r="G1082" s="18">
        <v>45497</v>
      </c>
      <c r="H1082" t="s">
        <v>624</v>
      </c>
      <c r="I1082" t="s">
        <v>622</v>
      </c>
    </row>
    <row r="1083" spans="1:9" x14ac:dyDescent="0.45">
      <c r="A1083" s="2">
        <v>45476</v>
      </c>
      <c r="B1083" t="s">
        <v>2110</v>
      </c>
      <c r="C1083">
        <v>-48.22</v>
      </c>
      <c r="D1083" t="s">
        <v>17</v>
      </c>
      <c r="E1083" t="s">
        <v>17</v>
      </c>
      <c r="G1083" s="18">
        <v>45497</v>
      </c>
      <c r="H1083" t="s">
        <v>624</v>
      </c>
      <c r="I1083" t="s">
        <v>622</v>
      </c>
    </row>
    <row r="1084" spans="1:9" x14ac:dyDescent="0.45">
      <c r="A1084" s="2">
        <v>45475</v>
      </c>
      <c r="B1084" t="s">
        <v>2110</v>
      </c>
      <c r="C1084">
        <v>-16.53</v>
      </c>
      <c r="D1084" t="s">
        <v>17</v>
      </c>
      <c r="E1084" t="s">
        <v>17</v>
      </c>
      <c r="G1084" s="18">
        <v>45497</v>
      </c>
      <c r="H1084" t="s">
        <v>624</v>
      </c>
      <c r="I1084" t="s">
        <v>622</v>
      </c>
    </row>
    <row r="1085" spans="1:9" x14ac:dyDescent="0.45">
      <c r="A1085" s="2">
        <v>45475</v>
      </c>
      <c r="B1085" t="s">
        <v>2110</v>
      </c>
      <c r="C1085">
        <v>-114.1</v>
      </c>
      <c r="D1085" t="s">
        <v>17</v>
      </c>
      <c r="E1085" t="s">
        <v>17</v>
      </c>
      <c r="G1085" s="18">
        <v>45497</v>
      </c>
      <c r="H1085" t="s">
        <v>624</v>
      </c>
      <c r="I1085" t="s">
        <v>622</v>
      </c>
    </row>
    <row r="1086" spans="1:9" x14ac:dyDescent="0.45">
      <c r="A1086" s="2">
        <v>45475</v>
      </c>
      <c r="B1086" t="s">
        <v>2110</v>
      </c>
      <c r="C1086">
        <v>-9.99</v>
      </c>
      <c r="D1086" t="s">
        <v>17</v>
      </c>
      <c r="E1086" t="s">
        <v>17</v>
      </c>
      <c r="G1086" s="18">
        <v>45497</v>
      </c>
      <c r="H1086" t="s">
        <v>624</v>
      </c>
      <c r="I1086" t="s">
        <v>622</v>
      </c>
    </row>
    <row r="1087" spans="1:9" x14ac:dyDescent="0.45">
      <c r="A1087" s="2">
        <v>45474</v>
      </c>
      <c r="B1087" t="s">
        <v>2110</v>
      </c>
      <c r="C1087">
        <v>-11.88</v>
      </c>
      <c r="D1087" t="s">
        <v>17</v>
      </c>
      <c r="E1087" t="s">
        <v>17</v>
      </c>
      <c r="G1087" s="18">
        <v>45497</v>
      </c>
      <c r="H1087" t="s">
        <v>624</v>
      </c>
      <c r="I1087" t="s">
        <v>622</v>
      </c>
    </row>
    <row r="1088" spans="1:9" x14ac:dyDescent="0.45">
      <c r="A1088" s="2">
        <v>45474</v>
      </c>
      <c r="B1088" t="s">
        <v>2110</v>
      </c>
      <c r="C1088">
        <v>-25</v>
      </c>
      <c r="D1088" t="s">
        <v>17</v>
      </c>
      <c r="E1088" t="s">
        <v>17</v>
      </c>
      <c r="G1088" s="18">
        <v>45497</v>
      </c>
      <c r="H1088" t="s">
        <v>624</v>
      </c>
      <c r="I1088" t="s">
        <v>622</v>
      </c>
    </row>
    <row r="1089" spans="1:9" x14ac:dyDescent="0.45">
      <c r="A1089" s="2">
        <v>45474</v>
      </c>
      <c r="B1089" t="s">
        <v>2110</v>
      </c>
      <c r="C1089">
        <v>-50</v>
      </c>
      <c r="D1089" t="s">
        <v>17</v>
      </c>
      <c r="E1089" t="s">
        <v>17</v>
      </c>
      <c r="G1089" s="18">
        <v>45497</v>
      </c>
      <c r="H1089" t="s">
        <v>624</v>
      </c>
      <c r="I1089" t="s">
        <v>622</v>
      </c>
    </row>
    <row r="1090" spans="1:9" x14ac:dyDescent="0.45">
      <c r="A1090" s="2">
        <v>45474</v>
      </c>
      <c r="B1090" t="s">
        <v>2110</v>
      </c>
      <c r="C1090">
        <v>-45.06</v>
      </c>
      <c r="D1090" t="s">
        <v>17</v>
      </c>
      <c r="E1090" t="s">
        <v>17</v>
      </c>
      <c r="G1090" s="18">
        <v>45497</v>
      </c>
      <c r="H1090" t="s">
        <v>624</v>
      </c>
      <c r="I1090" t="s">
        <v>622</v>
      </c>
    </row>
    <row r="1091" spans="1:9" x14ac:dyDescent="0.45">
      <c r="A1091" s="2">
        <v>45474</v>
      </c>
      <c r="B1091" t="s">
        <v>2110</v>
      </c>
      <c r="C1091">
        <v>-246.01</v>
      </c>
      <c r="D1091" t="s">
        <v>17</v>
      </c>
      <c r="E1091" t="s">
        <v>17</v>
      </c>
      <c r="G1091" s="18">
        <v>45497</v>
      </c>
      <c r="H1091" t="s">
        <v>624</v>
      </c>
      <c r="I1091" t="s">
        <v>622</v>
      </c>
    </row>
    <row r="1092" spans="1:9" x14ac:dyDescent="0.45">
      <c r="A1092" s="2">
        <v>45474</v>
      </c>
      <c r="B1092" t="s">
        <v>2110</v>
      </c>
      <c r="C1092">
        <v>-11.02</v>
      </c>
      <c r="D1092" t="s">
        <v>17</v>
      </c>
      <c r="E1092" t="s">
        <v>17</v>
      </c>
      <c r="G1092" s="18">
        <v>45497</v>
      </c>
      <c r="H1092" t="s">
        <v>624</v>
      </c>
      <c r="I1092" t="s">
        <v>622</v>
      </c>
    </row>
    <row r="1093" spans="1:9" x14ac:dyDescent="0.45">
      <c r="A1093" s="2">
        <v>45474</v>
      </c>
      <c r="B1093" t="s">
        <v>2110</v>
      </c>
      <c r="C1093">
        <v>-15.47</v>
      </c>
      <c r="D1093" t="s">
        <v>17</v>
      </c>
      <c r="E1093" t="s">
        <v>17</v>
      </c>
      <c r="G1093" s="18">
        <v>45497</v>
      </c>
      <c r="H1093" t="s">
        <v>624</v>
      </c>
      <c r="I1093" t="s">
        <v>622</v>
      </c>
    </row>
    <row r="1094" spans="1:9" x14ac:dyDescent="0.45">
      <c r="A1094" s="2">
        <v>45474</v>
      </c>
      <c r="B1094" t="s">
        <v>2110</v>
      </c>
      <c r="C1094">
        <v>-38.380000000000003</v>
      </c>
      <c r="D1094" t="s">
        <v>17</v>
      </c>
      <c r="E1094" t="s">
        <v>17</v>
      </c>
      <c r="G1094" s="18">
        <v>45497</v>
      </c>
      <c r="H1094" t="s">
        <v>624</v>
      </c>
      <c r="I1094" t="s">
        <v>622</v>
      </c>
    </row>
    <row r="1095" spans="1:9" x14ac:dyDescent="0.45">
      <c r="A1095" s="2">
        <v>45472</v>
      </c>
      <c r="B1095" t="s">
        <v>656</v>
      </c>
      <c r="C1095">
        <v>500</v>
      </c>
      <c r="D1095" s="9" t="s">
        <v>679</v>
      </c>
      <c r="E1095" t="s">
        <v>657</v>
      </c>
      <c r="F1095" t="s">
        <v>657</v>
      </c>
      <c r="G1095" s="18">
        <v>45497</v>
      </c>
      <c r="H1095" t="s">
        <v>655</v>
      </c>
      <c r="I1095" t="s">
        <v>622</v>
      </c>
    </row>
    <row r="1096" spans="1:9" x14ac:dyDescent="0.45">
      <c r="A1096" s="2">
        <v>45472</v>
      </c>
      <c r="B1096" t="s">
        <v>2110</v>
      </c>
      <c r="C1096">
        <v>-114.74</v>
      </c>
      <c r="D1096" t="s">
        <v>17</v>
      </c>
      <c r="E1096" t="s">
        <v>17</v>
      </c>
      <c r="G1096" s="18">
        <v>45497</v>
      </c>
      <c r="H1096" t="s">
        <v>624</v>
      </c>
      <c r="I1096" t="s">
        <v>622</v>
      </c>
    </row>
    <row r="1097" spans="1:9" x14ac:dyDescent="0.45">
      <c r="A1097" s="2">
        <v>45472</v>
      </c>
      <c r="B1097" t="s">
        <v>2110</v>
      </c>
      <c r="C1097">
        <v>-5.17</v>
      </c>
      <c r="D1097" t="s">
        <v>17</v>
      </c>
      <c r="E1097" t="s">
        <v>17</v>
      </c>
      <c r="G1097" s="18">
        <v>45497</v>
      </c>
      <c r="H1097" t="s">
        <v>624</v>
      </c>
      <c r="I1097" t="s">
        <v>622</v>
      </c>
    </row>
    <row r="1098" spans="1:9" x14ac:dyDescent="0.45">
      <c r="A1098" s="2">
        <v>45470</v>
      </c>
      <c r="B1098" t="s">
        <v>2110</v>
      </c>
      <c r="C1098">
        <v>-81.430000000000007</v>
      </c>
      <c r="D1098" t="s">
        <v>17</v>
      </c>
      <c r="E1098" t="s">
        <v>17</v>
      </c>
      <c r="G1098" s="18">
        <v>45497</v>
      </c>
      <c r="H1098" t="s">
        <v>624</v>
      </c>
      <c r="I1098" t="s">
        <v>622</v>
      </c>
    </row>
    <row r="1099" spans="1:9" x14ac:dyDescent="0.45">
      <c r="A1099" s="2">
        <v>45470</v>
      </c>
      <c r="B1099" t="s">
        <v>2110</v>
      </c>
      <c r="C1099">
        <v>-36.69</v>
      </c>
      <c r="D1099" t="s">
        <v>17</v>
      </c>
      <c r="E1099" t="s">
        <v>17</v>
      </c>
      <c r="G1099" s="18">
        <v>45497</v>
      </c>
      <c r="H1099" t="s">
        <v>624</v>
      </c>
      <c r="I1099" t="s">
        <v>622</v>
      </c>
    </row>
    <row r="1100" spans="1:9" x14ac:dyDescent="0.45">
      <c r="A1100" s="2">
        <v>45470</v>
      </c>
      <c r="B1100" t="s">
        <v>2110</v>
      </c>
      <c r="C1100">
        <v>-10.81</v>
      </c>
      <c r="D1100" t="s">
        <v>17</v>
      </c>
      <c r="E1100" t="s">
        <v>17</v>
      </c>
      <c r="G1100" s="18">
        <v>45497</v>
      </c>
      <c r="H1100" t="s">
        <v>624</v>
      </c>
      <c r="I1100" t="s">
        <v>622</v>
      </c>
    </row>
    <row r="1101" spans="1:9" x14ac:dyDescent="0.45">
      <c r="A1101" s="2">
        <v>45469</v>
      </c>
      <c r="B1101" t="s">
        <v>621</v>
      </c>
      <c r="C1101">
        <v>-155.22999999999999</v>
      </c>
      <c r="D1101" t="s">
        <v>62</v>
      </c>
      <c r="E1101" t="s">
        <v>63</v>
      </c>
      <c r="G1101" s="18">
        <v>45467</v>
      </c>
      <c r="H1101" t="s">
        <v>64</v>
      </c>
      <c r="I1101" t="s">
        <v>622</v>
      </c>
    </row>
    <row r="1102" spans="1:9" x14ac:dyDescent="0.45">
      <c r="A1102" s="2">
        <v>45469</v>
      </c>
      <c r="B1102" t="s">
        <v>658</v>
      </c>
      <c r="C1102">
        <v>-196.77</v>
      </c>
      <c r="D1102" t="s">
        <v>42</v>
      </c>
      <c r="E1102" t="s">
        <v>70</v>
      </c>
      <c r="G1102" s="18">
        <v>45467</v>
      </c>
      <c r="H1102" t="s">
        <v>624</v>
      </c>
      <c r="I1102" t="s">
        <v>622</v>
      </c>
    </row>
    <row r="1103" spans="1:9" x14ac:dyDescent="0.45">
      <c r="A1103" s="2">
        <v>45469</v>
      </c>
      <c r="B1103" t="s">
        <v>2110</v>
      </c>
      <c r="C1103">
        <v>-37.96</v>
      </c>
      <c r="D1103" t="s">
        <v>17</v>
      </c>
      <c r="E1103" t="s">
        <v>17</v>
      </c>
      <c r="G1103" s="18">
        <v>45467</v>
      </c>
      <c r="H1103" t="s">
        <v>624</v>
      </c>
      <c r="I1103" t="s">
        <v>622</v>
      </c>
    </row>
    <row r="1104" spans="1:9" x14ac:dyDescent="0.45">
      <c r="A1104" s="2">
        <v>45468</v>
      </c>
      <c r="B1104" t="s">
        <v>659</v>
      </c>
      <c r="C1104">
        <v>-489.04</v>
      </c>
      <c r="D1104" t="s">
        <v>23</v>
      </c>
      <c r="E1104" t="s">
        <v>23</v>
      </c>
      <c r="G1104" s="18">
        <v>45467</v>
      </c>
      <c r="H1104" t="s">
        <v>624</v>
      </c>
      <c r="I1104" t="s">
        <v>622</v>
      </c>
    </row>
    <row r="1105" spans="1:9" x14ac:dyDescent="0.45">
      <c r="A1105" s="2">
        <v>45467</v>
      </c>
      <c r="B1105" t="s">
        <v>2110</v>
      </c>
      <c r="C1105">
        <v>-80.64</v>
      </c>
      <c r="D1105" t="s">
        <v>17</v>
      </c>
      <c r="E1105" t="s">
        <v>17</v>
      </c>
      <c r="G1105" s="18">
        <v>45467</v>
      </c>
      <c r="H1105" t="s">
        <v>624</v>
      </c>
      <c r="I1105" t="s">
        <v>622</v>
      </c>
    </row>
    <row r="1106" spans="1:9" x14ac:dyDescent="0.45">
      <c r="A1106" s="2">
        <v>45467</v>
      </c>
      <c r="B1106" t="s">
        <v>2110</v>
      </c>
      <c r="C1106">
        <v>-91.14</v>
      </c>
      <c r="D1106" t="s">
        <v>17</v>
      </c>
      <c r="E1106" t="s">
        <v>17</v>
      </c>
      <c r="G1106" s="18">
        <v>45467</v>
      </c>
      <c r="H1106" t="s">
        <v>624</v>
      </c>
      <c r="I1106" t="s">
        <v>622</v>
      </c>
    </row>
    <row r="1107" spans="1:9" x14ac:dyDescent="0.45">
      <c r="A1107" s="2">
        <v>45465</v>
      </c>
      <c r="B1107" t="s">
        <v>2110</v>
      </c>
      <c r="C1107">
        <v>-5</v>
      </c>
      <c r="D1107" t="s">
        <v>17</v>
      </c>
      <c r="E1107" t="s">
        <v>17</v>
      </c>
      <c r="G1107" s="18">
        <v>45467</v>
      </c>
      <c r="H1107" t="s">
        <v>624</v>
      </c>
      <c r="I1107" t="s">
        <v>622</v>
      </c>
    </row>
    <row r="1108" spans="1:9" x14ac:dyDescent="0.45">
      <c r="A1108" s="2">
        <v>45465</v>
      </c>
      <c r="B1108" t="s">
        <v>2110</v>
      </c>
      <c r="C1108">
        <v>-39.17</v>
      </c>
      <c r="D1108" t="s">
        <v>17</v>
      </c>
      <c r="E1108" t="s">
        <v>17</v>
      </c>
      <c r="G1108" s="18">
        <v>45467</v>
      </c>
      <c r="H1108" t="s">
        <v>624</v>
      </c>
      <c r="I1108" t="s">
        <v>622</v>
      </c>
    </row>
    <row r="1109" spans="1:9" x14ac:dyDescent="0.45">
      <c r="A1109" s="2">
        <v>45465</v>
      </c>
      <c r="B1109" t="s">
        <v>2110</v>
      </c>
      <c r="C1109">
        <v>1.6</v>
      </c>
      <c r="D1109" t="s">
        <v>17</v>
      </c>
      <c r="E1109" t="s">
        <v>17</v>
      </c>
      <c r="G1109" s="18">
        <v>45467</v>
      </c>
      <c r="H1109" t="s">
        <v>655</v>
      </c>
      <c r="I1109" t="s">
        <v>622</v>
      </c>
    </row>
    <row r="1110" spans="1:9" x14ac:dyDescent="0.45">
      <c r="A1110" s="2">
        <v>45465</v>
      </c>
      <c r="B1110" t="s">
        <v>2110</v>
      </c>
      <c r="C1110">
        <v>-8</v>
      </c>
      <c r="D1110" t="s">
        <v>17</v>
      </c>
      <c r="E1110" t="s">
        <v>17</v>
      </c>
      <c r="G1110" s="18">
        <v>45467</v>
      </c>
      <c r="H1110" t="s">
        <v>624</v>
      </c>
      <c r="I1110" t="s">
        <v>622</v>
      </c>
    </row>
    <row r="1111" spans="1:9" x14ac:dyDescent="0.45">
      <c r="A1111" s="2">
        <v>45465</v>
      </c>
      <c r="B1111" t="s">
        <v>2110</v>
      </c>
      <c r="C1111">
        <v>-15.49</v>
      </c>
      <c r="D1111" t="s">
        <v>17</v>
      </c>
      <c r="E1111" t="s">
        <v>17</v>
      </c>
      <c r="G1111" s="18">
        <v>45467</v>
      </c>
      <c r="H1111" t="s">
        <v>624</v>
      </c>
      <c r="I1111" t="s">
        <v>622</v>
      </c>
    </row>
    <row r="1112" spans="1:9" x14ac:dyDescent="0.45">
      <c r="A1112" s="2">
        <v>45464</v>
      </c>
      <c r="B1112" t="s">
        <v>2110</v>
      </c>
      <c r="C1112">
        <v>-69.5</v>
      </c>
      <c r="D1112" t="s">
        <v>17</v>
      </c>
      <c r="E1112" t="s">
        <v>17</v>
      </c>
      <c r="G1112" s="18">
        <v>45467</v>
      </c>
      <c r="H1112" t="s">
        <v>624</v>
      </c>
      <c r="I1112" t="s">
        <v>622</v>
      </c>
    </row>
    <row r="1113" spans="1:9" x14ac:dyDescent="0.45">
      <c r="A1113" s="2">
        <v>45464</v>
      </c>
      <c r="B1113" t="s">
        <v>2110</v>
      </c>
      <c r="C1113">
        <v>-25</v>
      </c>
      <c r="D1113" t="s">
        <v>17</v>
      </c>
      <c r="E1113" t="s">
        <v>17</v>
      </c>
      <c r="G1113" s="18">
        <v>45467</v>
      </c>
      <c r="H1113" t="s">
        <v>624</v>
      </c>
      <c r="I1113" t="s">
        <v>622</v>
      </c>
    </row>
    <row r="1114" spans="1:9" x14ac:dyDescent="0.45">
      <c r="A1114" s="2">
        <v>45464</v>
      </c>
      <c r="B1114" t="s">
        <v>2110</v>
      </c>
      <c r="C1114">
        <v>-6.56</v>
      </c>
      <c r="D1114" t="s">
        <v>17</v>
      </c>
      <c r="E1114" t="s">
        <v>17</v>
      </c>
      <c r="G1114" s="18">
        <v>45467</v>
      </c>
      <c r="H1114" t="s">
        <v>624</v>
      </c>
      <c r="I1114" t="s">
        <v>622</v>
      </c>
    </row>
    <row r="1115" spans="1:9" x14ac:dyDescent="0.45">
      <c r="A1115" s="2">
        <v>45463</v>
      </c>
      <c r="B1115" t="s">
        <v>2110</v>
      </c>
      <c r="C1115">
        <v>-29.19</v>
      </c>
      <c r="D1115" t="s">
        <v>17</v>
      </c>
      <c r="E1115" t="s">
        <v>17</v>
      </c>
      <c r="G1115" s="18">
        <v>45467</v>
      </c>
      <c r="H1115" t="s">
        <v>624</v>
      </c>
      <c r="I1115" t="s">
        <v>622</v>
      </c>
    </row>
    <row r="1116" spans="1:9" x14ac:dyDescent="0.45">
      <c r="A1116" s="2">
        <v>45462</v>
      </c>
      <c r="B1116" t="s">
        <v>2110</v>
      </c>
      <c r="C1116">
        <v>-21.43</v>
      </c>
      <c r="D1116" t="s">
        <v>17</v>
      </c>
      <c r="E1116" t="s">
        <v>17</v>
      </c>
      <c r="G1116" s="18">
        <v>45467</v>
      </c>
      <c r="H1116" t="s">
        <v>624</v>
      </c>
      <c r="I1116" t="s">
        <v>622</v>
      </c>
    </row>
    <row r="1117" spans="1:9" x14ac:dyDescent="0.45">
      <c r="A1117" s="2">
        <v>45462</v>
      </c>
      <c r="B1117" t="s">
        <v>2110</v>
      </c>
      <c r="C1117">
        <v>-3.97</v>
      </c>
      <c r="D1117" t="s">
        <v>17</v>
      </c>
      <c r="E1117" t="s">
        <v>17</v>
      </c>
      <c r="G1117" s="18">
        <v>45467</v>
      </c>
      <c r="H1117" t="s">
        <v>624</v>
      </c>
      <c r="I1117" t="s">
        <v>622</v>
      </c>
    </row>
    <row r="1118" spans="1:9" x14ac:dyDescent="0.45">
      <c r="A1118" s="2">
        <v>45462</v>
      </c>
      <c r="B1118" t="s">
        <v>2110</v>
      </c>
      <c r="C1118">
        <v>-39.090000000000003</v>
      </c>
      <c r="D1118" t="s">
        <v>17</v>
      </c>
      <c r="E1118" t="s">
        <v>17</v>
      </c>
      <c r="G1118" s="18">
        <v>45467</v>
      </c>
      <c r="H1118" t="s">
        <v>624</v>
      </c>
      <c r="I1118" t="s">
        <v>622</v>
      </c>
    </row>
    <row r="1119" spans="1:9" x14ac:dyDescent="0.45">
      <c r="A1119" s="2">
        <v>45462</v>
      </c>
      <c r="B1119" t="s">
        <v>2110</v>
      </c>
      <c r="C1119">
        <v>-167.76</v>
      </c>
      <c r="D1119" t="s">
        <v>17</v>
      </c>
      <c r="E1119" t="s">
        <v>17</v>
      </c>
      <c r="G1119" s="18">
        <v>45467</v>
      </c>
      <c r="H1119" t="s">
        <v>624</v>
      </c>
      <c r="I1119" t="s">
        <v>622</v>
      </c>
    </row>
    <row r="1120" spans="1:9" x14ac:dyDescent="0.45">
      <c r="A1120" s="2">
        <v>45461</v>
      </c>
      <c r="B1120" t="s">
        <v>2110</v>
      </c>
      <c r="C1120">
        <v>-68.62</v>
      </c>
      <c r="D1120" t="s">
        <v>17</v>
      </c>
      <c r="E1120" t="s">
        <v>17</v>
      </c>
      <c r="G1120" s="18">
        <v>45467</v>
      </c>
      <c r="H1120" t="s">
        <v>624</v>
      </c>
      <c r="I1120" t="s">
        <v>622</v>
      </c>
    </row>
    <row r="1121" spans="1:9" x14ac:dyDescent="0.45">
      <c r="A1121" s="2">
        <v>45461</v>
      </c>
      <c r="B1121" t="s">
        <v>2110</v>
      </c>
      <c r="C1121">
        <v>-55.95</v>
      </c>
      <c r="D1121" t="s">
        <v>17</v>
      </c>
      <c r="E1121" t="s">
        <v>17</v>
      </c>
      <c r="G1121" s="18">
        <v>45467</v>
      </c>
      <c r="H1121" t="s">
        <v>624</v>
      </c>
      <c r="I1121" t="s">
        <v>622</v>
      </c>
    </row>
    <row r="1122" spans="1:9" x14ac:dyDescent="0.45">
      <c r="A1122" s="2">
        <v>45461</v>
      </c>
      <c r="B1122" t="s">
        <v>2110</v>
      </c>
      <c r="C1122">
        <v>-54.95</v>
      </c>
      <c r="D1122" t="s">
        <v>17</v>
      </c>
      <c r="E1122" t="s">
        <v>17</v>
      </c>
      <c r="G1122" s="18">
        <v>45467</v>
      </c>
      <c r="H1122" t="s">
        <v>624</v>
      </c>
      <c r="I1122" t="s">
        <v>622</v>
      </c>
    </row>
    <row r="1123" spans="1:9" x14ac:dyDescent="0.45">
      <c r="A1123" s="2">
        <v>45460</v>
      </c>
      <c r="B1123" t="s">
        <v>2110</v>
      </c>
      <c r="C1123">
        <v>-253.15</v>
      </c>
      <c r="D1123" t="s">
        <v>17</v>
      </c>
      <c r="E1123" t="s">
        <v>17</v>
      </c>
      <c r="G1123" s="18">
        <v>45467</v>
      </c>
      <c r="H1123" t="s">
        <v>624</v>
      </c>
      <c r="I1123" t="s">
        <v>622</v>
      </c>
    </row>
    <row r="1124" spans="1:9" x14ac:dyDescent="0.45">
      <c r="A1124" s="2">
        <v>45460</v>
      </c>
      <c r="B1124" t="s">
        <v>2110</v>
      </c>
      <c r="C1124">
        <v>-255.36</v>
      </c>
      <c r="D1124" t="s">
        <v>17</v>
      </c>
      <c r="E1124" t="s">
        <v>17</v>
      </c>
      <c r="G1124" s="18">
        <v>45467</v>
      </c>
      <c r="H1124" t="s">
        <v>624</v>
      </c>
      <c r="I1124" t="s">
        <v>622</v>
      </c>
    </row>
    <row r="1125" spans="1:9" x14ac:dyDescent="0.45">
      <c r="A1125" s="2">
        <v>45460</v>
      </c>
      <c r="B1125" t="s">
        <v>2110</v>
      </c>
      <c r="C1125">
        <v>-162</v>
      </c>
      <c r="D1125" t="s">
        <v>17</v>
      </c>
      <c r="E1125" t="s">
        <v>17</v>
      </c>
      <c r="G1125" s="18">
        <v>45467</v>
      </c>
      <c r="H1125" t="s">
        <v>624</v>
      </c>
      <c r="I1125" t="s">
        <v>622</v>
      </c>
    </row>
    <row r="1126" spans="1:9" x14ac:dyDescent="0.45">
      <c r="A1126" s="2">
        <v>45460</v>
      </c>
      <c r="B1126" t="s">
        <v>2110</v>
      </c>
      <c r="C1126">
        <v>-25</v>
      </c>
      <c r="D1126" t="s">
        <v>17</v>
      </c>
      <c r="E1126" t="s">
        <v>17</v>
      </c>
      <c r="G1126" s="18">
        <v>45467</v>
      </c>
      <c r="H1126" t="s">
        <v>624</v>
      </c>
      <c r="I1126" t="s">
        <v>622</v>
      </c>
    </row>
    <row r="1127" spans="1:9" x14ac:dyDescent="0.45">
      <c r="A1127" s="2">
        <v>45460</v>
      </c>
      <c r="B1127" t="s">
        <v>660</v>
      </c>
      <c r="C1127">
        <v>-786.25</v>
      </c>
      <c r="D1127" t="s">
        <v>23</v>
      </c>
      <c r="E1127" t="s">
        <v>23</v>
      </c>
      <c r="G1127" s="18">
        <v>45467</v>
      </c>
      <c r="H1127" t="s">
        <v>624</v>
      </c>
      <c r="I1127" t="s">
        <v>622</v>
      </c>
    </row>
    <row r="1128" spans="1:9" x14ac:dyDescent="0.45">
      <c r="A1128" s="2">
        <v>45458</v>
      </c>
      <c r="B1128" t="s">
        <v>2110</v>
      </c>
      <c r="C1128">
        <v>-9.3699999999999992</v>
      </c>
      <c r="D1128" t="s">
        <v>17</v>
      </c>
      <c r="E1128" t="s">
        <v>17</v>
      </c>
      <c r="G1128" s="18">
        <v>45467</v>
      </c>
      <c r="H1128" t="s">
        <v>624</v>
      </c>
      <c r="I1128" t="s">
        <v>622</v>
      </c>
    </row>
    <row r="1129" spans="1:9" x14ac:dyDescent="0.45">
      <c r="A1129" s="2">
        <v>45456</v>
      </c>
      <c r="B1129" t="s">
        <v>656</v>
      </c>
      <c r="C1129">
        <v>16000</v>
      </c>
      <c r="D1129" s="9" t="s">
        <v>679</v>
      </c>
      <c r="E1129" t="s">
        <v>661</v>
      </c>
      <c r="F1129" t="s">
        <v>661</v>
      </c>
      <c r="G1129" s="18">
        <v>45467</v>
      </c>
      <c r="H1129" t="s">
        <v>655</v>
      </c>
      <c r="I1129" t="s">
        <v>622</v>
      </c>
    </row>
    <row r="1130" spans="1:9" x14ac:dyDescent="0.45">
      <c r="A1130" s="2">
        <v>45456</v>
      </c>
      <c r="B1130" t="s">
        <v>2110</v>
      </c>
      <c r="C1130">
        <v>-69.209999999999994</v>
      </c>
      <c r="D1130" t="s">
        <v>17</v>
      </c>
      <c r="E1130" t="s">
        <v>17</v>
      </c>
      <c r="G1130" s="18">
        <v>45467</v>
      </c>
      <c r="H1130" t="s">
        <v>624</v>
      </c>
      <c r="I1130" t="s">
        <v>622</v>
      </c>
    </row>
    <row r="1131" spans="1:9" x14ac:dyDescent="0.45">
      <c r="A1131" s="2">
        <v>45456</v>
      </c>
      <c r="B1131" t="s">
        <v>2110</v>
      </c>
      <c r="C1131">
        <v>-11.75</v>
      </c>
      <c r="D1131" t="s">
        <v>17</v>
      </c>
      <c r="E1131" t="s">
        <v>17</v>
      </c>
      <c r="G1131" s="18">
        <v>45467</v>
      </c>
      <c r="H1131" t="s">
        <v>624</v>
      </c>
      <c r="I1131" t="s">
        <v>622</v>
      </c>
    </row>
    <row r="1132" spans="1:9" x14ac:dyDescent="0.45">
      <c r="A1132" s="2">
        <v>45456</v>
      </c>
      <c r="B1132" t="s">
        <v>2110</v>
      </c>
      <c r="C1132">
        <v>-8.1199999999999992</v>
      </c>
      <c r="D1132" t="s">
        <v>17</v>
      </c>
      <c r="E1132" t="s">
        <v>17</v>
      </c>
      <c r="G1132" s="18">
        <v>45467</v>
      </c>
      <c r="H1132" t="s">
        <v>624</v>
      </c>
      <c r="I1132" t="s">
        <v>622</v>
      </c>
    </row>
    <row r="1133" spans="1:9" x14ac:dyDescent="0.45">
      <c r="A1133" s="2">
        <v>45456</v>
      </c>
      <c r="B1133" t="s">
        <v>2110</v>
      </c>
      <c r="C1133">
        <v>-12.19</v>
      </c>
      <c r="D1133" t="s">
        <v>17</v>
      </c>
      <c r="E1133" t="s">
        <v>17</v>
      </c>
      <c r="G1133" s="18">
        <v>45467</v>
      </c>
      <c r="H1133" t="s">
        <v>624</v>
      </c>
      <c r="I1133" t="s">
        <v>622</v>
      </c>
    </row>
    <row r="1134" spans="1:9" x14ac:dyDescent="0.45">
      <c r="A1134" s="2">
        <v>45455</v>
      </c>
      <c r="B1134" t="s">
        <v>2110</v>
      </c>
      <c r="C1134">
        <v>-7.59</v>
      </c>
      <c r="D1134" t="s">
        <v>17</v>
      </c>
      <c r="E1134" t="s">
        <v>17</v>
      </c>
      <c r="G1134" s="18">
        <v>45467</v>
      </c>
      <c r="H1134" t="s">
        <v>624</v>
      </c>
      <c r="I1134" t="s">
        <v>622</v>
      </c>
    </row>
    <row r="1135" spans="1:9" x14ac:dyDescent="0.45">
      <c r="A1135" s="2">
        <v>45454</v>
      </c>
      <c r="B1135" t="s">
        <v>2110</v>
      </c>
      <c r="C1135">
        <v>-11.37</v>
      </c>
      <c r="D1135" t="s">
        <v>17</v>
      </c>
      <c r="E1135" t="s">
        <v>17</v>
      </c>
      <c r="G1135" s="18">
        <v>45467</v>
      </c>
      <c r="H1135" t="s">
        <v>624</v>
      </c>
      <c r="I1135" t="s">
        <v>622</v>
      </c>
    </row>
    <row r="1136" spans="1:9" x14ac:dyDescent="0.45">
      <c r="A1136" s="2">
        <v>45454</v>
      </c>
      <c r="B1136" t="s">
        <v>2110</v>
      </c>
      <c r="C1136">
        <v>-25</v>
      </c>
      <c r="D1136" t="s">
        <v>17</v>
      </c>
      <c r="E1136" t="s">
        <v>17</v>
      </c>
      <c r="G1136" s="18">
        <v>45467</v>
      </c>
      <c r="H1136" t="s">
        <v>624</v>
      </c>
      <c r="I1136" t="s">
        <v>622</v>
      </c>
    </row>
    <row r="1137" spans="1:9" x14ac:dyDescent="0.45">
      <c r="A1137" s="2">
        <v>45454</v>
      </c>
      <c r="B1137" t="s">
        <v>2110</v>
      </c>
      <c r="C1137">
        <v>-46.32</v>
      </c>
      <c r="D1137" t="s">
        <v>17</v>
      </c>
      <c r="E1137" t="s">
        <v>17</v>
      </c>
      <c r="G1137" s="18">
        <v>45467</v>
      </c>
      <c r="H1137" t="s">
        <v>624</v>
      </c>
      <c r="I1137" t="s">
        <v>622</v>
      </c>
    </row>
    <row r="1138" spans="1:9" x14ac:dyDescent="0.45">
      <c r="A1138" s="2">
        <v>45454</v>
      </c>
      <c r="B1138" t="s">
        <v>2110</v>
      </c>
      <c r="C1138">
        <v>-30.8</v>
      </c>
      <c r="D1138" t="s">
        <v>17</v>
      </c>
      <c r="E1138" t="s">
        <v>17</v>
      </c>
      <c r="G1138" s="18">
        <v>45467</v>
      </c>
      <c r="H1138" t="s">
        <v>624</v>
      </c>
      <c r="I1138" t="s">
        <v>622</v>
      </c>
    </row>
    <row r="1139" spans="1:9" x14ac:dyDescent="0.45">
      <c r="A1139" s="2">
        <v>45454</v>
      </c>
      <c r="B1139" t="s">
        <v>2110</v>
      </c>
      <c r="C1139">
        <v>-121.1</v>
      </c>
      <c r="D1139" t="s">
        <v>17</v>
      </c>
      <c r="E1139" t="s">
        <v>17</v>
      </c>
      <c r="G1139" s="18">
        <v>45467</v>
      </c>
      <c r="H1139" t="s">
        <v>624</v>
      </c>
      <c r="I1139" t="s">
        <v>622</v>
      </c>
    </row>
    <row r="1140" spans="1:9" x14ac:dyDescent="0.45">
      <c r="A1140" s="2">
        <v>45454</v>
      </c>
      <c r="B1140" t="s">
        <v>2110</v>
      </c>
      <c r="C1140">
        <v>-13.95</v>
      </c>
      <c r="D1140" t="s">
        <v>17</v>
      </c>
      <c r="E1140" t="s">
        <v>17</v>
      </c>
      <c r="G1140" s="18">
        <v>45467</v>
      </c>
      <c r="H1140" t="s">
        <v>624</v>
      </c>
      <c r="I1140" t="s">
        <v>622</v>
      </c>
    </row>
    <row r="1141" spans="1:9" x14ac:dyDescent="0.45">
      <c r="A1141" s="2">
        <v>45454</v>
      </c>
      <c r="B1141" t="s">
        <v>2110</v>
      </c>
      <c r="C1141">
        <v>-19.47</v>
      </c>
      <c r="D1141" t="s">
        <v>17</v>
      </c>
      <c r="E1141" t="s">
        <v>17</v>
      </c>
      <c r="G1141" s="18">
        <v>45467</v>
      </c>
      <c r="H1141" t="s">
        <v>624</v>
      </c>
      <c r="I1141" t="s">
        <v>622</v>
      </c>
    </row>
    <row r="1142" spans="1:9" x14ac:dyDescent="0.45">
      <c r="A1142" s="2">
        <v>45454</v>
      </c>
      <c r="B1142" t="s">
        <v>2110</v>
      </c>
      <c r="C1142">
        <v>-20.87</v>
      </c>
      <c r="D1142" t="s">
        <v>17</v>
      </c>
      <c r="E1142" t="s">
        <v>17</v>
      </c>
      <c r="G1142" s="18">
        <v>45467</v>
      </c>
      <c r="H1142" t="s">
        <v>624</v>
      </c>
      <c r="I1142" t="s">
        <v>622</v>
      </c>
    </row>
    <row r="1143" spans="1:9" x14ac:dyDescent="0.45">
      <c r="A1143" s="2">
        <v>45453</v>
      </c>
      <c r="B1143" t="s">
        <v>2110</v>
      </c>
      <c r="C1143">
        <v>-36.86</v>
      </c>
      <c r="D1143" t="s">
        <v>17</v>
      </c>
      <c r="E1143" t="s">
        <v>17</v>
      </c>
      <c r="G1143" s="18">
        <v>45467</v>
      </c>
      <c r="H1143" t="s">
        <v>624</v>
      </c>
      <c r="I1143" t="s">
        <v>622</v>
      </c>
    </row>
    <row r="1144" spans="1:9" x14ac:dyDescent="0.45">
      <c r="A1144" s="2">
        <v>45453</v>
      </c>
      <c r="B1144" t="s">
        <v>2110</v>
      </c>
      <c r="C1144">
        <v>-15.76</v>
      </c>
      <c r="D1144" t="s">
        <v>17</v>
      </c>
      <c r="E1144" t="s">
        <v>17</v>
      </c>
      <c r="G1144" s="18">
        <v>45467</v>
      </c>
      <c r="H1144" t="s">
        <v>624</v>
      </c>
      <c r="I1144" t="s">
        <v>622</v>
      </c>
    </row>
    <row r="1145" spans="1:9" x14ac:dyDescent="0.45">
      <c r="A1145" s="2">
        <v>45453</v>
      </c>
      <c r="B1145" t="s">
        <v>2110</v>
      </c>
      <c r="C1145">
        <v>-21.18</v>
      </c>
      <c r="D1145" t="s">
        <v>17</v>
      </c>
      <c r="E1145" t="s">
        <v>17</v>
      </c>
      <c r="G1145" s="18">
        <v>45467</v>
      </c>
      <c r="H1145" t="s">
        <v>624</v>
      </c>
      <c r="I1145" t="s">
        <v>622</v>
      </c>
    </row>
    <row r="1146" spans="1:9" x14ac:dyDescent="0.45">
      <c r="A1146" s="2">
        <v>45453</v>
      </c>
      <c r="B1146" t="s">
        <v>2110</v>
      </c>
      <c r="C1146">
        <v>-25</v>
      </c>
      <c r="D1146" t="s">
        <v>17</v>
      </c>
      <c r="E1146" t="s">
        <v>17</v>
      </c>
      <c r="G1146" s="18">
        <v>45467</v>
      </c>
      <c r="H1146" t="s">
        <v>624</v>
      </c>
      <c r="I1146" t="s">
        <v>622</v>
      </c>
    </row>
    <row r="1147" spans="1:9" x14ac:dyDescent="0.45">
      <c r="A1147" s="2">
        <v>45453</v>
      </c>
      <c r="B1147" t="s">
        <v>2110</v>
      </c>
      <c r="C1147">
        <v>-10.83</v>
      </c>
      <c r="D1147" t="s">
        <v>17</v>
      </c>
      <c r="E1147" t="s">
        <v>17</v>
      </c>
      <c r="G1147" s="18">
        <v>45467</v>
      </c>
      <c r="H1147" t="s">
        <v>624</v>
      </c>
      <c r="I1147" t="s">
        <v>622</v>
      </c>
    </row>
    <row r="1148" spans="1:9" x14ac:dyDescent="0.45">
      <c r="A1148" s="2">
        <v>45453</v>
      </c>
      <c r="B1148" t="s">
        <v>2110</v>
      </c>
      <c r="C1148">
        <v>-48.74</v>
      </c>
      <c r="D1148" t="s">
        <v>17</v>
      </c>
      <c r="E1148" t="s">
        <v>17</v>
      </c>
      <c r="G1148" s="18">
        <v>45467</v>
      </c>
      <c r="H1148" t="s">
        <v>624</v>
      </c>
      <c r="I1148" t="s">
        <v>622</v>
      </c>
    </row>
    <row r="1149" spans="1:9" x14ac:dyDescent="0.45">
      <c r="A1149" s="2">
        <v>45453</v>
      </c>
      <c r="B1149" t="s">
        <v>2110</v>
      </c>
      <c r="C1149">
        <v>-57.36</v>
      </c>
      <c r="D1149" t="s">
        <v>17</v>
      </c>
      <c r="E1149" t="s">
        <v>17</v>
      </c>
      <c r="G1149" s="18">
        <v>45467</v>
      </c>
      <c r="H1149" t="s">
        <v>624</v>
      </c>
      <c r="I1149" t="s">
        <v>622</v>
      </c>
    </row>
    <row r="1150" spans="1:9" x14ac:dyDescent="0.45">
      <c r="A1150" s="2">
        <v>45453</v>
      </c>
      <c r="B1150" t="s">
        <v>2110</v>
      </c>
      <c r="C1150">
        <v>-0.2</v>
      </c>
      <c r="D1150" t="s">
        <v>17</v>
      </c>
      <c r="E1150" t="s">
        <v>17</v>
      </c>
      <c r="G1150" s="18">
        <v>45467</v>
      </c>
      <c r="H1150" t="s">
        <v>624</v>
      </c>
      <c r="I1150" t="s">
        <v>622</v>
      </c>
    </row>
    <row r="1151" spans="1:9" x14ac:dyDescent="0.45">
      <c r="A1151" s="2">
        <v>45453</v>
      </c>
      <c r="B1151" t="s">
        <v>2110</v>
      </c>
      <c r="C1151">
        <v>-73.36</v>
      </c>
      <c r="D1151" t="s">
        <v>17</v>
      </c>
      <c r="E1151" t="s">
        <v>17</v>
      </c>
      <c r="G1151" s="18">
        <v>45467</v>
      </c>
      <c r="H1151" t="s">
        <v>624</v>
      </c>
      <c r="I1151" t="s">
        <v>622</v>
      </c>
    </row>
    <row r="1152" spans="1:9" x14ac:dyDescent="0.45">
      <c r="A1152" s="2">
        <v>45453</v>
      </c>
      <c r="B1152" t="s">
        <v>2110</v>
      </c>
      <c r="C1152">
        <v>-25</v>
      </c>
      <c r="D1152" t="s">
        <v>17</v>
      </c>
      <c r="E1152" t="s">
        <v>17</v>
      </c>
      <c r="G1152" s="18">
        <v>45467</v>
      </c>
      <c r="H1152" t="s">
        <v>624</v>
      </c>
      <c r="I1152" t="s">
        <v>622</v>
      </c>
    </row>
    <row r="1153" spans="1:9" x14ac:dyDescent="0.45">
      <c r="A1153" s="2">
        <v>45453</v>
      </c>
      <c r="B1153" t="s">
        <v>2110</v>
      </c>
      <c r="C1153">
        <v>-8.1199999999999992</v>
      </c>
      <c r="D1153" t="s">
        <v>17</v>
      </c>
      <c r="E1153" t="s">
        <v>17</v>
      </c>
      <c r="G1153" s="18">
        <v>45467</v>
      </c>
      <c r="H1153" t="s">
        <v>624</v>
      </c>
      <c r="I1153" t="s">
        <v>622</v>
      </c>
    </row>
    <row r="1154" spans="1:9" x14ac:dyDescent="0.45">
      <c r="A1154" s="2">
        <v>45453</v>
      </c>
      <c r="B1154" t="s">
        <v>2110</v>
      </c>
      <c r="C1154">
        <v>-73.7</v>
      </c>
      <c r="D1154" t="s">
        <v>17</v>
      </c>
      <c r="E1154" t="s">
        <v>17</v>
      </c>
      <c r="G1154" s="18">
        <v>45467</v>
      </c>
      <c r="H1154" t="s">
        <v>624</v>
      </c>
      <c r="I1154" t="s">
        <v>622</v>
      </c>
    </row>
    <row r="1155" spans="1:9" x14ac:dyDescent="0.45">
      <c r="A1155" s="2">
        <v>45453</v>
      </c>
      <c r="B1155" t="s">
        <v>2110</v>
      </c>
      <c r="C1155">
        <v>-8.17</v>
      </c>
      <c r="D1155" t="s">
        <v>17</v>
      </c>
      <c r="E1155" t="s">
        <v>17</v>
      </c>
      <c r="G1155" s="18">
        <v>45467</v>
      </c>
      <c r="H1155" t="s">
        <v>624</v>
      </c>
      <c r="I1155" t="s">
        <v>622</v>
      </c>
    </row>
    <row r="1156" spans="1:9" x14ac:dyDescent="0.45">
      <c r="A1156" s="2">
        <v>45451</v>
      </c>
      <c r="B1156" t="s">
        <v>2110</v>
      </c>
      <c r="C1156">
        <v>-37.93</v>
      </c>
      <c r="D1156" t="s">
        <v>17</v>
      </c>
      <c r="E1156" t="s">
        <v>17</v>
      </c>
      <c r="G1156" s="18">
        <v>45467</v>
      </c>
      <c r="H1156" t="s">
        <v>624</v>
      </c>
      <c r="I1156" t="s">
        <v>622</v>
      </c>
    </row>
    <row r="1157" spans="1:9" x14ac:dyDescent="0.45">
      <c r="A1157" s="2">
        <v>45451</v>
      </c>
      <c r="B1157" t="s">
        <v>2110</v>
      </c>
      <c r="C1157">
        <v>-99</v>
      </c>
      <c r="D1157" t="s">
        <v>17</v>
      </c>
      <c r="E1157" t="s">
        <v>17</v>
      </c>
      <c r="G1157" s="18">
        <v>45467</v>
      </c>
      <c r="H1157" t="s">
        <v>624</v>
      </c>
      <c r="I1157" t="s">
        <v>622</v>
      </c>
    </row>
    <row r="1158" spans="1:9" x14ac:dyDescent="0.45">
      <c r="A1158" s="2">
        <v>45451</v>
      </c>
      <c r="B1158" t="s">
        <v>2110</v>
      </c>
      <c r="C1158">
        <v>-14.46</v>
      </c>
      <c r="D1158" t="s">
        <v>17</v>
      </c>
      <c r="E1158" t="s">
        <v>17</v>
      </c>
      <c r="G1158" s="18">
        <v>45467</v>
      </c>
      <c r="H1158" t="s">
        <v>624</v>
      </c>
      <c r="I1158" t="s">
        <v>622</v>
      </c>
    </row>
    <row r="1159" spans="1:9" x14ac:dyDescent="0.45">
      <c r="A1159" s="2">
        <v>45451</v>
      </c>
      <c r="B1159" t="s">
        <v>2110</v>
      </c>
      <c r="C1159">
        <v>-2.75</v>
      </c>
      <c r="D1159" t="s">
        <v>17</v>
      </c>
      <c r="E1159" t="s">
        <v>17</v>
      </c>
      <c r="G1159" s="18">
        <v>45467</v>
      </c>
      <c r="H1159" t="s">
        <v>624</v>
      </c>
      <c r="I1159" t="s">
        <v>622</v>
      </c>
    </row>
    <row r="1160" spans="1:9" x14ac:dyDescent="0.45">
      <c r="A1160" s="2">
        <v>45450</v>
      </c>
      <c r="B1160" t="s">
        <v>2110</v>
      </c>
      <c r="C1160">
        <v>-7.51</v>
      </c>
      <c r="D1160" t="s">
        <v>17</v>
      </c>
      <c r="E1160" t="s">
        <v>17</v>
      </c>
      <c r="G1160" s="18">
        <v>45467</v>
      </c>
      <c r="H1160" t="s">
        <v>624</v>
      </c>
      <c r="I1160" t="s">
        <v>622</v>
      </c>
    </row>
    <row r="1161" spans="1:9" x14ac:dyDescent="0.45">
      <c r="A1161" s="2">
        <v>45450</v>
      </c>
      <c r="B1161" t="s">
        <v>2110</v>
      </c>
      <c r="C1161">
        <v>-35.5</v>
      </c>
      <c r="D1161" t="s">
        <v>17</v>
      </c>
      <c r="E1161" t="s">
        <v>17</v>
      </c>
      <c r="G1161" s="18">
        <v>45467</v>
      </c>
      <c r="H1161" t="s">
        <v>624</v>
      </c>
      <c r="I1161" t="s">
        <v>622</v>
      </c>
    </row>
    <row r="1162" spans="1:9" x14ac:dyDescent="0.45">
      <c r="A1162" s="2">
        <v>45450</v>
      </c>
      <c r="B1162" t="s">
        <v>2110</v>
      </c>
      <c r="C1162">
        <v>-25</v>
      </c>
      <c r="D1162" t="s">
        <v>17</v>
      </c>
      <c r="E1162" t="s">
        <v>17</v>
      </c>
      <c r="G1162" s="18">
        <v>45467</v>
      </c>
      <c r="H1162" t="s">
        <v>624</v>
      </c>
      <c r="I1162" t="s">
        <v>622</v>
      </c>
    </row>
    <row r="1163" spans="1:9" x14ac:dyDescent="0.45">
      <c r="A1163" s="2">
        <v>45449</v>
      </c>
      <c r="B1163" t="s">
        <v>2110</v>
      </c>
      <c r="C1163">
        <v>-14.84</v>
      </c>
      <c r="D1163" t="s">
        <v>17</v>
      </c>
      <c r="E1163" t="s">
        <v>17</v>
      </c>
      <c r="G1163" s="18">
        <v>45467</v>
      </c>
      <c r="H1163" t="s">
        <v>624</v>
      </c>
      <c r="I1163" t="s">
        <v>622</v>
      </c>
    </row>
    <row r="1164" spans="1:9" x14ac:dyDescent="0.45">
      <c r="A1164" s="2">
        <v>45449</v>
      </c>
      <c r="B1164" t="s">
        <v>2110</v>
      </c>
      <c r="C1164">
        <v>-6.96</v>
      </c>
      <c r="D1164" t="s">
        <v>17</v>
      </c>
      <c r="E1164" t="s">
        <v>17</v>
      </c>
      <c r="G1164" s="18">
        <v>45467</v>
      </c>
      <c r="H1164" t="s">
        <v>624</v>
      </c>
      <c r="I1164" t="s">
        <v>622</v>
      </c>
    </row>
    <row r="1165" spans="1:9" x14ac:dyDescent="0.45">
      <c r="A1165" s="2">
        <v>45448</v>
      </c>
      <c r="B1165" t="s">
        <v>2110</v>
      </c>
      <c r="C1165">
        <v>-26.53</v>
      </c>
      <c r="D1165" t="s">
        <v>17</v>
      </c>
      <c r="E1165" t="s">
        <v>17</v>
      </c>
      <c r="G1165" s="18">
        <v>45467</v>
      </c>
      <c r="H1165" t="s">
        <v>624</v>
      </c>
      <c r="I1165" t="s">
        <v>622</v>
      </c>
    </row>
    <row r="1166" spans="1:9" x14ac:dyDescent="0.45">
      <c r="A1166" s="2">
        <v>45448</v>
      </c>
      <c r="B1166" t="s">
        <v>2110</v>
      </c>
      <c r="C1166">
        <v>-8.1199999999999992</v>
      </c>
      <c r="D1166" t="s">
        <v>17</v>
      </c>
      <c r="E1166" t="s">
        <v>17</v>
      </c>
      <c r="G1166" s="18">
        <v>45467</v>
      </c>
      <c r="H1166" t="s">
        <v>624</v>
      </c>
      <c r="I1166" t="s">
        <v>622</v>
      </c>
    </row>
    <row r="1167" spans="1:9" x14ac:dyDescent="0.45">
      <c r="A1167" s="2">
        <v>45448</v>
      </c>
      <c r="B1167" t="s">
        <v>2110</v>
      </c>
      <c r="C1167">
        <v>-3.99</v>
      </c>
      <c r="D1167" t="s">
        <v>17</v>
      </c>
      <c r="E1167" t="s">
        <v>17</v>
      </c>
      <c r="G1167" s="18">
        <v>45467</v>
      </c>
      <c r="H1167" t="s">
        <v>624</v>
      </c>
      <c r="I1167" t="s">
        <v>622</v>
      </c>
    </row>
    <row r="1168" spans="1:9" x14ac:dyDescent="0.45">
      <c r="A1168" s="2">
        <v>45447</v>
      </c>
      <c r="B1168" t="s">
        <v>662</v>
      </c>
      <c r="C1168">
        <v>-44.04</v>
      </c>
      <c r="D1168" t="s">
        <v>23</v>
      </c>
      <c r="E1168" t="s">
        <v>23</v>
      </c>
      <c r="G1168" s="18">
        <v>45467</v>
      </c>
      <c r="H1168" t="s">
        <v>624</v>
      </c>
      <c r="I1168" t="s">
        <v>622</v>
      </c>
    </row>
    <row r="1169" spans="1:9" x14ac:dyDescent="0.45">
      <c r="A1169" s="2">
        <v>45446</v>
      </c>
      <c r="B1169" t="s">
        <v>2110</v>
      </c>
      <c r="C1169">
        <v>-2</v>
      </c>
      <c r="D1169" t="s">
        <v>17</v>
      </c>
      <c r="E1169" t="s">
        <v>17</v>
      </c>
      <c r="G1169" s="18">
        <v>45467</v>
      </c>
      <c r="H1169" t="s">
        <v>624</v>
      </c>
      <c r="I1169" t="s">
        <v>622</v>
      </c>
    </row>
    <row r="1170" spans="1:9" x14ac:dyDescent="0.45">
      <c r="A1170" s="2">
        <v>45446</v>
      </c>
      <c r="B1170" t="s">
        <v>663</v>
      </c>
      <c r="C1170">
        <v>54.94</v>
      </c>
      <c r="D1170" t="s">
        <v>23</v>
      </c>
      <c r="E1170" t="s">
        <v>664</v>
      </c>
      <c r="G1170" s="18">
        <v>45467</v>
      </c>
      <c r="H1170" t="s">
        <v>655</v>
      </c>
      <c r="I1170" t="s">
        <v>622</v>
      </c>
    </row>
    <row r="1171" spans="1:9" x14ac:dyDescent="0.45">
      <c r="A1171" s="2">
        <v>45446</v>
      </c>
      <c r="B1171" t="s">
        <v>663</v>
      </c>
      <c r="C1171">
        <v>142.80000000000001</v>
      </c>
      <c r="D1171" t="s">
        <v>23</v>
      </c>
      <c r="E1171" t="s">
        <v>664</v>
      </c>
      <c r="G1171" s="18">
        <v>45467</v>
      </c>
      <c r="H1171" t="s">
        <v>655</v>
      </c>
      <c r="I1171" t="s">
        <v>622</v>
      </c>
    </row>
    <row r="1172" spans="1:9" x14ac:dyDescent="0.45">
      <c r="A1172" s="2">
        <v>45446</v>
      </c>
      <c r="B1172" t="s">
        <v>2110</v>
      </c>
      <c r="C1172">
        <v>-327.95</v>
      </c>
      <c r="D1172" t="s">
        <v>17</v>
      </c>
      <c r="E1172" t="s">
        <v>17</v>
      </c>
      <c r="G1172" s="18">
        <v>45467</v>
      </c>
      <c r="H1172" t="s">
        <v>624</v>
      </c>
      <c r="I1172" t="s">
        <v>622</v>
      </c>
    </row>
    <row r="1173" spans="1:9" x14ac:dyDescent="0.45">
      <c r="A1173" s="2">
        <v>45446</v>
      </c>
      <c r="B1173" t="s">
        <v>2110</v>
      </c>
      <c r="C1173">
        <v>-25</v>
      </c>
      <c r="D1173" t="s">
        <v>17</v>
      </c>
      <c r="E1173" t="s">
        <v>17</v>
      </c>
      <c r="G1173" s="18">
        <v>45467</v>
      </c>
      <c r="H1173" t="s">
        <v>624</v>
      </c>
      <c r="I1173" t="s">
        <v>622</v>
      </c>
    </row>
    <row r="1174" spans="1:9" x14ac:dyDescent="0.45">
      <c r="A1174" s="2">
        <v>45446</v>
      </c>
      <c r="B1174" t="s">
        <v>2110</v>
      </c>
      <c r="C1174">
        <v>-9.99</v>
      </c>
      <c r="D1174" t="s">
        <v>17</v>
      </c>
      <c r="E1174" t="s">
        <v>17</v>
      </c>
      <c r="G1174" s="18">
        <v>45467</v>
      </c>
      <c r="H1174" t="s">
        <v>624</v>
      </c>
      <c r="I1174" t="s">
        <v>622</v>
      </c>
    </row>
    <row r="1175" spans="1:9" x14ac:dyDescent="0.45">
      <c r="A1175" s="2">
        <v>45444</v>
      </c>
      <c r="B1175" t="s">
        <v>2110</v>
      </c>
      <c r="C1175">
        <v>-19.739999999999998</v>
      </c>
      <c r="D1175" t="s">
        <v>17</v>
      </c>
      <c r="E1175" t="s">
        <v>17</v>
      </c>
      <c r="G1175" s="18">
        <v>45467</v>
      </c>
      <c r="H1175" t="s">
        <v>624</v>
      </c>
      <c r="I1175" t="s">
        <v>622</v>
      </c>
    </row>
    <row r="1176" spans="1:9" x14ac:dyDescent="0.45">
      <c r="A1176" s="2">
        <v>45444</v>
      </c>
      <c r="B1176" t="s">
        <v>2110</v>
      </c>
      <c r="C1176">
        <v>-35.01</v>
      </c>
      <c r="D1176" t="s">
        <v>17</v>
      </c>
      <c r="E1176" t="s">
        <v>17</v>
      </c>
      <c r="G1176" s="18">
        <v>45467</v>
      </c>
      <c r="H1176" t="s">
        <v>624</v>
      </c>
      <c r="I1176" t="s">
        <v>622</v>
      </c>
    </row>
    <row r="1177" spans="1:9" x14ac:dyDescent="0.45">
      <c r="A1177" s="2">
        <v>45444</v>
      </c>
      <c r="B1177" t="s">
        <v>2110</v>
      </c>
      <c r="C1177">
        <v>-17.3</v>
      </c>
      <c r="D1177" t="s">
        <v>17</v>
      </c>
      <c r="E1177" t="s">
        <v>17</v>
      </c>
      <c r="G1177" s="18">
        <v>45467</v>
      </c>
      <c r="H1177" t="s">
        <v>624</v>
      </c>
      <c r="I1177" t="s">
        <v>622</v>
      </c>
    </row>
    <row r="1178" spans="1:9" x14ac:dyDescent="0.45">
      <c r="A1178" s="2">
        <v>45444</v>
      </c>
      <c r="B1178" t="s">
        <v>2110</v>
      </c>
      <c r="C1178">
        <v>-48.22</v>
      </c>
      <c r="D1178" t="s">
        <v>17</v>
      </c>
      <c r="E1178" t="s">
        <v>17</v>
      </c>
      <c r="G1178" s="18">
        <v>45467</v>
      </c>
      <c r="H1178" t="s">
        <v>624</v>
      </c>
      <c r="I1178" t="s">
        <v>622</v>
      </c>
    </row>
    <row r="1179" spans="1:9" x14ac:dyDescent="0.45">
      <c r="A1179" s="2">
        <v>45443</v>
      </c>
      <c r="B1179" t="s">
        <v>2110</v>
      </c>
      <c r="C1179">
        <v>-23.08</v>
      </c>
      <c r="D1179" t="s">
        <v>17</v>
      </c>
      <c r="E1179" t="s">
        <v>17</v>
      </c>
      <c r="G1179" s="18">
        <v>45467</v>
      </c>
      <c r="H1179" t="s">
        <v>624</v>
      </c>
      <c r="I1179" t="s">
        <v>622</v>
      </c>
    </row>
    <row r="1180" spans="1:9" x14ac:dyDescent="0.45">
      <c r="A1180" s="2">
        <v>45443</v>
      </c>
      <c r="B1180" t="s">
        <v>2110</v>
      </c>
      <c r="C1180">
        <v>-8.1199999999999992</v>
      </c>
      <c r="D1180" t="s">
        <v>17</v>
      </c>
      <c r="E1180" t="s">
        <v>17</v>
      </c>
      <c r="G1180" s="18">
        <v>45467</v>
      </c>
      <c r="H1180" t="s">
        <v>624</v>
      </c>
      <c r="I1180" t="s">
        <v>622</v>
      </c>
    </row>
    <row r="1181" spans="1:9" x14ac:dyDescent="0.45">
      <c r="A1181" s="2">
        <v>45443</v>
      </c>
      <c r="B1181" t="s">
        <v>2110</v>
      </c>
      <c r="C1181">
        <v>-25</v>
      </c>
      <c r="D1181" t="s">
        <v>17</v>
      </c>
      <c r="E1181" t="s">
        <v>17</v>
      </c>
      <c r="G1181" s="18">
        <v>45467</v>
      </c>
      <c r="H1181" t="s">
        <v>624</v>
      </c>
      <c r="I1181" t="s">
        <v>622</v>
      </c>
    </row>
    <row r="1182" spans="1:9" x14ac:dyDescent="0.45">
      <c r="A1182" s="2">
        <v>45442</v>
      </c>
      <c r="B1182" t="s">
        <v>2110</v>
      </c>
      <c r="C1182">
        <v>-25.18</v>
      </c>
      <c r="D1182" t="s">
        <v>17</v>
      </c>
      <c r="E1182" t="s">
        <v>17</v>
      </c>
      <c r="G1182" s="18">
        <v>45467</v>
      </c>
      <c r="H1182" t="s">
        <v>624</v>
      </c>
      <c r="I1182" t="s">
        <v>622</v>
      </c>
    </row>
    <row r="1183" spans="1:9" x14ac:dyDescent="0.45">
      <c r="A1183" s="2">
        <v>45442</v>
      </c>
      <c r="B1183" t="s">
        <v>2110</v>
      </c>
      <c r="C1183">
        <v>-8.1199999999999992</v>
      </c>
      <c r="D1183" t="s">
        <v>17</v>
      </c>
      <c r="E1183" t="s">
        <v>17</v>
      </c>
      <c r="G1183" s="18">
        <v>45467</v>
      </c>
      <c r="H1183" t="s">
        <v>624</v>
      </c>
      <c r="I1183" t="s">
        <v>622</v>
      </c>
    </row>
    <row r="1184" spans="1:9" x14ac:dyDescent="0.45">
      <c r="A1184" s="2">
        <v>45442</v>
      </c>
      <c r="B1184" t="s">
        <v>2110</v>
      </c>
      <c r="C1184">
        <v>-8.25</v>
      </c>
      <c r="D1184" t="s">
        <v>17</v>
      </c>
      <c r="E1184" t="s">
        <v>17</v>
      </c>
      <c r="G1184" s="18">
        <v>45467</v>
      </c>
      <c r="H1184" t="s">
        <v>624</v>
      </c>
      <c r="I1184" t="s">
        <v>622</v>
      </c>
    </row>
    <row r="1185" spans="1:9" x14ac:dyDescent="0.45">
      <c r="A1185" s="2">
        <v>45442</v>
      </c>
      <c r="B1185" t="s">
        <v>2110</v>
      </c>
      <c r="C1185">
        <v>-15.19</v>
      </c>
      <c r="D1185" t="s">
        <v>17</v>
      </c>
      <c r="E1185" t="s">
        <v>17</v>
      </c>
      <c r="G1185" s="18">
        <v>45467</v>
      </c>
      <c r="H1185" t="s">
        <v>624</v>
      </c>
      <c r="I1185" t="s">
        <v>622</v>
      </c>
    </row>
    <row r="1186" spans="1:9" x14ac:dyDescent="0.45">
      <c r="A1186" s="2">
        <v>45441</v>
      </c>
      <c r="B1186" t="s">
        <v>2110</v>
      </c>
      <c r="C1186">
        <v>-19.47</v>
      </c>
      <c r="D1186" t="s">
        <v>17</v>
      </c>
      <c r="E1186" t="s">
        <v>17</v>
      </c>
      <c r="G1186" s="18">
        <v>45467</v>
      </c>
      <c r="H1186" t="s">
        <v>624</v>
      </c>
      <c r="I1186" t="s">
        <v>622</v>
      </c>
    </row>
    <row r="1187" spans="1:9" x14ac:dyDescent="0.45">
      <c r="A1187" s="2">
        <v>45440</v>
      </c>
      <c r="B1187" t="s">
        <v>656</v>
      </c>
      <c r="C1187">
        <v>500</v>
      </c>
      <c r="D1187" s="9" t="s">
        <v>679</v>
      </c>
      <c r="E1187" t="s">
        <v>661</v>
      </c>
      <c r="F1187" t="s">
        <v>661</v>
      </c>
      <c r="G1187" s="18">
        <v>45467</v>
      </c>
      <c r="H1187" t="s">
        <v>655</v>
      </c>
      <c r="I1187" t="s">
        <v>622</v>
      </c>
    </row>
    <row r="1188" spans="1:9" x14ac:dyDescent="0.45">
      <c r="A1188" s="2">
        <v>45440</v>
      </c>
      <c r="B1188" t="s">
        <v>2110</v>
      </c>
      <c r="C1188">
        <v>-21.54</v>
      </c>
      <c r="D1188" t="s">
        <v>17</v>
      </c>
      <c r="E1188" t="s">
        <v>17</v>
      </c>
      <c r="G1188" s="18">
        <v>45467</v>
      </c>
      <c r="H1188" t="s">
        <v>624</v>
      </c>
      <c r="I1188" t="s">
        <v>622</v>
      </c>
    </row>
    <row r="1189" spans="1:9" x14ac:dyDescent="0.45">
      <c r="A1189" s="2">
        <v>45440</v>
      </c>
      <c r="B1189" t="s">
        <v>2110</v>
      </c>
      <c r="C1189">
        <v>-111.92</v>
      </c>
      <c r="D1189" t="s">
        <v>17</v>
      </c>
      <c r="E1189" t="s">
        <v>17</v>
      </c>
      <c r="G1189" s="18">
        <v>45467</v>
      </c>
      <c r="H1189" t="s">
        <v>624</v>
      </c>
      <c r="I1189" t="s">
        <v>622</v>
      </c>
    </row>
    <row r="1190" spans="1:9" x14ac:dyDescent="0.45">
      <c r="A1190" s="2">
        <v>45439</v>
      </c>
      <c r="B1190" t="s">
        <v>2110</v>
      </c>
      <c r="C1190">
        <v>-7.56</v>
      </c>
      <c r="D1190" t="s">
        <v>17</v>
      </c>
      <c r="E1190" t="s">
        <v>17</v>
      </c>
      <c r="G1190" s="18">
        <v>45467</v>
      </c>
      <c r="H1190" t="s">
        <v>624</v>
      </c>
      <c r="I1190" t="s">
        <v>622</v>
      </c>
    </row>
    <row r="1191" spans="1:9" x14ac:dyDescent="0.45">
      <c r="A1191" s="2">
        <v>45439</v>
      </c>
      <c r="B1191" t="s">
        <v>2110</v>
      </c>
      <c r="C1191">
        <v>-4.78</v>
      </c>
      <c r="D1191" t="s">
        <v>17</v>
      </c>
      <c r="E1191" t="s">
        <v>17</v>
      </c>
      <c r="G1191" s="18">
        <v>45467</v>
      </c>
      <c r="H1191" t="s">
        <v>624</v>
      </c>
      <c r="I1191" t="s">
        <v>622</v>
      </c>
    </row>
    <row r="1192" spans="1:9" x14ac:dyDescent="0.45">
      <c r="A1192" s="2">
        <v>45439</v>
      </c>
      <c r="B1192" t="s">
        <v>2110</v>
      </c>
      <c r="C1192">
        <v>-100</v>
      </c>
      <c r="D1192" t="s">
        <v>17</v>
      </c>
      <c r="E1192" t="s">
        <v>17</v>
      </c>
      <c r="G1192" s="18">
        <v>45467</v>
      </c>
      <c r="H1192" t="s">
        <v>624</v>
      </c>
      <c r="I1192" t="s">
        <v>622</v>
      </c>
    </row>
    <row r="1193" spans="1:9" x14ac:dyDescent="0.45">
      <c r="A1193" s="2">
        <v>45439</v>
      </c>
      <c r="B1193" t="s">
        <v>2110</v>
      </c>
      <c r="C1193">
        <v>-15.51</v>
      </c>
      <c r="D1193" t="s">
        <v>17</v>
      </c>
      <c r="E1193" t="s">
        <v>17</v>
      </c>
      <c r="G1193" s="18">
        <v>45467</v>
      </c>
      <c r="H1193" t="s">
        <v>624</v>
      </c>
      <c r="I1193" t="s">
        <v>622</v>
      </c>
    </row>
    <row r="1194" spans="1:9" x14ac:dyDescent="0.45">
      <c r="A1194" s="2">
        <v>45437</v>
      </c>
      <c r="B1194" t="s">
        <v>621</v>
      </c>
      <c r="C1194">
        <v>-204.76</v>
      </c>
      <c r="D1194" t="s">
        <v>62</v>
      </c>
      <c r="E1194" t="s">
        <v>63</v>
      </c>
      <c r="G1194" s="18">
        <v>45436</v>
      </c>
      <c r="H1194" t="s">
        <v>64</v>
      </c>
      <c r="I1194" t="s">
        <v>622</v>
      </c>
    </row>
    <row r="1195" spans="1:9" x14ac:dyDescent="0.45">
      <c r="A1195" s="2">
        <v>45437</v>
      </c>
      <c r="B1195" t="s">
        <v>2110</v>
      </c>
      <c r="C1195">
        <v>-11</v>
      </c>
      <c r="D1195" t="s">
        <v>17</v>
      </c>
      <c r="E1195" t="s">
        <v>17</v>
      </c>
      <c r="G1195" s="18">
        <v>45436</v>
      </c>
      <c r="H1195" t="s">
        <v>624</v>
      </c>
      <c r="I1195" t="s">
        <v>622</v>
      </c>
    </row>
    <row r="1196" spans="1:9" x14ac:dyDescent="0.45">
      <c r="A1196" s="2">
        <v>45437</v>
      </c>
      <c r="B1196" t="s">
        <v>2110</v>
      </c>
      <c r="C1196">
        <v>-90.38</v>
      </c>
      <c r="D1196" t="s">
        <v>17</v>
      </c>
      <c r="E1196" t="s">
        <v>17</v>
      </c>
      <c r="G1196" s="18">
        <v>45436</v>
      </c>
      <c r="H1196" t="s">
        <v>624</v>
      </c>
      <c r="I1196" t="s">
        <v>622</v>
      </c>
    </row>
    <row r="1197" spans="1:9" x14ac:dyDescent="0.45">
      <c r="A1197" s="2">
        <v>45437</v>
      </c>
      <c r="B1197" t="s">
        <v>2110</v>
      </c>
      <c r="C1197">
        <v>-33.43</v>
      </c>
      <c r="D1197" t="s">
        <v>17</v>
      </c>
      <c r="E1197" t="s">
        <v>17</v>
      </c>
      <c r="G1197" s="18">
        <v>45436</v>
      </c>
      <c r="H1197" t="s">
        <v>624</v>
      </c>
      <c r="I1197" t="s">
        <v>622</v>
      </c>
    </row>
    <row r="1198" spans="1:9" x14ac:dyDescent="0.45">
      <c r="A1198" s="2">
        <v>45437</v>
      </c>
      <c r="B1198" t="s">
        <v>2110</v>
      </c>
      <c r="C1198">
        <v>-20.87</v>
      </c>
      <c r="D1198" t="s">
        <v>17</v>
      </c>
      <c r="E1198" t="s">
        <v>17</v>
      </c>
      <c r="G1198" s="18">
        <v>45436</v>
      </c>
      <c r="H1198" t="s">
        <v>624</v>
      </c>
      <c r="I1198" t="s">
        <v>622</v>
      </c>
    </row>
    <row r="1199" spans="1:9" x14ac:dyDescent="0.45">
      <c r="A1199" s="2">
        <v>45436</v>
      </c>
      <c r="B1199" t="s">
        <v>2110</v>
      </c>
      <c r="C1199">
        <v>-40.43</v>
      </c>
      <c r="D1199" t="s">
        <v>17</v>
      </c>
      <c r="E1199" t="s">
        <v>17</v>
      </c>
      <c r="G1199" s="18">
        <v>45436</v>
      </c>
      <c r="H1199" t="s">
        <v>624</v>
      </c>
      <c r="I1199" t="s">
        <v>622</v>
      </c>
    </row>
    <row r="1200" spans="1:9" x14ac:dyDescent="0.45">
      <c r="A1200" s="2">
        <v>45436</v>
      </c>
      <c r="B1200" t="s">
        <v>2110</v>
      </c>
      <c r="C1200">
        <v>-17.5</v>
      </c>
      <c r="D1200" t="s">
        <v>17</v>
      </c>
      <c r="E1200" t="s">
        <v>17</v>
      </c>
      <c r="G1200" s="18">
        <v>45436</v>
      </c>
      <c r="H1200" t="s">
        <v>624</v>
      </c>
      <c r="I1200" t="s">
        <v>622</v>
      </c>
    </row>
    <row r="1201" spans="1:9" x14ac:dyDescent="0.45">
      <c r="A1201" s="2">
        <v>45435</v>
      </c>
      <c r="B1201" t="s">
        <v>2110</v>
      </c>
      <c r="C1201">
        <v>-61.45</v>
      </c>
      <c r="D1201" t="s">
        <v>17</v>
      </c>
      <c r="E1201" t="s">
        <v>17</v>
      </c>
      <c r="G1201" s="18">
        <v>45436</v>
      </c>
      <c r="H1201" t="s">
        <v>624</v>
      </c>
      <c r="I1201" t="s">
        <v>622</v>
      </c>
    </row>
    <row r="1202" spans="1:9" x14ac:dyDescent="0.45">
      <c r="A1202" s="2">
        <v>45434</v>
      </c>
      <c r="B1202" t="s">
        <v>656</v>
      </c>
      <c r="C1202">
        <v>5000</v>
      </c>
      <c r="D1202" s="9" t="s">
        <v>679</v>
      </c>
      <c r="E1202" t="s">
        <v>661</v>
      </c>
      <c r="F1202" t="s">
        <v>661</v>
      </c>
      <c r="G1202" s="18">
        <v>45436</v>
      </c>
      <c r="H1202" t="s">
        <v>655</v>
      </c>
      <c r="I1202" t="s">
        <v>622</v>
      </c>
    </row>
    <row r="1203" spans="1:9" x14ac:dyDescent="0.45">
      <c r="A1203" s="2">
        <v>45434</v>
      </c>
      <c r="B1203" t="s">
        <v>2110</v>
      </c>
      <c r="C1203">
        <v>-74.180000000000007</v>
      </c>
      <c r="D1203" t="s">
        <v>17</v>
      </c>
      <c r="E1203" t="s">
        <v>17</v>
      </c>
      <c r="G1203" s="18">
        <v>45436</v>
      </c>
      <c r="H1203" t="s">
        <v>624</v>
      </c>
      <c r="I1203" t="s">
        <v>622</v>
      </c>
    </row>
    <row r="1204" spans="1:9" x14ac:dyDescent="0.45">
      <c r="A1204" s="2">
        <v>45434</v>
      </c>
      <c r="B1204" t="s">
        <v>2110</v>
      </c>
      <c r="C1204">
        <v>-21.24</v>
      </c>
      <c r="D1204" t="s">
        <v>17</v>
      </c>
      <c r="E1204" t="s">
        <v>17</v>
      </c>
      <c r="G1204" s="18">
        <v>45436</v>
      </c>
      <c r="H1204" t="s">
        <v>624</v>
      </c>
      <c r="I1204" t="s">
        <v>622</v>
      </c>
    </row>
    <row r="1205" spans="1:9" x14ac:dyDescent="0.45">
      <c r="A1205" s="2">
        <v>45434</v>
      </c>
      <c r="B1205" t="s">
        <v>2110</v>
      </c>
      <c r="C1205">
        <v>-25.1</v>
      </c>
      <c r="D1205" t="s">
        <v>17</v>
      </c>
      <c r="E1205" t="s">
        <v>17</v>
      </c>
      <c r="G1205" s="18">
        <v>45436</v>
      </c>
      <c r="H1205" t="s">
        <v>624</v>
      </c>
      <c r="I1205" t="s">
        <v>622</v>
      </c>
    </row>
    <row r="1206" spans="1:9" x14ac:dyDescent="0.45">
      <c r="A1206" s="2">
        <v>45433</v>
      </c>
      <c r="B1206" t="s">
        <v>2110</v>
      </c>
      <c r="C1206">
        <v>-67.22</v>
      </c>
      <c r="D1206" t="s">
        <v>17</v>
      </c>
      <c r="E1206" t="s">
        <v>17</v>
      </c>
      <c r="G1206" s="18">
        <v>45436</v>
      </c>
      <c r="H1206" t="s">
        <v>624</v>
      </c>
      <c r="I1206" t="s">
        <v>622</v>
      </c>
    </row>
    <row r="1207" spans="1:9" x14ac:dyDescent="0.45">
      <c r="A1207" s="2">
        <v>45433</v>
      </c>
      <c r="B1207" t="s">
        <v>665</v>
      </c>
      <c r="C1207">
        <v>-150</v>
      </c>
      <c r="D1207" t="s">
        <v>23</v>
      </c>
      <c r="E1207" t="s">
        <v>667</v>
      </c>
      <c r="G1207" s="18">
        <v>45436</v>
      </c>
      <c r="H1207" t="s">
        <v>624</v>
      </c>
      <c r="I1207" t="s">
        <v>622</v>
      </c>
    </row>
    <row r="1208" spans="1:9" x14ac:dyDescent="0.45">
      <c r="A1208" s="2">
        <v>45432</v>
      </c>
      <c r="B1208" t="s">
        <v>2110</v>
      </c>
      <c r="C1208">
        <v>-24.63</v>
      </c>
      <c r="D1208" t="s">
        <v>17</v>
      </c>
      <c r="E1208" t="s">
        <v>17</v>
      </c>
      <c r="G1208" s="18">
        <v>45436</v>
      </c>
      <c r="H1208" t="s">
        <v>624</v>
      </c>
      <c r="I1208" t="s">
        <v>622</v>
      </c>
    </row>
    <row r="1209" spans="1:9" x14ac:dyDescent="0.45">
      <c r="A1209" s="2">
        <v>45432</v>
      </c>
      <c r="B1209" t="s">
        <v>2110</v>
      </c>
      <c r="C1209">
        <v>-25.33</v>
      </c>
      <c r="D1209" t="s">
        <v>17</v>
      </c>
      <c r="E1209" t="s">
        <v>17</v>
      </c>
      <c r="G1209" s="18">
        <v>45436</v>
      </c>
      <c r="H1209" t="s">
        <v>624</v>
      </c>
      <c r="I1209" t="s">
        <v>622</v>
      </c>
    </row>
    <row r="1210" spans="1:9" x14ac:dyDescent="0.45">
      <c r="A1210" s="2">
        <v>45430</v>
      </c>
      <c r="B1210" t="s">
        <v>2110</v>
      </c>
      <c r="C1210">
        <v>-7.57</v>
      </c>
      <c r="D1210" t="s">
        <v>17</v>
      </c>
      <c r="E1210" t="s">
        <v>17</v>
      </c>
      <c r="G1210" s="18">
        <v>45436</v>
      </c>
      <c r="H1210" t="s">
        <v>624</v>
      </c>
      <c r="I1210" t="s">
        <v>622</v>
      </c>
    </row>
    <row r="1211" spans="1:9" x14ac:dyDescent="0.45">
      <c r="A1211" s="2">
        <v>45429</v>
      </c>
      <c r="B1211" t="s">
        <v>2110</v>
      </c>
      <c r="C1211">
        <v>-4.96</v>
      </c>
      <c r="D1211" t="s">
        <v>17</v>
      </c>
      <c r="E1211" t="s">
        <v>17</v>
      </c>
      <c r="G1211" s="18">
        <v>45436</v>
      </c>
      <c r="H1211" t="s">
        <v>624</v>
      </c>
      <c r="I1211" t="s">
        <v>622</v>
      </c>
    </row>
    <row r="1212" spans="1:9" x14ac:dyDescent="0.45">
      <c r="A1212" s="2">
        <v>45429</v>
      </c>
      <c r="B1212" t="s">
        <v>2110</v>
      </c>
      <c r="C1212">
        <v>-31.02</v>
      </c>
      <c r="D1212" t="s">
        <v>17</v>
      </c>
      <c r="E1212" t="s">
        <v>17</v>
      </c>
      <c r="G1212" s="18">
        <v>45436</v>
      </c>
      <c r="H1212" t="s">
        <v>624</v>
      </c>
      <c r="I1212" t="s">
        <v>622</v>
      </c>
    </row>
    <row r="1213" spans="1:9" x14ac:dyDescent="0.45">
      <c r="A1213" s="2">
        <v>45428</v>
      </c>
      <c r="B1213" t="s">
        <v>668</v>
      </c>
      <c r="C1213">
        <v>-1250</v>
      </c>
      <c r="D1213" t="s">
        <v>42</v>
      </c>
      <c r="E1213" t="s">
        <v>669</v>
      </c>
      <c r="G1213" s="18">
        <v>45436</v>
      </c>
      <c r="H1213" t="s">
        <v>624</v>
      </c>
      <c r="I1213" t="s">
        <v>622</v>
      </c>
    </row>
    <row r="1214" spans="1:9" x14ac:dyDescent="0.45">
      <c r="A1214" s="2">
        <v>45428</v>
      </c>
      <c r="B1214" t="s">
        <v>2110</v>
      </c>
      <c r="C1214">
        <v>-18.059999999999999</v>
      </c>
      <c r="D1214" t="s">
        <v>17</v>
      </c>
      <c r="E1214" t="s">
        <v>17</v>
      </c>
      <c r="G1214" s="18">
        <v>45436</v>
      </c>
      <c r="H1214" t="s">
        <v>624</v>
      </c>
      <c r="I1214" t="s">
        <v>622</v>
      </c>
    </row>
    <row r="1215" spans="1:9" x14ac:dyDescent="0.45">
      <c r="A1215" s="2">
        <v>45428</v>
      </c>
      <c r="B1215" t="s">
        <v>2110</v>
      </c>
      <c r="C1215">
        <v>-14.13</v>
      </c>
      <c r="D1215" t="s">
        <v>17</v>
      </c>
      <c r="E1215" t="s">
        <v>17</v>
      </c>
      <c r="G1215" s="18">
        <v>45436</v>
      </c>
      <c r="H1215" t="s">
        <v>624</v>
      </c>
      <c r="I1215" t="s">
        <v>622</v>
      </c>
    </row>
    <row r="1216" spans="1:9" x14ac:dyDescent="0.45">
      <c r="A1216" s="2">
        <v>45427</v>
      </c>
      <c r="B1216" t="s">
        <v>668</v>
      </c>
      <c r="C1216">
        <v>-1250</v>
      </c>
      <c r="D1216" t="s">
        <v>42</v>
      </c>
      <c r="E1216" t="s">
        <v>669</v>
      </c>
      <c r="G1216" s="18">
        <v>45436</v>
      </c>
      <c r="H1216" t="s">
        <v>624</v>
      </c>
      <c r="I1216" t="s">
        <v>622</v>
      </c>
    </row>
    <row r="1217" spans="1:9" x14ac:dyDescent="0.45">
      <c r="A1217" s="2">
        <v>45427</v>
      </c>
      <c r="B1217" t="s">
        <v>2110</v>
      </c>
      <c r="C1217">
        <v>-14.13</v>
      </c>
      <c r="D1217" t="s">
        <v>17</v>
      </c>
      <c r="E1217" t="s">
        <v>17</v>
      </c>
      <c r="G1217" s="18">
        <v>45436</v>
      </c>
      <c r="H1217" t="s">
        <v>624</v>
      </c>
      <c r="I1217" t="s">
        <v>622</v>
      </c>
    </row>
    <row r="1218" spans="1:9" x14ac:dyDescent="0.45">
      <c r="A1218" s="2">
        <v>45427</v>
      </c>
      <c r="B1218" t="s">
        <v>2110</v>
      </c>
      <c r="C1218">
        <v>-7.99</v>
      </c>
      <c r="D1218" t="s">
        <v>17</v>
      </c>
      <c r="E1218" t="s">
        <v>17</v>
      </c>
      <c r="G1218" s="18">
        <v>45436</v>
      </c>
      <c r="H1218" t="s">
        <v>624</v>
      </c>
      <c r="I1218" t="s">
        <v>622</v>
      </c>
    </row>
    <row r="1219" spans="1:9" x14ac:dyDescent="0.45">
      <c r="A1219" s="2">
        <v>45426</v>
      </c>
      <c r="B1219" t="s">
        <v>665</v>
      </c>
      <c r="C1219">
        <v>-150</v>
      </c>
      <c r="D1219" t="s">
        <v>23</v>
      </c>
      <c r="E1219" t="s">
        <v>667</v>
      </c>
      <c r="G1219" s="18">
        <v>45436</v>
      </c>
      <c r="H1219" t="s">
        <v>624</v>
      </c>
      <c r="I1219" t="s">
        <v>622</v>
      </c>
    </row>
    <row r="1220" spans="1:9" x14ac:dyDescent="0.45">
      <c r="A1220" s="2">
        <v>45426</v>
      </c>
      <c r="B1220" t="s">
        <v>2110</v>
      </c>
      <c r="C1220">
        <v>-25.43</v>
      </c>
      <c r="D1220" t="s">
        <v>17</v>
      </c>
      <c r="E1220" t="s">
        <v>17</v>
      </c>
      <c r="G1220" s="18">
        <v>45436</v>
      </c>
      <c r="H1220" t="s">
        <v>624</v>
      </c>
      <c r="I1220" t="s">
        <v>622</v>
      </c>
    </row>
    <row r="1221" spans="1:9" x14ac:dyDescent="0.45">
      <c r="A1221" s="2">
        <v>45426</v>
      </c>
      <c r="B1221" t="s">
        <v>2110</v>
      </c>
      <c r="C1221">
        <v>-20.55</v>
      </c>
      <c r="D1221" t="s">
        <v>17</v>
      </c>
      <c r="E1221" t="s">
        <v>17</v>
      </c>
      <c r="G1221" s="18">
        <v>45436</v>
      </c>
      <c r="H1221" t="s">
        <v>624</v>
      </c>
      <c r="I1221" t="s">
        <v>622</v>
      </c>
    </row>
    <row r="1222" spans="1:9" x14ac:dyDescent="0.45">
      <c r="A1222" s="2">
        <v>45426</v>
      </c>
      <c r="B1222" t="s">
        <v>2110</v>
      </c>
      <c r="C1222">
        <v>-100</v>
      </c>
      <c r="D1222" t="s">
        <v>17</v>
      </c>
      <c r="E1222" t="s">
        <v>17</v>
      </c>
      <c r="G1222" s="18">
        <v>45436</v>
      </c>
      <c r="H1222" t="s">
        <v>624</v>
      </c>
      <c r="I1222" t="s">
        <v>622</v>
      </c>
    </row>
    <row r="1223" spans="1:9" x14ac:dyDescent="0.45">
      <c r="A1223" s="2">
        <v>45426</v>
      </c>
      <c r="B1223" t="s">
        <v>670</v>
      </c>
      <c r="C1223">
        <v>-649</v>
      </c>
      <c r="D1223" t="s">
        <v>23</v>
      </c>
      <c r="E1223" t="s">
        <v>23</v>
      </c>
      <c r="G1223" s="18">
        <v>45436</v>
      </c>
      <c r="H1223" t="s">
        <v>624</v>
      </c>
      <c r="I1223" t="s">
        <v>622</v>
      </c>
    </row>
    <row r="1224" spans="1:9" x14ac:dyDescent="0.45">
      <c r="A1224" s="2">
        <v>45425</v>
      </c>
      <c r="B1224" t="s">
        <v>2110</v>
      </c>
      <c r="C1224">
        <v>-52.25</v>
      </c>
      <c r="D1224" t="s">
        <v>17</v>
      </c>
      <c r="E1224" t="s">
        <v>17</v>
      </c>
      <c r="G1224" s="18">
        <v>45436</v>
      </c>
      <c r="H1224" t="s">
        <v>624</v>
      </c>
      <c r="I1224" t="s">
        <v>622</v>
      </c>
    </row>
    <row r="1225" spans="1:9" x14ac:dyDescent="0.45">
      <c r="A1225" s="2">
        <v>45425</v>
      </c>
      <c r="B1225" t="s">
        <v>2110</v>
      </c>
      <c r="C1225">
        <v>-13.54</v>
      </c>
      <c r="D1225" t="s">
        <v>17</v>
      </c>
      <c r="E1225" t="s">
        <v>17</v>
      </c>
      <c r="G1225" s="18">
        <v>45436</v>
      </c>
      <c r="H1225" t="s">
        <v>624</v>
      </c>
      <c r="I1225" t="s">
        <v>622</v>
      </c>
    </row>
    <row r="1226" spans="1:9" x14ac:dyDescent="0.45">
      <c r="A1226" s="2">
        <v>45425</v>
      </c>
      <c r="B1226" t="s">
        <v>2110</v>
      </c>
      <c r="C1226">
        <v>-85.91</v>
      </c>
      <c r="D1226" t="s">
        <v>17</v>
      </c>
      <c r="E1226" t="s">
        <v>17</v>
      </c>
      <c r="G1226" s="18">
        <v>45436</v>
      </c>
      <c r="H1226" t="s">
        <v>624</v>
      </c>
      <c r="I1226" t="s">
        <v>622</v>
      </c>
    </row>
    <row r="1227" spans="1:9" x14ac:dyDescent="0.45">
      <c r="A1227" s="2">
        <v>45425</v>
      </c>
      <c r="B1227" t="s">
        <v>2110</v>
      </c>
      <c r="C1227">
        <v>-33.65</v>
      </c>
      <c r="D1227" t="s">
        <v>17</v>
      </c>
      <c r="E1227" t="s">
        <v>17</v>
      </c>
      <c r="G1227" s="18">
        <v>45436</v>
      </c>
      <c r="H1227" t="s">
        <v>624</v>
      </c>
      <c r="I1227" t="s">
        <v>622</v>
      </c>
    </row>
    <row r="1228" spans="1:9" x14ac:dyDescent="0.45">
      <c r="A1228" s="2">
        <v>45425</v>
      </c>
      <c r="B1228" t="s">
        <v>2110</v>
      </c>
      <c r="C1228">
        <v>-99</v>
      </c>
      <c r="D1228" t="s">
        <v>17</v>
      </c>
      <c r="E1228" t="s">
        <v>17</v>
      </c>
      <c r="G1228" s="18">
        <v>45436</v>
      </c>
      <c r="H1228" t="s">
        <v>624</v>
      </c>
      <c r="I1228" t="s">
        <v>622</v>
      </c>
    </row>
    <row r="1229" spans="1:9" x14ac:dyDescent="0.45">
      <c r="A1229" s="2">
        <v>45425</v>
      </c>
      <c r="B1229" t="s">
        <v>2110</v>
      </c>
      <c r="C1229">
        <v>-8.1199999999999992</v>
      </c>
      <c r="D1229" t="s">
        <v>17</v>
      </c>
      <c r="E1229" t="s">
        <v>17</v>
      </c>
      <c r="G1229" s="18">
        <v>45436</v>
      </c>
      <c r="H1229" t="s">
        <v>624</v>
      </c>
      <c r="I1229" t="s">
        <v>622</v>
      </c>
    </row>
    <row r="1230" spans="1:9" x14ac:dyDescent="0.45">
      <c r="A1230" s="2">
        <v>45423</v>
      </c>
      <c r="B1230" t="s">
        <v>656</v>
      </c>
      <c r="C1230">
        <v>200</v>
      </c>
      <c r="D1230" s="9" t="s">
        <v>679</v>
      </c>
      <c r="E1230" t="s">
        <v>661</v>
      </c>
      <c r="F1230" t="s">
        <v>661</v>
      </c>
      <c r="G1230" s="18">
        <v>45436</v>
      </c>
      <c r="H1230" t="s">
        <v>655</v>
      </c>
      <c r="I1230" t="s">
        <v>622</v>
      </c>
    </row>
    <row r="1231" spans="1:9" x14ac:dyDescent="0.45">
      <c r="A1231" s="2">
        <v>45423</v>
      </c>
      <c r="B1231" t="s">
        <v>2110</v>
      </c>
      <c r="C1231">
        <v>-321.45</v>
      </c>
      <c r="D1231" t="s">
        <v>17</v>
      </c>
      <c r="E1231" t="s">
        <v>17</v>
      </c>
      <c r="G1231" s="18">
        <v>45436</v>
      </c>
      <c r="H1231" t="s">
        <v>624</v>
      </c>
      <c r="I1231" t="s">
        <v>622</v>
      </c>
    </row>
    <row r="1232" spans="1:9" x14ac:dyDescent="0.45">
      <c r="A1232" s="2">
        <v>45423</v>
      </c>
      <c r="B1232" t="s">
        <v>2110</v>
      </c>
      <c r="C1232">
        <v>-8.1199999999999992</v>
      </c>
      <c r="D1232" t="s">
        <v>17</v>
      </c>
      <c r="E1232" t="s">
        <v>17</v>
      </c>
      <c r="G1232" s="18">
        <v>45436</v>
      </c>
      <c r="H1232" t="s">
        <v>624</v>
      </c>
      <c r="I1232" t="s">
        <v>622</v>
      </c>
    </row>
    <row r="1233" spans="1:9" x14ac:dyDescent="0.45">
      <c r="A1233" s="2">
        <v>45423</v>
      </c>
      <c r="B1233" t="s">
        <v>2110</v>
      </c>
      <c r="C1233">
        <v>-4.1900000000000004</v>
      </c>
      <c r="D1233" t="s">
        <v>17</v>
      </c>
      <c r="E1233" t="s">
        <v>17</v>
      </c>
      <c r="G1233" s="18">
        <v>45436</v>
      </c>
      <c r="H1233" t="s">
        <v>624</v>
      </c>
      <c r="I1233" t="s">
        <v>622</v>
      </c>
    </row>
    <row r="1234" spans="1:9" x14ac:dyDescent="0.45">
      <c r="A1234" s="2">
        <v>45422</v>
      </c>
      <c r="B1234" t="s">
        <v>2110</v>
      </c>
      <c r="C1234">
        <v>-8.1199999999999992</v>
      </c>
      <c r="D1234" t="s">
        <v>17</v>
      </c>
      <c r="E1234" t="s">
        <v>17</v>
      </c>
      <c r="G1234" s="18">
        <v>45436</v>
      </c>
      <c r="H1234" t="s">
        <v>624</v>
      </c>
      <c r="I1234" t="s">
        <v>622</v>
      </c>
    </row>
    <row r="1235" spans="1:9" x14ac:dyDescent="0.45">
      <c r="A1235" s="2">
        <v>45421</v>
      </c>
      <c r="B1235" t="s">
        <v>2110</v>
      </c>
      <c r="C1235">
        <v>-31.09</v>
      </c>
      <c r="D1235" t="s">
        <v>17</v>
      </c>
      <c r="E1235" t="s">
        <v>17</v>
      </c>
      <c r="G1235" s="18">
        <v>45436</v>
      </c>
      <c r="H1235" t="s">
        <v>624</v>
      </c>
      <c r="I1235" t="s">
        <v>622</v>
      </c>
    </row>
    <row r="1236" spans="1:9" x14ac:dyDescent="0.45">
      <c r="A1236" s="2">
        <v>45421</v>
      </c>
      <c r="B1236" t="s">
        <v>2110</v>
      </c>
      <c r="C1236">
        <v>-14.68</v>
      </c>
      <c r="D1236" t="s">
        <v>17</v>
      </c>
      <c r="E1236" t="s">
        <v>17</v>
      </c>
      <c r="G1236" s="18">
        <v>45436</v>
      </c>
      <c r="H1236" t="s">
        <v>624</v>
      </c>
      <c r="I1236" t="s">
        <v>622</v>
      </c>
    </row>
    <row r="1237" spans="1:9" x14ac:dyDescent="0.45">
      <c r="A1237" s="2">
        <v>45421</v>
      </c>
      <c r="B1237" t="s">
        <v>2110</v>
      </c>
      <c r="C1237">
        <v>-2.75</v>
      </c>
      <c r="D1237" t="s">
        <v>17</v>
      </c>
      <c r="E1237" t="s">
        <v>17</v>
      </c>
      <c r="G1237" s="18">
        <v>45436</v>
      </c>
      <c r="H1237" t="s">
        <v>624</v>
      </c>
      <c r="I1237" t="s">
        <v>622</v>
      </c>
    </row>
    <row r="1238" spans="1:9" x14ac:dyDescent="0.45">
      <c r="A1238" s="2">
        <v>45421</v>
      </c>
      <c r="B1238" t="s">
        <v>2110</v>
      </c>
      <c r="C1238">
        <v>-100</v>
      </c>
      <c r="D1238" t="s">
        <v>17</v>
      </c>
      <c r="E1238" t="s">
        <v>17</v>
      </c>
      <c r="G1238" s="18">
        <v>45436</v>
      </c>
      <c r="H1238" t="s">
        <v>624</v>
      </c>
      <c r="I1238" t="s">
        <v>622</v>
      </c>
    </row>
    <row r="1239" spans="1:9" x14ac:dyDescent="0.45">
      <c r="A1239" s="2">
        <v>45420</v>
      </c>
      <c r="B1239" t="s">
        <v>2110</v>
      </c>
      <c r="C1239">
        <v>-25</v>
      </c>
      <c r="D1239" t="s">
        <v>17</v>
      </c>
      <c r="E1239" t="s">
        <v>17</v>
      </c>
      <c r="G1239" s="18">
        <v>45436</v>
      </c>
      <c r="H1239" t="s">
        <v>624</v>
      </c>
      <c r="I1239" t="s">
        <v>622</v>
      </c>
    </row>
    <row r="1240" spans="1:9" x14ac:dyDescent="0.45">
      <c r="A1240" s="2">
        <v>45420</v>
      </c>
      <c r="B1240" t="s">
        <v>2110</v>
      </c>
      <c r="C1240">
        <v>-34</v>
      </c>
      <c r="D1240" t="s">
        <v>17</v>
      </c>
      <c r="E1240" t="s">
        <v>17</v>
      </c>
      <c r="G1240" s="18">
        <v>45436</v>
      </c>
      <c r="H1240" t="s">
        <v>624</v>
      </c>
      <c r="I1240" t="s">
        <v>622</v>
      </c>
    </row>
    <row r="1241" spans="1:9" x14ac:dyDescent="0.45">
      <c r="A1241" s="2">
        <v>45420</v>
      </c>
      <c r="B1241" t="s">
        <v>2110</v>
      </c>
      <c r="C1241">
        <v>-62.56</v>
      </c>
      <c r="D1241" t="s">
        <v>17</v>
      </c>
      <c r="E1241" t="s">
        <v>17</v>
      </c>
      <c r="G1241" s="18">
        <v>45436</v>
      </c>
      <c r="H1241" t="s">
        <v>624</v>
      </c>
      <c r="I1241" t="s">
        <v>622</v>
      </c>
    </row>
    <row r="1242" spans="1:9" x14ac:dyDescent="0.45">
      <c r="A1242" s="2">
        <v>45420</v>
      </c>
      <c r="B1242" t="s">
        <v>2110</v>
      </c>
      <c r="C1242">
        <v>-21.24</v>
      </c>
      <c r="D1242" t="s">
        <v>17</v>
      </c>
      <c r="E1242" t="s">
        <v>17</v>
      </c>
      <c r="G1242" s="18">
        <v>45436</v>
      </c>
      <c r="H1242" t="s">
        <v>624</v>
      </c>
      <c r="I1242" t="s">
        <v>622</v>
      </c>
    </row>
    <row r="1243" spans="1:9" x14ac:dyDescent="0.45">
      <c r="A1243" s="2">
        <v>45420</v>
      </c>
      <c r="B1243" t="s">
        <v>2110</v>
      </c>
      <c r="C1243">
        <v>-13.58</v>
      </c>
      <c r="D1243" t="s">
        <v>17</v>
      </c>
      <c r="E1243" t="s">
        <v>17</v>
      </c>
      <c r="G1243" s="18">
        <v>45436</v>
      </c>
      <c r="H1243" t="s">
        <v>624</v>
      </c>
      <c r="I1243" t="s">
        <v>622</v>
      </c>
    </row>
    <row r="1244" spans="1:9" x14ac:dyDescent="0.45">
      <c r="A1244" s="2">
        <v>45420</v>
      </c>
      <c r="B1244" t="s">
        <v>2110</v>
      </c>
      <c r="C1244">
        <v>-4.74</v>
      </c>
      <c r="D1244" t="s">
        <v>17</v>
      </c>
      <c r="E1244" t="s">
        <v>17</v>
      </c>
      <c r="G1244" s="18">
        <v>45436</v>
      </c>
      <c r="H1244" t="s">
        <v>624</v>
      </c>
      <c r="I1244" t="s">
        <v>622</v>
      </c>
    </row>
    <row r="1245" spans="1:9" x14ac:dyDescent="0.45">
      <c r="A1245" s="2">
        <v>45419</v>
      </c>
      <c r="B1245" t="s">
        <v>2110</v>
      </c>
      <c r="C1245">
        <v>-2.5</v>
      </c>
      <c r="D1245" t="s">
        <v>17</v>
      </c>
      <c r="E1245" t="s">
        <v>17</v>
      </c>
      <c r="G1245" s="18">
        <v>45436</v>
      </c>
      <c r="H1245" t="s">
        <v>624</v>
      </c>
      <c r="I1245" t="s">
        <v>622</v>
      </c>
    </row>
    <row r="1246" spans="1:9" x14ac:dyDescent="0.45">
      <c r="A1246" s="2">
        <v>45419</v>
      </c>
      <c r="B1246" t="s">
        <v>2110</v>
      </c>
      <c r="C1246">
        <v>-81.400000000000006</v>
      </c>
      <c r="D1246" t="s">
        <v>17</v>
      </c>
      <c r="E1246" t="s">
        <v>17</v>
      </c>
      <c r="G1246" s="18">
        <v>45436</v>
      </c>
      <c r="H1246" t="s">
        <v>624</v>
      </c>
      <c r="I1246" t="s">
        <v>622</v>
      </c>
    </row>
    <row r="1247" spans="1:9" x14ac:dyDescent="0.45">
      <c r="A1247" s="2">
        <v>45419</v>
      </c>
      <c r="B1247" t="s">
        <v>663</v>
      </c>
      <c r="C1247">
        <v>-54.94</v>
      </c>
      <c r="D1247" t="s">
        <v>23</v>
      </c>
      <c r="E1247" t="s">
        <v>23</v>
      </c>
      <c r="G1247" s="18">
        <v>45436</v>
      </c>
      <c r="H1247" t="s">
        <v>624</v>
      </c>
      <c r="I1247" t="s">
        <v>622</v>
      </c>
    </row>
    <row r="1248" spans="1:9" x14ac:dyDescent="0.45">
      <c r="A1248" s="2">
        <v>45419</v>
      </c>
      <c r="B1248" t="s">
        <v>663</v>
      </c>
      <c r="C1248">
        <v>-186.84</v>
      </c>
      <c r="D1248" t="s">
        <v>23</v>
      </c>
      <c r="E1248" t="s">
        <v>23</v>
      </c>
      <c r="G1248" s="18">
        <v>45436</v>
      </c>
      <c r="H1248" t="s">
        <v>624</v>
      </c>
      <c r="I1248" t="s">
        <v>622</v>
      </c>
    </row>
    <row r="1249" spans="1:9" x14ac:dyDescent="0.45">
      <c r="A1249" s="2">
        <v>45419</v>
      </c>
      <c r="B1249" t="s">
        <v>2110</v>
      </c>
      <c r="C1249">
        <v>-21.24</v>
      </c>
      <c r="D1249" t="s">
        <v>17</v>
      </c>
      <c r="E1249" t="s">
        <v>17</v>
      </c>
      <c r="G1249" s="18">
        <v>45436</v>
      </c>
      <c r="H1249" t="s">
        <v>624</v>
      </c>
      <c r="I1249" t="s">
        <v>622</v>
      </c>
    </row>
    <row r="1250" spans="1:9" x14ac:dyDescent="0.45">
      <c r="A1250" s="2">
        <v>45418</v>
      </c>
      <c r="B1250" t="s">
        <v>2110</v>
      </c>
      <c r="C1250">
        <v>-25.42</v>
      </c>
      <c r="D1250" t="s">
        <v>17</v>
      </c>
      <c r="E1250" t="s">
        <v>17</v>
      </c>
      <c r="G1250" s="18">
        <v>45436</v>
      </c>
      <c r="H1250" t="s">
        <v>624</v>
      </c>
      <c r="I1250" t="s">
        <v>622</v>
      </c>
    </row>
    <row r="1251" spans="1:9" x14ac:dyDescent="0.45">
      <c r="A1251" s="2">
        <v>45418</v>
      </c>
      <c r="B1251" t="s">
        <v>2110</v>
      </c>
      <c r="C1251">
        <v>-53.27</v>
      </c>
      <c r="D1251" t="s">
        <v>17</v>
      </c>
      <c r="E1251" t="s">
        <v>17</v>
      </c>
      <c r="G1251" s="18">
        <v>45436</v>
      </c>
      <c r="H1251" t="s">
        <v>624</v>
      </c>
      <c r="I1251" t="s">
        <v>622</v>
      </c>
    </row>
    <row r="1252" spans="1:9" x14ac:dyDescent="0.45">
      <c r="A1252" s="2">
        <v>45418</v>
      </c>
      <c r="B1252" t="s">
        <v>2110</v>
      </c>
      <c r="C1252">
        <v>-95.16</v>
      </c>
      <c r="D1252" t="s">
        <v>17</v>
      </c>
      <c r="E1252" t="s">
        <v>17</v>
      </c>
      <c r="G1252" s="18">
        <v>45436</v>
      </c>
      <c r="H1252" t="s">
        <v>624</v>
      </c>
      <c r="I1252" t="s">
        <v>622</v>
      </c>
    </row>
    <row r="1253" spans="1:9" x14ac:dyDescent="0.45">
      <c r="A1253" s="2">
        <v>45418</v>
      </c>
      <c r="B1253" t="s">
        <v>2110</v>
      </c>
      <c r="C1253">
        <v>-22.05</v>
      </c>
      <c r="D1253" t="s">
        <v>17</v>
      </c>
      <c r="E1253" t="s">
        <v>17</v>
      </c>
      <c r="G1253" s="18">
        <v>45436</v>
      </c>
      <c r="H1253" t="s">
        <v>624</v>
      </c>
      <c r="I1253" t="s">
        <v>622</v>
      </c>
    </row>
    <row r="1254" spans="1:9" x14ac:dyDescent="0.45">
      <c r="A1254" s="2">
        <v>45418</v>
      </c>
      <c r="B1254" t="s">
        <v>2110</v>
      </c>
      <c r="C1254">
        <v>-22.02</v>
      </c>
      <c r="D1254" t="s">
        <v>17</v>
      </c>
      <c r="E1254" t="s">
        <v>17</v>
      </c>
      <c r="G1254" s="18">
        <v>45436</v>
      </c>
      <c r="H1254" t="s">
        <v>624</v>
      </c>
      <c r="I1254" t="s">
        <v>622</v>
      </c>
    </row>
    <row r="1255" spans="1:9" x14ac:dyDescent="0.45">
      <c r="A1255" s="2">
        <v>45416</v>
      </c>
      <c r="B1255" t="s">
        <v>2110</v>
      </c>
      <c r="C1255">
        <v>-15.97</v>
      </c>
      <c r="D1255" t="s">
        <v>17</v>
      </c>
      <c r="E1255" t="s">
        <v>17</v>
      </c>
      <c r="G1255" s="18">
        <v>45436</v>
      </c>
      <c r="H1255" t="s">
        <v>624</v>
      </c>
      <c r="I1255" t="s">
        <v>622</v>
      </c>
    </row>
    <row r="1256" spans="1:9" x14ac:dyDescent="0.45">
      <c r="A1256" s="2">
        <v>45416</v>
      </c>
      <c r="B1256" t="s">
        <v>2110</v>
      </c>
      <c r="C1256">
        <v>-18.059999999999999</v>
      </c>
      <c r="D1256" t="s">
        <v>17</v>
      </c>
      <c r="E1256" t="s">
        <v>17</v>
      </c>
      <c r="G1256" s="18">
        <v>45436</v>
      </c>
      <c r="H1256" t="s">
        <v>624</v>
      </c>
      <c r="I1256" t="s">
        <v>622</v>
      </c>
    </row>
    <row r="1257" spans="1:9" x14ac:dyDescent="0.45">
      <c r="A1257" s="2">
        <v>45416</v>
      </c>
      <c r="B1257" t="s">
        <v>2110</v>
      </c>
      <c r="C1257">
        <v>-2.75</v>
      </c>
      <c r="D1257" t="s">
        <v>17</v>
      </c>
      <c r="E1257" t="s">
        <v>17</v>
      </c>
      <c r="G1257" s="18">
        <v>45436</v>
      </c>
      <c r="H1257" t="s">
        <v>624</v>
      </c>
      <c r="I1257" t="s">
        <v>622</v>
      </c>
    </row>
    <row r="1258" spans="1:9" x14ac:dyDescent="0.45">
      <c r="A1258" s="2">
        <v>45415</v>
      </c>
      <c r="B1258" t="s">
        <v>2110</v>
      </c>
      <c r="C1258">
        <v>-8.5</v>
      </c>
      <c r="D1258" t="s">
        <v>17</v>
      </c>
      <c r="E1258" t="s">
        <v>17</v>
      </c>
      <c r="G1258" s="18">
        <v>45436</v>
      </c>
      <c r="H1258" t="s">
        <v>624</v>
      </c>
      <c r="I1258" t="s">
        <v>622</v>
      </c>
    </row>
    <row r="1259" spans="1:9" x14ac:dyDescent="0.45">
      <c r="A1259" s="2">
        <v>45415</v>
      </c>
      <c r="B1259" t="s">
        <v>671</v>
      </c>
      <c r="C1259">
        <v>-275</v>
      </c>
      <c r="D1259" t="s">
        <v>23</v>
      </c>
      <c r="E1259" t="s">
        <v>667</v>
      </c>
      <c r="G1259" s="18">
        <v>45436</v>
      </c>
      <c r="H1259" t="s">
        <v>624</v>
      </c>
      <c r="I1259" t="s">
        <v>622</v>
      </c>
    </row>
    <row r="1260" spans="1:9" x14ac:dyDescent="0.45">
      <c r="A1260" s="2">
        <v>45415</v>
      </c>
      <c r="B1260" t="s">
        <v>2110</v>
      </c>
      <c r="C1260">
        <v>-132.91999999999999</v>
      </c>
      <c r="D1260" t="s">
        <v>17</v>
      </c>
      <c r="E1260" t="s">
        <v>17</v>
      </c>
      <c r="G1260" s="18">
        <v>45436</v>
      </c>
      <c r="H1260" t="s">
        <v>624</v>
      </c>
      <c r="I1260" t="s">
        <v>622</v>
      </c>
    </row>
    <row r="1261" spans="1:9" x14ac:dyDescent="0.45">
      <c r="A1261" s="2">
        <v>45414</v>
      </c>
      <c r="B1261" t="s">
        <v>2110</v>
      </c>
      <c r="C1261">
        <v>-8.1199999999999992</v>
      </c>
      <c r="D1261" t="s">
        <v>17</v>
      </c>
      <c r="E1261" t="s">
        <v>17</v>
      </c>
      <c r="G1261" s="18">
        <v>45436</v>
      </c>
      <c r="H1261" t="s">
        <v>624</v>
      </c>
      <c r="I1261" t="s">
        <v>622</v>
      </c>
    </row>
    <row r="1262" spans="1:9" x14ac:dyDescent="0.45">
      <c r="A1262" s="2">
        <v>45414</v>
      </c>
      <c r="B1262" t="s">
        <v>2110</v>
      </c>
      <c r="C1262">
        <v>-198</v>
      </c>
      <c r="D1262" t="s">
        <v>17</v>
      </c>
      <c r="E1262" t="s">
        <v>17</v>
      </c>
      <c r="G1262" s="18">
        <v>45436</v>
      </c>
      <c r="H1262" t="s">
        <v>624</v>
      </c>
      <c r="I1262" t="s">
        <v>622</v>
      </c>
    </row>
    <row r="1263" spans="1:9" x14ac:dyDescent="0.45">
      <c r="A1263" s="2">
        <v>45414</v>
      </c>
      <c r="B1263" t="s">
        <v>2110</v>
      </c>
      <c r="C1263">
        <v>-1.79</v>
      </c>
      <c r="D1263" t="s">
        <v>17</v>
      </c>
      <c r="E1263" t="s">
        <v>17</v>
      </c>
      <c r="G1263" s="18">
        <v>45436</v>
      </c>
      <c r="H1263" t="s">
        <v>624</v>
      </c>
      <c r="I1263" t="s">
        <v>622</v>
      </c>
    </row>
    <row r="1264" spans="1:9" x14ac:dyDescent="0.45">
      <c r="A1264" s="2">
        <v>45414</v>
      </c>
      <c r="B1264" t="s">
        <v>2110</v>
      </c>
      <c r="C1264">
        <v>-50</v>
      </c>
      <c r="D1264" t="s">
        <v>17</v>
      </c>
      <c r="E1264" t="s">
        <v>17</v>
      </c>
      <c r="G1264" s="18">
        <v>45436</v>
      </c>
      <c r="H1264" t="s">
        <v>624</v>
      </c>
      <c r="I1264" t="s">
        <v>622</v>
      </c>
    </row>
    <row r="1265" spans="1:9" x14ac:dyDescent="0.45">
      <c r="A1265" s="2">
        <v>45414</v>
      </c>
      <c r="B1265" t="s">
        <v>2110</v>
      </c>
      <c r="C1265">
        <v>-9.99</v>
      </c>
      <c r="D1265" t="s">
        <v>17</v>
      </c>
      <c r="E1265" t="s">
        <v>17</v>
      </c>
      <c r="G1265" s="18">
        <v>45436</v>
      </c>
      <c r="H1265" t="s">
        <v>624</v>
      </c>
      <c r="I1265" t="s">
        <v>622</v>
      </c>
    </row>
    <row r="1266" spans="1:9" x14ac:dyDescent="0.45">
      <c r="A1266" s="2">
        <v>45414</v>
      </c>
      <c r="B1266" t="s">
        <v>2110</v>
      </c>
      <c r="C1266">
        <v>-39.67</v>
      </c>
      <c r="D1266" t="s">
        <v>17</v>
      </c>
      <c r="E1266" t="s">
        <v>17</v>
      </c>
      <c r="G1266" s="18">
        <v>45436</v>
      </c>
      <c r="H1266" t="s">
        <v>624</v>
      </c>
      <c r="I1266" t="s">
        <v>622</v>
      </c>
    </row>
    <row r="1267" spans="1:9" x14ac:dyDescent="0.45">
      <c r="A1267" s="2">
        <v>45414</v>
      </c>
      <c r="B1267" t="s">
        <v>2110</v>
      </c>
      <c r="C1267">
        <v>-20.98</v>
      </c>
      <c r="D1267" t="s">
        <v>17</v>
      </c>
      <c r="E1267" t="s">
        <v>17</v>
      </c>
      <c r="G1267" s="18">
        <v>45436</v>
      </c>
      <c r="H1267" t="s">
        <v>624</v>
      </c>
      <c r="I1267" t="s">
        <v>622</v>
      </c>
    </row>
    <row r="1268" spans="1:9" x14ac:dyDescent="0.45">
      <c r="A1268" s="2">
        <v>45413</v>
      </c>
      <c r="B1268" t="s">
        <v>2110</v>
      </c>
      <c r="C1268">
        <v>-52.87</v>
      </c>
      <c r="D1268" t="s">
        <v>17</v>
      </c>
      <c r="E1268" t="s">
        <v>17</v>
      </c>
      <c r="G1268" s="18">
        <v>45436</v>
      </c>
      <c r="H1268" t="s">
        <v>624</v>
      </c>
      <c r="I1268" t="s">
        <v>622</v>
      </c>
    </row>
    <row r="1269" spans="1:9" x14ac:dyDescent="0.45">
      <c r="A1269" s="2">
        <v>45413</v>
      </c>
      <c r="B1269" t="s">
        <v>2110</v>
      </c>
      <c r="C1269">
        <v>-78.63</v>
      </c>
      <c r="D1269" t="s">
        <v>17</v>
      </c>
      <c r="E1269" t="s">
        <v>17</v>
      </c>
      <c r="G1269" s="18">
        <v>45436</v>
      </c>
      <c r="H1269" t="s">
        <v>624</v>
      </c>
      <c r="I1269" t="s">
        <v>622</v>
      </c>
    </row>
    <row r="1270" spans="1:9" x14ac:dyDescent="0.45">
      <c r="A1270" s="2">
        <v>45413</v>
      </c>
      <c r="B1270" t="s">
        <v>2110</v>
      </c>
      <c r="C1270">
        <v>-8.89</v>
      </c>
      <c r="D1270" t="s">
        <v>17</v>
      </c>
      <c r="E1270" t="s">
        <v>17</v>
      </c>
      <c r="G1270" s="18">
        <v>45436</v>
      </c>
      <c r="H1270" t="s">
        <v>624</v>
      </c>
      <c r="I1270" t="s">
        <v>622</v>
      </c>
    </row>
    <row r="1271" spans="1:9" x14ac:dyDescent="0.45">
      <c r="A1271" s="2">
        <v>45412</v>
      </c>
      <c r="B1271" t="s">
        <v>665</v>
      </c>
      <c r="C1271">
        <v>-150</v>
      </c>
      <c r="D1271" t="s">
        <v>23</v>
      </c>
      <c r="E1271" t="s">
        <v>667</v>
      </c>
      <c r="G1271" s="18">
        <v>45436</v>
      </c>
      <c r="H1271" t="s">
        <v>624</v>
      </c>
      <c r="I1271" t="s">
        <v>622</v>
      </c>
    </row>
    <row r="1272" spans="1:9" x14ac:dyDescent="0.45">
      <c r="A1272" s="2">
        <v>45412</v>
      </c>
      <c r="B1272" t="s">
        <v>2110</v>
      </c>
      <c r="C1272">
        <v>-20.350000000000001</v>
      </c>
      <c r="D1272" t="s">
        <v>17</v>
      </c>
      <c r="E1272" t="s">
        <v>17</v>
      </c>
      <c r="G1272" s="18">
        <v>45436</v>
      </c>
      <c r="H1272" t="s">
        <v>624</v>
      </c>
      <c r="I1272" t="s">
        <v>622</v>
      </c>
    </row>
    <row r="1273" spans="1:9" x14ac:dyDescent="0.45">
      <c r="A1273" s="2">
        <v>45412</v>
      </c>
      <c r="B1273" t="s">
        <v>2110</v>
      </c>
      <c r="C1273">
        <v>-18.170000000000002</v>
      </c>
      <c r="D1273" t="s">
        <v>17</v>
      </c>
      <c r="E1273" t="s">
        <v>17</v>
      </c>
      <c r="G1273" s="18">
        <v>45436</v>
      </c>
      <c r="H1273" t="s">
        <v>624</v>
      </c>
      <c r="I1273" t="s">
        <v>622</v>
      </c>
    </row>
    <row r="1274" spans="1:9" x14ac:dyDescent="0.45">
      <c r="A1274" s="2">
        <v>45412</v>
      </c>
      <c r="B1274" t="s">
        <v>2110</v>
      </c>
      <c r="C1274">
        <v>-50</v>
      </c>
      <c r="D1274" t="s">
        <v>17</v>
      </c>
      <c r="E1274" t="s">
        <v>17</v>
      </c>
      <c r="G1274" s="18">
        <v>45436</v>
      </c>
      <c r="H1274" t="s">
        <v>624</v>
      </c>
      <c r="I1274" t="s">
        <v>622</v>
      </c>
    </row>
    <row r="1275" spans="1:9" x14ac:dyDescent="0.45">
      <c r="A1275" s="2">
        <v>45411</v>
      </c>
      <c r="B1275" t="s">
        <v>2110</v>
      </c>
      <c r="C1275">
        <v>-5.5</v>
      </c>
      <c r="D1275" t="s">
        <v>17</v>
      </c>
      <c r="E1275" t="s">
        <v>17</v>
      </c>
      <c r="G1275" s="18">
        <v>45436</v>
      </c>
      <c r="H1275" t="s">
        <v>624</v>
      </c>
      <c r="I1275" t="s">
        <v>622</v>
      </c>
    </row>
    <row r="1276" spans="1:9" x14ac:dyDescent="0.45">
      <c r="A1276" s="2">
        <v>45411</v>
      </c>
      <c r="B1276" t="s">
        <v>2110</v>
      </c>
      <c r="C1276">
        <v>-25.62</v>
      </c>
      <c r="D1276" t="s">
        <v>17</v>
      </c>
      <c r="E1276" t="s">
        <v>17</v>
      </c>
      <c r="G1276" s="18">
        <v>45436</v>
      </c>
      <c r="H1276" t="s">
        <v>624</v>
      </c>
      <c r="I1276" t="s">
        <v>622</v>
      </c>
    </row>
    <row r="1277" spans="1:9" x14ac:dyDescent="0.45">
      <c r="A1277" s="2">
        <v>45411</v>
      </c>
      <c r="B1277" t="s">
        <v>2110</v>
      </c>
      <c r="C1277">
        <v>-11.2</v>
      </c>
      <c r="D1277" t="s">
        <v>17</v>
      </c>
      <c r="E1277" t="s">
        <v>17</v>
      </c>
      <c r="G1277" s="18">
        <v>45436</v>
      </c>
      <c r="H1277" t="s">
        <v>624</v>
      </c>
      <c r="I1277" t="s">
        <v>622</v>
      </c>
    </row>
    <row r="1278" spans="1:9" x14ac:dyDescent="0.45">
      <c r="A1278" s="2">
        <v>45411</v>
      </c>
      <c r="B1278" t="s">
        <v>2110</v>
      </c>
      <c r="C1278">
        <v>-62.98</v>
      </c>
      <c r="D1278" t="s">
        <v>17</v>
      </c>
      <c r="E1278" t="s">
        <v>17</v>
      </c>
      <c r="G1278" s="18">
        <v>45436</v>
      </c>
      <c r="H1278" t="s">
        <v>624</v>
      </c>
      <c r="I1278" t="s">
        <v>622</v>
      </c>
    </row>
    <row r="1279" spans="1:9" x14ac:dyDescent="0.45">
      <c r="A1279" s="2">
        <v>45409</v>
      </c>
      <c r="B1279" t="s">
        <v>2110</v>
      </c>
      <c r="C1279">
        <v>-24.53</v>
      </c>
      <c r="D1279" t="s">
        <v>17</v>
      </c>
      <c r="E1279" t="s">
        <v>17</v>
      </c>
      <c r="G1279" s="18">
        <v>45436</v>
      </c>
      <c r="H1279" t="s">
        <v>624</v>
      </c>
      <c r="I1279" t="s">
        <v>622</v>
      </c>
    </row>
    <row r="1280" spans="1:9" x14ac:dyDescent="0.45">
      <c r="A1280" s="2">
        <v>45409</v>
      </c>
      <c r="B1280" t="s">
        <v>2110</v>
      </c>
      <c r="C1280">
        <v>-11</v>
      </c>
      <c r="D1280" t="s">
        <v>17</v>
      </c>
      <c r="E1280" t="s">
        <v>17</v>
      </c>
      <c r="G1280" s="18">
        <v>45436</v>
      </c>
      <c r="H1280" t="s">
        <v>624</v>
      </c>
      <c r="I1280" t="s">
        <v>622</v>
      </c>
    </row>
    <row r="1281" spans="1:9" x14ac:dyDescent="0.45">
      <c r="A1281" s="2">
        <v>45408</v>
      </c>
      <c r="B1281" t="s">
        <v>621</v>
      </c>
      <c r="C1281">
        <v>-64.98</v>
      </c>
      <c r="D1281" t="s">
        <v>62</v>
      </c>
      <c r="E1281" t="s">
        <v>63</v>
      </c>
      <c r="G1281" s="18">
        <v>45406</v>
      </c>
      <c r="H1281" t="s">
        <v>64</v>
      </c>
      <c r="I1281" t="s">
        <v>622</v>
      </c>
    </row>
    <row r="1282" spans="1:9" x14ac:dyDescent="0.45">
      <c r="A1282" s="2">
        <v>45408</v>
      </c>
      <c r="B1282" t="s">
        <v>2110</v>
      </c>
      <c r="C1282">
        <v>-68.09</v>
      </c>
      <c r="D1282" t="s">
        <v>17</v>
      </c>
      <c r="E1282" t="s">
        <v>17</v>
      </c>
      <c r="G1282" s="18">
        <v>45406</v>
      </c>
      <c r="H1282" t="s">
        <v>624</v>
      </c>
      <c r="I1282" t="s">
        <v>622</v>
      </c>
    </row>
    <row r="1283" spans="1:9" x14ac:dyDescent="0.45">
      <c r="A1283" s="2">
        <v>45408</v>
      </c>
      <c r="B1283" t="s">
        <v>2110</v>
      </c>
      <c r="C1283">
        <v>-10.77</v>
      </c>
      <c r="D1283" t="s">
        <v>17</v>
      </c>
      <c r="E1283" t="s">
        <v>17</v>
      </c>
      <c r="G1283" s="18">
        <v>45406</v>
      </c>
      <c r="H1283" t="s">
        <v>624</v>
      </c>
      <c r="I1283" t="s">
        <v>622</v>
      </c>
    </row>
    <row r="1284" spans="1:9" x14ac:dyDescent="0.45">
      <c r="A1284" s="2">
        <v>45408</v>
      </c>
      <c r="B1284" t="s">
        <v>2110</v>
      </c>
      <c r="C1284">
        <v>-25</v>
      </c>
      <c r="D1284" t="s">
        <v>17</v>
      </c>
      <c r="E1284" t="s">
        <v>17</v>
      </c>
      <c r="G1284" s="18">
        <v>45406</v>
      </c>
      <c r="H1284" t="s">
        <v>624</v>
      </c>
      <c r="I1284" t="s">
        <v>622</v>
      </c>
    </row>
    <row r="1285" spans="1:9" x14ac:dyDescent="0.45">
      <c r="A1285" s="2">
        <v>45407</v>
      </c>
      <c r="B1285" t="s">
        <v>2110</v>
      </c>
      <c r="C1285">
        <v>-39.67</v>
      </c>
      <c r="D1285" t="s">
        <v>17</v>
      </c>
      <c r="E1285" t="s">
        <v>17</v>
      </c>
      <c r="G1285" s="18">
        <v>45406</v>
      </c>
      <c r="H1285" t="s">
        <v>624</v>
      </c>
      <c r="I1285" t="s">
        <v>622</v>
      </c>
    </row>
    <row r="1286" spans="1:9" x14ac:dyDescent="0.45">
      <c r="A1286" s="2">
        <v>45407</v>
      </c>
      <c r="B1286" t="s">
        <v>2110</v>
      </c>
      <c r="C1286">
        <v>-62.77</v>
      </c>
      <c r="D1286" t="s">
        <v>17</v>
      </c>
      <c r="E1286" t="s">
        <v>17</v>
      </c>
      <c r="G1286" s="18">
        <v>45406</v>
      </c>
      <c r="H1286" t="s">
        <v>624</v>
      </c>
      <c r="I1286" t="s">
        <v>622</v>
      </c>
    </row>
    <row r="1287" spans="1:9" x14ac:dyDescent="0.45">
      <c r="A1287" s="2">
        <v>45406</v>
      </c>
      <c r="B1287" t="s">
        <v>2110</v>
      </c>
      <c r="C1287">
        <v>-72.900000000000006</v>
      </c>
      <c r="D1287" t="s">
        <v>17</v>
      </c>
      <c r="E1287" t="s">
        <v>17</v>
      </c>
      <c r="G1287" s="18">
        <v>45406</v>
      </c>
      <c r="H1287" t="s">
        <v>624</v>
      </c>
      <c r="I1287" t="s">
        <v>622</v>
      </c>
    </row>
    <row r="1288" spans="1:9" x14ac:dyDescent="0.45">
      <c r="A1288" s="2">
        <v>45406</v>
      </c>
      <c r="B1288" t="s">
        <v>2110</v>
      </c>
      <c r="C1288">
        <v>-43.81</v>
      </c>
      <c r="D1288" t="s">
        <v>17</v>
      </c>
      <c r="E1288" t="s">
        <v>17</v>
      </c>
      <c r="G1288" s="18">
        <v>45406</v>
      </c>
      <c r="H1288" t="s">
        <v>624</v>
      </c>
      <c r="I1288" t="s">
        <v>622</v>
      </c>
    </row>
    <row r="1289" spans="1:9" x14ac:dyDescent="0.45">
      <c r="A1289" s="2">
        <v>45405</v>
      </c>
      <c r="B1289" t="s">
        <v>2110</v>
      </c>
      <c r="C1289">
        <v>-9.93</v>
      </c>
      <c r="D1289" t="s">
        <v>17</v>
      </c>
      <c r="E1289" t="s">
        <v>17</v>
      </c>
      <c r="G1289" s="18">
        <v>45406</v>
      </c>
      <c r="H1289" t="s">
        <v>624</v>
      </c>
      <c r="I1289" t="s">
        <v>622</v>
      </c>
    </row>
    <row r="1290" spans="1:9" x14ac:dyDescent="0.45">
      <c r="A1290" s="2">
        <v>45405</v>
      </c>
      <c r="B1290" t="s">
        <v>2110</v>
      </c>
      <c r="C1290">
        <v>-20.350000000000001</v>
      </c>
      <c r="D1290" t="s">
        <v>17</v>
      </c>
      <c r="E1290" t="s">
        <v>17</v>
      </c>
      <c r="G1290" s="18">
        <v>45406</v>
      </c>
      <c r="H1290" t="s">
        <v>624</v>
      </c>
      <c r="I1290" t="s">
        <v>622</v>
      </c>
    </row>
    <row r="1291" spans="1:9" x14ac:dyDescent="0.45">
      <c r="A1291" s="2">
        <v>45405</v>
      </c>
      <c r="B1291" t="s">
        <v>2110</v>
      </c>
      <c r="C1291">
        <v>-7.57</v>
      </c>
      <c r="D1291" t="s">
        <v>17</v>
      </c>
      <c r="E1291" t="s">
        <v>17</v>
      </c>
      <c r="G1291" s="18">
        <v>45406</v>
      </c>
      <c r="H1291" t="s">
        <v>624</v>
      </c>
      <c r="I1291" t="s">
        <v>622</v>
      </c>
    </row>
    <row r="1292" spans="1:9" x14ac:dyDescent="0.45">
      <c r="A1292" s="2">
        <v>45405</v>
      </c>
      <c r="B1292" t="s">
        <v>2110</v>
      </c>
      <c r="C1292">
        <v>-35.44</v>
      </c>
      <c r="D1292" t="s">
        <v>17</v>
      </c>
      <c r="E1292" t="s">
        <v>17</v>
      </c>
      <c r="G1292" s="18">
        <v>45406</v>
      </c>
      <c r="H1292" t="s">
        <v>624</v>
      </c>
      <c r="I1292" t="s">
        <v>622</v>
      </c>
    </row>
    <row r="1293" spans="1:9" x14ac:dyDescent="0.45">
      <c r="A1293" s="2">
        <v>45404</v>
      </c>
      <c r="B1293" t="s">
        <v>2110</v>
      </c>
      <c r="C1293">
        <v>-20.91</v>
      </c>
      <c r="D1293" t="s">
        <v>17</v>
      </c>
      <c r="E1293" t="s">
        <v>17</v>
      </c>
      <c r="G1293" s="18">
        <v>45406</v>
      </c>
      <c r="H1293" t="s">
        <v>624</v>
      </c>
      <c r="I1293" t="s">
        <v>622</v>
      </c>
    </row>
    <row r="1294" spans="1:9" x14ac:dyDescent="0.45">
      <c r="A1294" s="2">
        <v>45404</v>
      </c>
      <c r="B1294" t="s">
        <v>2110</v>
      </c>
      <c r="C1294">
        <v>-9.59</v>
      </c>
      <c r="D1294" t="s">
        <v>17</v>
      </c>
      <c r="E1294" t="s">
        <v>17</v>
      </c>
      <c r="G1294" s="18">
        <v>45406</v>
      </c>
      <c r="H1294" t="s">
        <v>624</v>
      </c>
      <c r="I1294" t="s">
        <v>622</v>
      </c>
    </row>
    <row r="1295" spans="1:9" x14ac:dyDescent="0.45">
      <c r="A1295" s="2">
        <v>45404</v>
      </c>
      <c r="B1295" t="s">
        <v>2110</v>
      </c>
      <c r="C1295">
        <v>-1.55</v>
      </c>
      <c r="D1295" t="s">
        <v>17</v>
      </c>
      <c r="E1295" t="s">
        <v>17</v>
      </c>
      <c r="G1295" s="18">
        <v>45406</v>
      </c>
      <c r="H1295" t="s">
        <v>624</v>
      </c>
      <c r="I1295" t="s">
        <v>622</v>
      </c>
    </row>
    <row r="1296" spans="1:9" x14ac:dyDescent="0.45">
      <c r="A1296" s="2">
        <v>45404</v>
      </c>
      <c r="B1296" t="s">
        <v>2110</v>
      </c>
      <c r="C1296">
        <v>-25.35</v>
      </c>
      <c r="D1296" t="s">
        <v>17</v>
      </c>
      <c r="E1296" t="s">
        <v>17</v>
      </c>
      <c r="G1296" s="18">
        <v>45406</v>
      </c>
      <c r="H1296" t="s">
        <v>624</v>
      </c>
      <c r="I1296" t="s">
        <v>622</v>
      </c>
    </row>
    <row r="1297" spans="1:9" x14ac:dyDescent="0.45">
      <c r="A1297" s="2">
        <v>45404</v>
      </c>
      <c r="B1297" t="s">
        <v>672</v>
      </c>
      <c r="C1297">
        <v>-38</v>
      </c>
      <c r="D1297" t="s">
        <v>23</v>
      </c>
      <c r="E1297" t="s">
        <v>23</v>
      </c>
      <c r="G1297" s="18">
        <v>45406</v>
      </c>
      <c r="H1297" t="s">
        <v>624</v>
      </c>
      <c r="I1297" t="s">
        <v>622</v>
      </c>
    </row>
    <row r="1298" spans="1:9" x14ac:dyDescent="0.45">
      <c r="A1298" s="2">
        <v>45404</v>
      </c>
      <c r="B1298" t="s">
        <v>2110</v>
      </c>
      <c r="C1298">
        <v>-25</v>
      </c>
      <c r="D1298" t="s">
        <v>17</v>
      </c>
      <c r="E1298" t="s">
        <v>17</v>
      </c>
      <c r="G1298" s="18">
        <v>45406</v>
      </c>
      <c r="H1298" t="s">
        <v>624</v>
      </c>
      <c r="I1298" t="s">
        <v>622</v>
      </c>
    </row>
    <row r="1299" spans="1:9" x14ac:dyDescent="0.45">
      <c r="A1299" s="2">
        <v>45404</v>
      </c>
      <c r="B1299" t="s">
        <v>2110</v>
      </c>
      <c r="C1299">
        <v>-3.5</v>
      </c>
      <c r="D1299" t="s">
        <v>17</v>
      </c>
      <c r="E1299" t="s">
        <v>17</v>
      </c>
      <c r="G1299" s="18">
        <v>45406</v>
      </c>
      <c r="H1299" t="s">
        <v>624</v>
      </c>
      <c r="I1299" t="s">
        <v>622</v>
      </c>
    </row>
    <row r="1300" spans="1:9" x14ac:dyDescent="0.45">
      <c r="A1300" s="2">
        <v>45404</v>
      </c>
      <c r="B1300" t="s">
        <v>660</v>
      </c>
      <c r="C1300">
        <v>-7.99</v>
      </c>
      <c r="D1300" t="s">
        <v>23</v>
      </c>
      <c r="E1300" t="s">
        <v>23</v>
      </c>
      <c r="G1300" s="18">
        <v>45406</v>
      </c>
      <c r="H1300" t="s">
        <v>624</v>
      </c>
      <c r="I1300" t="s">
        <v>622</v>
      </c>
    </row>
    <row r="1301" spans="1:9" x14ac:dyDescent="0.45">
      <c r="A1301" s="2">
        <v>45404</v>
      </c>
      <c r="B1301" t="s">
        <v>660</v>
      </c>
      <c r="C1301">
        <v>-157.58000000000001</v>
      </c>
      <c r="D1301" t="s">
        <v>23</v>
      </c>
      <c r="E1301" t="s">
        <v>23</v>
      </c>
      <c r="G1301" s="18">
        <v>45406</v>
      </c>
      <c r="H1301" t="s">
        <v>624</v>
      </c>
      <c r="I1301" t="s">
        <v>622</v>
      </c>
    </row>
    <row r="1302" spans="1:9" x14ac:dyDescent="0.45">
      <c r="A1302" s="2">
        <v>45404</v>
      </c>
      <c r="B1302" t="s">
        <v>2110</v>
      </c>
      <c r="C1302">
        <v>-21.1</v>
      </c>
      <c r="D1302" t="s">
        <v>17</v>
      </c>
      <c r="E1302" t="s">
        <v>17</v>
      </c>
      <c r="G1302" s="18">
        <v>45406</v>
      </c>
      <c r="H1302" t="s">
        <v>624</v>
      </c>
      <c r="I1302" t="s">
        <v>622</v>
      </c>
    </row>
    <row r="1303" spans="1:9" x14ac:dyDescent="0.45">
      <c r="A1303" s="2">
        <v>45404</v>
      </c>
      <c r="B1303" t="s">
        <v>2110</v>
      </c>
      <c r="C1303">
        <v>-2.5299999999999998</v>
      </c>
      <c r="D1303" t="s">
        <v>17</v>
      </c>
      <c r="E1303" t="s">
        <v>17</v>
      </c>
      <c r="G1303" s="18">
        <v>45406</v>
      </c>
      <c r="H1303" t="s">
        <v>624</v>
      </c>
      <c r="I1303" t="s">
        <v>622</v>
      </c>
    </row>
    <row r="1304" spans="1:9" x14ac:dyDescent="0.45">
      <c r="A1304" s="2">
        <v>45404</v>
      </c>
      <c r="B1304" t="s">
        <v>2110</v>
      </c>
      <c r="C1304">
        <v>-13.02</v>
      </c>
      <c r="D1304" t="s">
        <v>17</v>
      </c>
      <c r="E1304" t="s">
        <v>17</v>
      </c>
      <c r="G1304" s="18">
        <v>45406</v>
      </c>
      <c r="H1304" t="s">
        <v>624</v>
      </c>
      <c r="I1304" t="s">
        <v>622</v>
      </c>
    </row>
    <row r="1305" spans="1:9" x14ac:dyDescent="0.45">
      <c r="A1305" s="2">
        <v>45402</v>
      </c>
      <c r="B1305" t="s">
        <v>2110</v>
      </c>
      <c r="C1305">
        <v>-20.350000000000001</v>
      </c>
      <c r="D1305" t="s">
        <v>17</v>
      </c>
      <c r="E1305" t="s">
        <v>17</v>
      </c>
      <c r="G1305" s="18">
        <v>45406</v>
      </c>
      <c r="H1305" t="s">
        <v>624</v>
      </c>
      <c r="I1305" t="s">
        <v>622</v>
      </c>
    </row>
    <row r="1306" spans="1:9" x14ac:dyDescent="0.45">
      <c r="A1306" s="2">
        <v>45402</v>
      </c>
      <c r="B1306" t="s">
        <v>2110</v>
      </c>
      <c r="C1306">
        <v>-24.18</v>
      </c>
      <c r="D1306" t="s">
        <v>17</v>
      </c>
      <c r="E1306" t="s">
        <v>17</v>
      </c>
      <c r="G1306" s="18">
        <v>45406</v>
      </c>
      <c r="H1306" t="s">
        <v>624</v>
      </c>
      <c r="I1306" t="s">
        <v>622</v>
      </c>
    </row>
    <row r="1307" spans="1:9" x14ac:dyDescent="0.45">
      <c r="A1307" s="2">
        <v>45402</v>
      </c>
      <c r="B1307" t="s">
        <v>2110</v>
      </c>
      <c r="C1307">
        <v>-7.21</v>
      </c>
      <c r="D1307" t="s">
        <v>17</v>
      </c>
      <c r="E1307" t="s">
        <v>17</v>
      </c>
      <c r="G1307" s="18">
        <v>45406</v>
      </c>
      <c r="H1307" t="s">
        <v>624</v>
      </c>
      <c r="I1307" t="s">
        <v>622</v>
      </c>
    </row>
    <row r="1308" spans="1:9" x14ac:dyDescent="0.45">
      <c r="A1308" s="2">
        <v>45402</v>
      </c>
      <c r="B1308" t="s">
        <v>2110</v>
      </c>
      <c r="C1308">
        <v>-53.51</v>
      </c>
      <c r="D1308" t="s">
        <v>17</v>
      </c>
      <c r="E1308" t="s">
        <v>17</v>
      </c>
      <c r="G1308" s="18">
        <v>45406</v>
      </c>
      <c r="H1308" t="s">
        <v>624</v>
      </c>
      <c r="I1308" t="s">
        <v>622</v>
      </c>
    </row>
    <row r="1309" spans="1:9" x14ac:dyDescent="0.45">
      <c r="A1309" s="2">
        <v>45401</v>
      </c>
      <c r="B1309" t="s">
        <v>2110</v>
      </c>
      <c r="C1309">
        <v>-75.510000000000005</v>
      </c>
      <c r="D1309" t="s">
        <v>17</v>
      </c>
      <c r="E1309" t="s">
        <v>17</v>
      </c>
      <c r="G1309" s="18">
        <v>45406</v>
      </c>
      <c r="H1309" t="s">
        <v>624</v>
      </c>
      <c r="I1309" t="s">
        <v>622</v>
      </c>
    </row>
    <row r="1310" spans="1:9" x14ac:dyDescent="0.45">
      <c r="A1310" s="2">
        <v>45401</v>
      </c>
      <c r="B1310" t="s">
        <v>2110</v>
      </c>
      <c r="C1310">
        <v>-4.18</v>
      </c>
      <c r="D1310" t="s">
        <v>17</v>
      </c>
      <c r="E1310" t="s">
        <v>17</v>
      </c>
      <c r="G1310" s="18">
        <v>45406</v>
      </c>
      <c r="H1310" t="s">
        <v>624</v>
      </c>
      <c r="I1310" t="s">
        <v>622</v>
      </c>
    </row>
    <row r="1311" spans="1:9" x14ac:dyDescent="0.45">
      <c r="A1311" s="2">
        <v>45400</v>
      </c>
      <c r="B1311" t="s">
        <v>2110</v>
      </c>
      <c r="C1311">
        <v>-24.88</v>
      </c>
      <c r="D1311" t="s">
        <v>17</v>
      </c>
      <c r="E1311" t="s">
        <v>17</v>
      </c>
      <c r="G1311" s="18">
        <v>45406</v>
      </c>
      <c r="H1311" t="s">
        <v>624</v>
      </c>
      <c r="I1311" t="s">
        <v>622</v>
      </c>
    </row>
    <row r="1312" spans="1:9" x14ac:dyDescent="0.45">
      <c r="A1312" s="2">
        <v>45400</v>
      </c>
      <c r="B1312" t="s">
        <v>2110</v>
      </c>
      <c r="C1312">
        <v>-2.5299999999999998</v>
      </c>
      <c r="D1312" t="s">
        <v>17</v>
      </c>
      <c r="E1312" t="s">
        <v>17</v>
      </c>
      <c r="G1312" s="18">
        <v>45406</v>
      </c>
      <c r="H1312" t="s">
        <v>624</v>
      </c>
      <c r="I1312" t="s">
        <v>622</v>
      </c>
    </row>
    <row r="1313" spans="1:9" x14ac:dyDescent="0.45">
      <c r="A1313" s="2">
        <v>45400</v>
      </c>
      <c r="B1313" t="s">
        <v>2110</v>
      </c>
      <c r="C1313">
        <v>-32.35</v>
      </c>
      <c r="D1313" t="s">
        <v>17</v>
      </c>
      <c r="E1313" t="s">
        <v>17</v>
      </c>
      <c r="G1313" s="18">
        <v>45406</v>
      </c>
      <c r="H1313" t="s">
        <v>624</v>
      </c>
      <c r="I1313" t="s">
        <v>622</v>
      </c>
    </row>
    <row r="1314" spans="1:9" x14ac:dyDescent="0.45">
      <c r="A1314" s="2">
        <v>45399</v>
      </c>
      <c r="B1314" t="s">
        <v>2110</v>
      </c>
      <c r="C1314">
        <v>-20.350000000000001</v>
      </c>
      <c r="D1314" t="s">
        <v>17</v>
      </c>
      <c r="E1314" t="s">
        <v>17</v>
      </c>
      <c r="G1314" s="18">
        <v>45406</v>
      </c>
      <c r="H1314" t="s">
        <v>624</v>
      </c>
      <c r="I1314" t="s">
        <v>622</v>
      </c>
    </row>
    <row r="1315" spans="1:9" x14ac:dyDescent="0.45">
      <c r="A1315" s="2">
        <v>45399</v>
      </c>
      <c r="B1315" t="s">
        <v>2110</v>
      </c>
      <c r="C1315">
        <v>-2.5299999999999998</v>
      </c>
      <c r="D1315" t="s">
        <v>17</v>
      </c>
      <c r="E1315" t="s">
        <v>17</v>
      </c>
      <c r="G1315" s="18">
        <v>45406</v>
      </c>
      <c r="H1315" t="s">
        <v>624</v>
      </c>
      <c r="I1315" t="s">
        <v>622</v>
      </c>
    </row>
    <row r="1316" spans="1:9" x14ac:dyDescent="0.45">
      <c r="A1316" s="2">
        <v>45398</v>
      </c>
      <c r="B1316" t="s">
        <v>2110</v>
      </c>
      <c r="C1316">
        <v>-25</v>
      </c>
      <c r="D1316" t="s">
        <v>17</v>
      </c>
      <c r="E1316" t="s">
        <v>17</v>
      </c>
      <c r="G1316" s="18">
        <v>45406</v>
      </c>
      <c r="H1316" t="s">
        <v>624</v>
      </c>
      <c r="I1316" t="s">
        <v>622</v>
      </c>
    </row>
    <row r="1317" spans="1:9" x14ac:dyDescent="0.45">
      <c r="A1317" s="2">
        <v>45398</v>
      </c>
      <c r="B1317" t="s">
        <v>2110</v>
      </c>
      <c r="C1317">
        <v>-71.88</v>
      </c>
      <c r="D1317" t="s">
        <v>17</v>
      </c>
      <c r="E1317" t="s">
        <v>17</v>
      </c>
      <c r="G1317" s="18">
        <v>45406</v>
      </c>
      <c r="H1317" t="s">
        <v>624</v>
      </c>
      <c r="I1317" t="s">
        <v>622</v>
      </c>
    </row>
    <row r="1318" spans="1:9" x14ac:dyDescent="0.45">
      <c r="A1318" s="2">
        <v>45398</v>
      </c>
      <c r="B1318" t="s">
        <v>2110</v>
      </c>
      <c r="C1318">
        <v>-17.98</v>
      </c>
      <c r="D1318" t="s">
        <v>17</v>
      </c>
      <c r="E1318" t="s">
        <v>17</v>
      </c>
      <c r="G1318" s="18">
        <v>45406</v>
      </c>
      <c r="H1318" t="s">
        <v>624</v>
      </c>
      <c r="I1318" t="s">
        <v>622</v>
      </c>
    </row>
    <row r="1319" spans="1:9" x14ac:dyDescent="0.45">
      <c r="A1319" s="2">
        <v>45398</v>
      </c>
      <c r="B1319" t="s">
        <v>2110</v>
      </c>
      <c r="C1319">
        <v>-11.2</v>
      </c>
      <c r="D1319" t="s">
        <v>17</v>
      </c>
      <c r="E1319" t="s">
        <v>17</v>
      </c>
      <c r="G1319" s="18">
        <v>45406</v>
      </c>
      <c r="H1319" t="s">
        <v>624</v>
      </c>
      <c r="I1319" t="s">
        <v>622</v>
      </c>
    </row>
    <row r="1320" spans="1:9" x14ac:dyDescent="0.45">
      <c r="A1320" s="2">
        <v>45398</v>
      </c>
      <c r="B1320" t="s">
        <v>2110</v>
      </c>
      <c r="C1320">
        <v>-16.239999999999998</v>
      </c>
      <c r="D1320" t="s">
        <v>17</v>
      </c>
      <c r="E1320" t="s">
        <v>17</v>
      </c>
      <c r="G1320" s="18">
        <v>45406</v>
      </c>
      <c r="H1320" t="s">
        <v>624</v>
      </c>
      <c r="I1320" t="s">
        <v>622</v>
      </c>
    </row>
    <row r="1321" spans="1:9" x14ac:dyDescent="0.45">
      <c r="A1321" s="2">
        <v>45398</v>
      </c>
      <c r="B1321" t="s">
        <v>2110</v>
      </c>
      <c r="C1321">
        <v>-131.99</v>
      </c>
      <c r="D1321" t="s">
        <v>17</v>
      </c>
      <c r="E1321" t="s">
        <v>17</v>
      </c>
      <c r="G1321" s="18">
        <v>45406</v>
      </c>
      <c r="H1321" t="s">
        <v>624</v>
      </c>
      <c r="I1321" t="s">
        <v>622</v>
      </c>
    </row>
    <row r="1322" spans="1:9" x14ac:dyDescent="0.45">
      <c r="A1322" s="2">
        <v>45398</v>
      </c>
      <c r="B1322" t="s">
        <v>673</v>
      </c>
      <c r="C1322">
        <v>-9838</v>
      </c>
      <c r="D1322" t="s">
        <v>17</v>
      </c>
      <c r="E1322" t="s">
        <v>17</v>
      </c>
      <c r="G1322" s="18">
        <v>45406</v>
      </c>
      <c r="H1322" t="s">
        <v>624</v>
      </c>
      <c r="I1322" t="s">
        <v>622</v>
      </c>
    </row>
    <row r="1323" spans="1:9" x14ac:dyDescent="0.45">
      <c r="A1323" s="2">
        <v>45397</v>
      </c>
      <c r="B1323" t="s">
        <v>674</v>
      </c>
      <c r="C1323">
        <v>-916</v>
      </c>
      <c r="D1323" t="s">
        <v>23</v>
      </c>
      <c r="E1323" t="s">
        <v>23</v>
      </c>
      <c r="G1323" s="18">
        <v>45406</v>
      </c>
      <c r="H1323" t="s">
        <v>624</v>
      </c>
      <c r="I1323" t="s">
        <v>622</v>
      </c>
    </row>
    <row r="1324" spans="1:9" x14ac:dyDescent="0.45">
      <c r="A1324" s="2">
        <v>45397</v>
      </c>
      <c r="B1324" t="s">
        <v>2110</v>
      </c>
      <c r="C1324">
        <v>-76.11</v>
      </c>
      <c r="D1324" t="s">
        <v>17</v>
      </c>
      <c r="E1324" t="s">
        <v>17</v>
      </c>
      <c r="G1324" s="18">
        <v>45406</v>
      </c>
      <c r="H1324" t="s">
        <v>624</v>
      </c>
      <c r="I1324" t="s">
        <v>622</v>
      </c>
    </row>
    <row r="1325" spans="1:9" x14ac:dyDescent="0.45">
      <c r="A1325" s="2">
        <v>45397</v>
      </c>
      <c r="B1325" t="s">
        <v>2110</v>
      </c>
      <c r="C1325">
        <v>-56.27</v>
      </c>
      <c r="D1325" t="s">
        <v>17</v>
      </c>
      <c r="E1325" t="s">
        <v>17</v>
      </c>
      <c r="G1325" s="18">
        <v>45406</v>
      </c>
      <c r="H1325" t="s">
        <v>624</v>
      </c>
      <c r="I1325" t="s">
        <v>622</v>
      </c>
    </row>
    <row r="1326" spans="1:9" x14ac:dyDescent="0.45">
      <c r="A1326" s="2">
        <v>45397</v>
      </c>
      <c r="B1326" t="s">
        <v>2110</v>
      </c>
      <c r="C1326">
        <v>-35.72</v>
      </c>
      <c r="D1326" t="s">
        <v>17</v>
      </c>
      <c r="E1326" t="s">
        <v>17</v>
      </c>
      <c r="G1326" s="18">
        <v>45406</v>
      </c>
      <c r="H1326" t="s">
        <v>624</v>
      </c>
      <c r="I1326" t="s">
        <v>622</v>
      </c>
    </row>
    <row r="1327" spans="1:9" x14ac:dyDescent="0.45">
      <c r="A1327" s="2">
        <v>45397</v>
      </c>
      <c r="B1327" t="s">
        <v>2110</v>
      </c>
      <c r="C1327">
        <v>-18</v>
      </c>
      <c r="D1327" t="s">
        <v>17</v>
      </c>
      <c r="E1327" t="s">
        <v>17</v>
      </c>
      <c r="G1327" s="18">
        <v>45406</v>
      </c>
      <c r="H1327" t="s">
        <v>624</v>
      </c>
      <c r="I1327" t="s">
        <v>622</v>
      </c>
    </row>
    <row r="1328" spans="1:9" x14ac:dyDescent="0.45">
      <c r="A1328" s="2">
        <v>45397</v>
      </c>
      <c r="B1328" t="s">
        <v>2110</v>
      </c>
      <c r="C1328">
        <v>-25</v>
      </c>
      <c r="D1328" t="s">
        <v>17</v>
      </c>
      <c r="E1328" t="s">
        <v>17</v>
      </c>
      <c r="G1328" s="18">
        <v>45406</v>
      </c>
      <c r="H1328" t="s">
        <v>624</v>
      </c>
      <c r="I1328" t="s">
        <v>622</v>
      </c>
    </row>
    <row r="1329" spans="1:9" x14ac:dyDescent="0.45">
      <c r="A1329" s="2">
        <v>45397</v>
      </c>
      <c r="B1329" t="s">
        <v>2110</v>
      </c>
      <c r="C1329">
        <v>-25</v>
      </c>
      <c r="D1329" t="s">
        <v>17</v>
      </c>
      <c r="E1329" t="s">
        <v>17</v>
      </c>
      <c r="G1329" s="18">
        <v>45406</v>
      </c>
      <c r="H1329" t="s">
        <v>624</v>
      </c>
      <c r="I1329" t="s">
        <v>622</v>
      </c>
    </row>
    <row r="1330" spans="1:9" x14ac:dyDescent="0.45">
      <c r="A1330" s="2">
        <v>45397</v>
      </c>
      <c r="B1330" t="s">
        <v>2110</v>
      </c>
      <c r="C1330">
        <v>-21.97</v>
      </c>
      <c r="D1330" t="s">
        <v>17</v>
      </c>
      <c r="E1330" t="s">
        <v>17</v>
      </c>
      <c r="G1330" s="18">
        <v>45406</v>
      </c>
      <c r="H1330" t="s">
        <v>624</v>
      </c>
      <c r="I1330" t="s">
        <v>622</v>
      </c>
    </row>
    <row r="1331" spans="1:9" x14ac:dyDescent="0.45">
      <c r="A1331" s="2">
        <v>45394</v>
      </c>
      <c r="B1331" t="s">
        <v>2110</v>
      </c>
      <c r="C1331">
        <v>-73.2</v>
      </c>
      <c r="D1331" t="s">
        <v>17</v>
      </c>
      <c r="E1331" t="s">
        <v>17</v>
      </c>
      <c r="G1331" s="18">
        <v>45406</v>
      </c>
      <c r="H1331" t="s">
        <v>624</v>
      </c>
      <c r="I1331" t="s">
        <v>622</v>
      </c>
    </row>
    <row r="1332" spans="1:9" x14ac:dyDescent="0.45">
      <c r="A1332" s="2">
        <v>45391</v>
      </c>
      <c r="B1332" t="s">
        <v>656</v>
      </c>
      <c r="C1332">
        <v>8700</v>
      </c>
      <c r="D1332" s="9" t="s">
        <v>679</v>
      </c>
      <c r="E1332" t="s">
        <v>661</v>
      </c>
      <c r="F1332" t="s">
        <v>661</v>
      </c>
      <c r="G1332" s="18">
        <v>45406</v>
      </c>
      <c r="H1332" t="s">
        <v>655</v>
      </c>
      <c r="I1332" t="s">
        <v>622</v>
      </c>
    </row>
    <row r="1333" spans="1:9" x14ac:dyDescent="0.45">
      <c r="A1333" s="2">
        <v>45390</v>
      </c>
      <c r="B1333" t="s">
        <v>2110</v>
      </c>
      <c r="C1333">
        <v>-16.04</v>
      </c>
      <c r="D1333" t="s">
        <v>17</v>
      </c>
      <c r="E1333" t="s">
        <v>17</v>
      </c>
      <c r="G1333" s="18">
        <v>45406</v>
      </c>
      <c r="H1333" t="s">
        <v>624</v>
      </c>
      <c r="I1333" t="s">
        <v>622</v>
      </c>
    </row>
    <row r="1334" spans="1:9" x14ac:dyDescent="0.45">
      <c r="A1334" s="2">
        <v>45390</v>
      </c>
      <c r="B1334" t="s">
        <v>2110</v>
      </c>
      <c r="C1334">
        <v>-33.880000000000003</v>
      </c>
      <c r="D1334" t="s">
        <v>17</v>
      </c>
      <c r="E1334" t="s">
        <v>17</v>
      </c>
      <c r="G1334" s="18">
        <v>45406</v>
      </c>
      <c r="H1334" t="s">
        <v>624</v>
      </c>
      <c r="I1334" t="s">
        <v>622</v>
      </c>
    </row>
    <row r="1335" spans="1:9" x14ac:dyDescent="0.45">
      <c r="A1335" s="2">
        <v>45390</v>
      </c>
      <c r="B1335" t="s">
        <v>2110</v>
      </c>
      <c r="C1335">
        <v>-53.24</v>
      </c>
      <c r="D1335" t="s">
        <v>17</v>
      </c>
      <c r="E1335" t="s">
        <v>17</v>
      </c>
      <c r="G1335" s="18">
        <v>45406</v>
      </c>
      <c r="H1335" t="s">
        <v>624</v>
      </c>
      <c r="I1335" t="s">
        <v>622</v>
      </c>
    </row>
    <row r="1336" spans="1:9" x14ac:dyDescent="0.45">
      <c r="A1336" s="2">
        <v>45390</v>
      </c>
      <c r="B1336" t="s">
        <v>2110</v>
      </c>
      <c r="C1336">
        <v>-7.7</v>
      </c>
      <c r="D1336" t="s">
        <v>17</v>
      </c>
      <c r="E1336" t="s">
        <v>17</v>
      </c>
      <c r="G1336" s="18">
        <v>45406</v>
      </c>
      <c r="H1336" t="s">
        <v>624</v>
      </c>
      <c r="I1336" t="s">
        <v>622</v>
      </c>
    </row>
    <row r="1337" spans="1:9" x14ac:dyDescent="0.45">
      <c r="A1337" s="2">
        <v>45390</v>
      </c>
      <c r="B1337" t="s">
        <v>2110</v>
      </c>
      <c r="C1337">
        <v>-38.46</v>
      </c>
      <c r="D1337" t="s">
        <v>17</v>
      </c>
      <c r="E1337" t="s">
        <v>17</v>
      </c>
      <c r="G1337" s="18">
        <v>45406</v>
      </c>
      <c r="H1337" t="s">
        <v>624</v>
      </c>
      <c r="I1337" t="s">
        <v>622</v>
      </c>
    </row>
    <row r="1338" spans="1:9" x14ac:dyDescent="0.45">
      <c r="A1338" s="2">
        <v>45388</v>
      </c>
      <c r="B1338" t="s">
        <v>2110</v>
      </c>
      <c r="C1338">
        <v>-35.03</v>
      </c>
      <c r="D1338" t="s">
        <v>17</v>
      </c>
      <c r="E1338" t="s">
        <v>17</v>
      </c>
      <c r="G1338" s="18">
        <v>45406</v>
      </c>
      <c r="H1338" t="s">
        <v>624</v>
      </c>
      <c r="I1338" t="s">
        <v>622</v>
      </c>
    </row>
    <row r="1339" spans="1:9" x14ac:dyDescent="0.45">
      <c r="A1339" s="2">
        <v>45387</v>
      </c>
      <c r="B1339" t="s">
        <v>2110</v>
      </c>
      <c r="C1339">
        <v>-179</v>
      </c>
      <c r="D1339" t="s">
        <v>17</v>
      </c>
      <c r="E1339" t="s">
        <v>17</v>
      </c>
      <c r="G1339" s="18">
        <v>45406</v>
      </c>
      <c r="H1339" t="s">
        <v>624</v>
      </c>
      <c r="I1339" t="s">
        <v>622</v>
      </c>
    </row>
    <row r="1340" spans="1:9" x14ac:dyDescent="0.45">
      <c r="A1340" s="2">
        <v>45387</v>
      </c>
      <c r="B1340" t="s">
        <v>2110</v>
      </c>
      <c r="C1340">
        <v>-6</v>
      </c>
      <c r="D1340" t="s">
        <v>17</v>
      </c>
      <c r="E1340" t="s">
        <v>17</v>
      </c>
      <c r="G1340" s="18">
        <v>45406</v>
      </c>
      <c r="H1340" t="s">
        <v>624</v>
      </c>
      <c r="I1340" t="s">
        <v>622</v>
      </c>
    </row>
    <row r="1341" spans="1:9" x14ac:dyDescent="0.45">
      <c r="A1341" s="2">
        <v>45386</v>
      </c>
      <c r="B1341" t="s">
        <v>2110</v>
      </c>
      <c r="C1341">
        <v>-21.1</v>
      </c>
      <c r="D1341" t="s">
        <v>17</v>
      </c>
      <c r="E1341" t="s">
        <v>17</v>
      </c>
      <c r="G1341" s="18">
        <v>45406</v>
      </c>
      <c r="H1341" t="s">
        <v>624</v>
      </c>
      <c r="I1341" t="s">
        <v>622</v>
      </c>
    </row>
    <row r="1342" spans="1:9" x14ac:dyDescent="0.45">
      <c r="A1342" s="2">
        <v>45386</v>
      </c>
      <c r="B1342" t="s">
        <v>2110</v>
      </c>
      <c r="C1342">
        <v>-3.52</v>
      </c>
      <c r="D1342" t="s">
        <v>17</v>
      </c>
      <c r="E1342" t="s">
        <v>17</v>
      </c>
      <c r="G1342" s="18">
        <v>45406</v>
      </c>
      <c r="H1342" t="s">
        <v>624</v>
      </c>
      <c r="I1342" t="s">
        <v>622</v>
      </c>
    </row>
    <row r="1343" spans="1:9" x14ac:dyDescent="0.45">
      <c r="A1343" s="2">
        <v>45386</v>
      </c>
      <c r="B1343" t="s">
        <v>2110</v>
      </c>
      <c r="C1343">
        <v>-1.1000000000000001</v>
      </c>
      <c r="D1343" t="s">
        <v>17</v>
      </c>
      <c r="E1343" t="s">
        <v>17</v>
      </c>
      <c r="G1343" s="18">
        <v>45406</v>
      </c>
      <c r="H1343" t="s">
        <v>624</v>
      </c>
      <c r="I1343" t="s">
        <v>622</v>
      </c>
    </row>
    <row r="1344" spans="1:9" x14ac:dyDescent="0.45">
      <c r="A1344" s="2">
        <v>45386</v>
      </c>
      <c r="B1344" t="s">
        <v>2110</v>
      </c>
      <c r="C1344">
        <v>-3.98</v>
      </c>
      <c r="D1344" t="s">
        <v>17</v>
      </c>
      <c r="E1344" t="s">
        <v>17</v>
      </c>
      <c r="G1344" s="18">
        <v>45406</v>
      </c>
      <c r="H1344" t="s">
        <v>624</v>
      </c>
      <c r="I1344" t="s">
        <v>622</v>
      </c>
    </row>
    <row r="1345" spans="1:9" x14ac:dyDescent="0.45">
      <c r="A1345" s="2">
        <v>45385</v>
      </c>
      <c r="B1345" t="s">
        <v>2110</v>
      </c>
      <c r="C1345">
        <v>-13.98</v>
      </c>
      <c r="D1345" t="s">
        <v>17</v>
      </c>
      <c r="E1345" t="s">
        <v>17</v>
      </c>
      <c r="G1345" s="18">
        <v>45406</v>
      </c>
      <c r="H1345" t="s">
        <v>624</v>
      </c>
      <c r="I1345" t="s">
        <v>622</v>
      </c>
    </row>
    <row r="1346" spans="1:9" x14ac:dyDescent="0.45">
      <c r="A1346" s="2">
        <v>45385</v>
      </c>
      <c r="B1346" t="s">
        <v>2110</v>
      </c>
      <c r="C1346">
        <v>-17.75</v>
      </c>
      <c r="D1346" t="s">
        <v>17</v>
      </c>
      <c r="E1346" t="s">
        <v>17</v>
      </c>
      <c r="G1346" s="18">
        <v>45406</v>
      </c>
      <c r="H1346" t="s">
        <v>624</v>
      </c>
      <c r="I1346" t="s">
        <v>622</v>
      </c>
    </row>
    <row r="1347" spans="1:9" x14ac:dyDescent="0.45">
      <c r="A1347" s="2">
        <v>45385</v>
      </c>
      <c r="B1347" t="s">
        <v>2110</v>
      </c>
      <c r="C1347">
        <v>-100</v>
      </c>
      <c r="D1347" t="s">
        <v>17</v>
      </c>
      <c r="E1347" t="s">
        <v>17</v>
      </c>
      <c r="G1347" s="18">
        <v>45406</v>
      </c>
      <c r="H1347" t="s">
        <v>624</v>
      </c>
      <c r="I1347" t="s">
        <v>622</v>
      </c>
    </row>
    <row r="1348" spans="1:9" x14ac:dyDescent="0.45">
      <c r="A1348" s="2">
        <v>45385</v>
      </c>
      <c r="B1348" t="s">
        <v>2110</v>
      </c>
      <c r="C1348">
        <v>-9.99</v>
      </c>
      <c r="D1348" t="s">
        <v>17</v>
      </c>
      <c r="E1348" t="s">
        <v>17</v>
      </c>
      <c r="G1348" s="18">
        <v>45406</v>
      </c>
      <c r="H1348" t="s">
        <v>624</v>
      </c>
      <c r="I1348" t="s">
        <v>622</v>
      </c>
    </row>
    <row r="1349" spans="1:9" x14ac:dyDescent="0.45">
      <c r="A1349" s="2">
        <v>45384</v>
      </c>
      <c r="B1349" t="s">
        <v>2110</v>
      </c>
      <c r="C1349">
        <v>-23.08</v>
      </c>
      <c r="D1349" t="s">
        <v>17</v>
      </c>
      <c r="E1349" t="s">
        <v>17</v>
      </c>
      <c r="G1349" s="18">
        <v>45406</v>
      </c>
      <c r="H1349" t="s">
        <v>624</v>
      </c>
      <c r="I1349" t="s">
        <v>622</v>
      </c>
    </row>
    <row r="1350" spans="1:9" x14ac:dyDescent="0.45">
      <c r="A1350" s="2">
        <v>45383</v>
      </c>
      <c r="B1350" t="s">
        <v>656</v>
      </c>
      <c r="C1350">
        <v>300</v>
      </c>
      <c r="D1350" s="9" t="s">
        <v>679</v>
      </c>
      <c r="E1350" t="s">
        <v>661</v>
      </c>
      <c r="F1350" t="s">
        <v>661</v>
      </c>
      <c r="G1350" s="18">
        <v>45406</v>
      </c>
      <c r="H1350" t="s">
        <v>655</v>
      </c>
      <c r="I1350" t="s">
        <v>622</v>
      </c>
    </row>
    <row r="1351" spans="1:9" x14ac:dyDescent="0.45">
      <c r="A1351" s="2">
        <v>45383</v>
      </c>
      <c r="B1351" t="s">
        <v>656</v>
      </c>
      <c r="C1351">
        <v>300</v>
      </c>
      <c r="D1351" s="9" t="s">
        <v>679</v>
      </c>
      <c r="E1351" t="s">
        <v>661</v>
      </c>
      <c r="F1351" t="s">
        <v>661</v>
      </c>
      <c r="G1351" s="18">
        <v>45406</v>
      </c>
      <c r="H1351" t="s">
        <v>655</v>
      </c>
      <c r="I1351" t="s">
        <v>622</v>
      </c>
    </row>
    <row r="1352" spans="1:9" x14ac:dyDescent="0.45">
      <c r="A1352" s="2">
        <v>45383</v>
      </c>
      <c r="B1352" t="s">
        <v>2110</v>
      </c>
      <c r="C1352">
        <v>-8</v>
      </c>
      <c r="D1352" t="s">
        <v>17</v>
      </c>
      <c r="E1352" t="s">
        <v>17</v>
      </c>
      <c r="G1352" s="18">
        <v>45406</v>
      </c>
      <c r="H1352" t="s">
        <v>624</v>
      </c>
      <c r="I1352" t="s">
        <v>622</v>
      </c>
    </row>
    <row r="1353" spans="1:9" x14ac:dyDescent="0.45">
      <c r="A1353" s="2">
        <v>45383</v>
      </c>
      <c r="B1353" t="s">
        <v>2110</v>
      </c>
      <c r="C1353">
        <v>-15.98</v>
      </c>
      <c r="D1353" t="s">
        <v>17</v>
      </c>
      <c r="E1353" t="s">
        <v>17</v>
      </c>
      <c r="G1353" s="18">
        <v>45406</v>
      </c>
      <c r="H1353" t="s">
        <v>624</v>
      </c>
      <c r="I1353" t="s">
        <v>622</v>
      </c>
    </row>
    <row r="1354" spans="1:9" x14ac:dyDescent="0.45">
      <c r="A1354" s="2">
        <v>45383</v>
      </c>
      <c r="B1354" t="s">
        <v>2110</v>
      </c>
      <c r="C1354">
        <v>-91.45</v>
      </c>
      <c r="D1354" t="s">
        <v>17</v>
      </c>
      <c r="E1354" t="s">
        <v>17</v>
      </c>
      <c r="G1354" s="18">
        <v>45406</v>
      </c>
      <c r="H1354" t="s">
        <v>624</v>
      </c>
      <c r="I1354" t="s">
        <v>622</v>
      </c>
    </row>
    <row r="1355" spans="1:9" x14ac:dyDescent="0.45">
      <c r="A1355" s="2">
        <v>45383</v>
      </c>
      <c r="B1355" t="s">
        <v>2110</v>
      </c>
      <c r="C1355">
        <v>-99.26</v>
      </c>
      <c r="D1355" t="s">
        <v>17</v>
      </c>
      <c r="E1355" t="s">
        <v>17</v>
      </c>
      <c r="G1355" s="18">
        <v>45406</v>
      </c>
      <c r="H1355" t="s">
        <v>624</v>
      </c>
      <c r="I1355" t="s">
        <v>622</v>
      </c>
    </row>
    <row r="1356" spans="1:9" x14ac:dyDescent="0.45">
      <c r="A1356" s="2">
        <v>45383</v>
      </c>
      <c r="B1356" t="s">
        <v>676</v>
      </c>
      <c r="C1356">
        <v>-63.79</v>
      </c>
      <c r="D1356" t="s">
        <v>23</v>
      </c>
      <c r="E1356" t="s">
        <v>23</v>
      </c>
      <c r="G1356" s="18">
        <v>45406</v>
      </c>
      <c r="H1356" t="s">
        <v>624</v>
      </c>
      <c r="I1356" t="s">
        <v>622</v>
      </c>
    </row>
    <row r="1357" spans="1:9" x14ac:dyDescent="0.45">
      <c r="A1357" s="2">
        <v>45383</v>
      </c>
      <c r="B1357" t="s">
        <v>2110</v>
      </c>
      <c r="C1357">
        <v>-31.51</v>
      </c>
      <c r="D1357" t="s">
        <v>17</v>
      </c>
      <c r="E1357" t="s">
        <v>17</v>
      </c>
      <c r="G1357" s="18">
        <v>45406</v>
      </c>
      <c r="H1357" t="s">
        <v>624</v>
      </c>
      <c r="I1357" t="s">
        <v>622</v>
      </c>
    </row>
    <row r="1358" spans="1:9" x14ac:dyDescent="0.45">
      <c r="A1358" s="2">
        <v>45381</v>
      </c>
      <c r="B1358" t="s">
        <v>2110</v>
      </c>
      <c r="C1358">
        <v>-5.69</v>
      </c>
      <c r="D1358" t="s">
        <v>17</v>
      </c>
      <c r="E1358" t="s">
        <v>17</v>
      </c>
      <c r="G1358" s="18">
        <v>45406</v>
      </c>
      <c r="H1358" t="s">
        <v>624</v>
      </c>
      <c r="I1358" t="s">
        <v>622</v>
      </c>
    </row>
    <row r="1359" spans="1:9" x14ac:dyDescent="0.45">
      <c r="A1359" s="2">
        <v>45381</v>
      </c>
      <c r="B1359" t="s">
        <v>2110</v>
      </c>
      <c r="C1359">
        <v>-8.1</v>
      </c>
      <c r="D1359" t="s">
        <v>17</v>
      </c>
      <c r="E1359" t="s">
        <v>17</v>
      </c>
      <c r="G1359" s="18">
        <v>45406</v>
      </c>
      <c r="H1359" t="s">
        <v>624</v>
      </c>
      <c r="I1359" t="s">
        <v>622</v>
      </c>
    </row>
    <row r="1360" spans="1:9" x14ac:dyDescent="0.45">
      <c r="A1360" s="2">
        <v>45380</v>
      </c>
      <c r="B1360" t="s">
        <v>2110</v>
      </c>
      <c r="C1360">
        <v>-3.98</v>
      </c>
      <c r="D1360" t="s">
        <v>17</v>
      </c>
      <c r="E1360" t="s">
        <v>17</v>
      </c>
      <c r="G1360" s="18">
        <v>45406</v>
      </c>
      <c r="H1360" t="s">
        <v>624</v>
      </c>
      <c r="I1360" t="s">
        <v>622</v>
      </c>
    </row>
    <row r="1361" spans="1:9" x14ac:dyDescent="0.45">
      <c r="A1361" s="2">
        <v>45380</v>
      </c>
      <c r="B1361" t="s">
        <v>2110</v>
      </c>
      <c r="C1361">
        <v>-24.76</v>
      </c>
      <c r="D1361" t="s">
        <v>17</v>
      </c>
      <c r="E1361" t="s">
        <v>17</v>
      </c>
      <c r="G1361" s="18">
        <v>45406</v>
      </c>
      <c r="H1361" t="s">
        <v>624</v>
      </c>
      <c r="I1361" t="s">
        <v>622</v>
      </c>
    </row>
    <row r="1362" spans="1:9" x14ac:dyDescent="0.45">
      <c r="A1362" s="2">
        <v>45380</v>
      </c>
      <c r="B1362" t="s">
        <v>2110</v>
      </c>
      <c r="C1362">
        <v>-20.6</v>
      </c>
      <c r="D1362" t="s">
        <v>17</v>
      </c>
      <c r="E1362" t="s">
        <v>17</v>
      </c>
      <c r="G1362" s="18">
        <v>45406</v>
      </c>
      <c r="H1362" t="s">
        <v>624</v>
      </c>
      <c r="I1362" t="s">
        <v>622</v>
      </c>
    </row>
    <row r="1363" spans="1:9" x14ac:dyDescent="0.45">
      <c r="A1363" s="2">
        <v>45379</v>
      </c>
      <c r="B1363" t="s">
        <v>677</v>
      </c>
      <c r="C1363">
        <v>-200</v>
      </c>
      <c r="D1363" t="s">
        <v>23</v>
      </c>
      <c r="E1363" t="s">
        <v>23</v>
      </c>
      <c r="G1363" s="18">
        <v>45406</v>
      </c>
      <c r="H1363" t="s">
        <v>624</v>
      </c>
      <c r="I1363" t="s">
        <v>622</v>
      </c>
    </row>
    <row r="1364" spans="1:9" x14ac:dyDescent="0.45">
      <c r="A1364" s="2">
        <v>45379</v>
      </c>
      <c r="B1364" t="s">
        <v>2110</v>
      </c>
      <c r="C1364">
        <v>-1.1000000000000001</v>
      </c>
      <c r="D1364" t="s">
        <v>17</v>
      </c>
      <c r="E1364" t="s">
        <v>17</v>
      </c>
      <c r="G1364" s="18">
        <v>45406</v>
      </c>
      <c r="H1364" t="s">
        <v>624</v>
      </c>
      <c r="I1364" t="s">
        <v>622</v>
      </c>
    </row>
    <row r="1365" spans="1:9" x14ac:dyDescent="0.45">
      <c r="A1365" s="2">
        <v>45379</v>
      </c>
      <c r="B1365" t="s">
        <v>2110</v>
      </c>
      <c r="C1365">
        <v>-35.659999999999997</v>
      </c>
      <c r="D1365" t="s">
        <v>17</v>
      </c>
      <c r="E1365" t="s">
        <v>17</v>
      </c>
      <c r="G1365" s="18">
        <v>45406</v>
      </c>
      <c r="H1365" t="s">
        <v>624</v>
      </c>
      <c r="I1365" t="s">
        <v>622</v>
      </c>
    </row>
    <row r="1366" spans="1:9" x14ac:dyDescent="0.45">
      <c r="A1366" s="2">
        <v>45378</v>
      </c>
      <c r="B1366" t="s">
        <v>2110</v>
      </c>
      <c r="C1366">
        <v>-6.5</v>
      </c>
      <c r="D1366" t="s">
        <v>17</v>
      </c>
      <c r="E1366" t="s">
        <v>17</v>
      </c>
      <c r="G1366" s="18">
        <v>45406</v>
      </c>
      <c r="H1366" t="s">
        <v>624</v>
      </c>
      <c r="I1366" t="s">
        <v>622</v>
      </c>
    </row>
    <row r="1367" spans="1:9" x14ac:dyDescent="0.45">
      <c r="A1367" s="2">
        <v>45378</v>
      </c>
      <c r="B1367" t="s">
        <v>2110</v>
      </c>
      <c r="C1367">
        <v>-3.98</v>
      </c>
      <c r="D1367" t="s">
        <v>17</v>
      </c>
      <c r="E1367" t="s">
        <v>17</v>
      </c>
      <c r="G1367" s="18">
        <v>45406</v>
      </c>
      <c r="H1367" t="s">
        <v>624</v>
      </c>
      <c r="I1367" t="s">
        <v>622</v>
      </c>
    </row>
    <row r="1368" spans="1:9" x14ac:dyDescent="0.45">
      <c r="A1368" s="2">
        <v>45378</v>
      </c>
      <c r="B1368" t="s">
        <v>2110</v>
      </c>
      <c r="C1368">
        <v>-10.44</v>
      </c>
      <c r="D1368" t="s">
        <v>17</v>
      </c>
      <c r="E1368" t="s">
        <v>17</v>
      </c>
      <c r="G1368" s="18">
        <v>45406</v>
      </c>
      <c r="H1368" t="s">
        <v>624</v>
      </c>
      <c r="I1368" t="s">
        <v>622</v>
      </c>
    </row>
    <row r="1369" spans="1:9" x14ac:dyDescent="0.45">
      <c r="A1369" s="2">
        <v>45377</v>
      </c>
      <c r="B1369" t="s">
        <v>621</v>
      </c>
      <c r="C1369">
        <v>-123.26</v>
      </c>
      <c r="D1369" t="s">
        <v>62</v>
      </c>
      <c r="E1369" t="s">
        <v>63</v>
      </c>
      <c r="G1369" s="18">
        <v>45375</v>
      </c>
      <c r="H1369" t="s">
        <v>64</v>
      </c>
      <c r="I1369" t="s">
        <v>622</v>
      </c>
    </row>
    <row r="1370" spans="1:9" x14ac:dyDescent="0.45">
      <c r="A1370" s="2">
        <v>45377</v>
      </c>
      <c r="B1370" t="s">
        <v>2110</v>
      </c>
      <c r="C1370">
        <v>-100</v>
      </c>
      <c r="D1370" t="s">
        <v>17</v>
      </c>
      <c r="E1370" t="s">
        <v>17</v>
      </c>
      <c r="G1370" s="18">
        <v>45375</v>
      </c>
      <c r="H1370" t="s">
        <v>624</v>
      </c>
      <c r="I1370" t="s">
        <v>622</v>
      </c>
    </row>
    <row r="1371" spans="1:9" x14ac:dyDescent="0.45">
      <c r="A1371" s="2">
        <v>45377</v>
      </c>
      <c r="B1371" t="s">
        <v>2110</v>
      </c>
      <c r="C1371">
        <v>-37.21</v>
      </c>
      <c r="D1371" t="s">
        <v>17</v>
      </c>
      <c r="E1371" t="s">
        <v>17</v>
      </c>
      <c r="G1371" s="18">
        <v>45375</v>
      </c>
      <c r="H1371" t="s">
        <v>624</v>
      </c>
      <c r="I1371" t="s">
        <v>622</v>
      </c>
    </row>
    <row r="1372" spans="1:9" x14ac:dyDescent="0.45">
      <c r="A1372" s="2">
        <v>45376</v>
      </c>
      <c r="B1372" t="s">
        <v>2110</v>
      </c>
      <c r="C1372">
        <v>-25</v>
      </c>
      <c r="D1372" t="s">
        <v>17</v>
      </c>
      <c r="E1372" t="s">
        <v>17</v>
      </c>
      <c r="G1372" s="18">
        <v>45375</v>
      </c>
      <c r="H1372" t="s">
        <v>624</v>
      </c>
      <c r="I1372" t="s">
        <v>622</v>
      </c>
    </row>
    <row r="1373" spans="1:9" x14ac:dyDescent="0.45">
      <c r="A1373" s="2">
        <v>45376</v>
      </c>
      <c r="B1373" t="s">
        <v>665</v>
      </c>
      <c r="C1373">
        <v>-150</v>
      </c>
      <c r="D1373" t="s">
        <v>23</v>
      </c>
      <c r="E1373" t="s">
        <v>666</v>
      </c>
      <c r="G1373" s="18">
        <v>45375</v>
      </c>
      <c r="H1373" t="s">
        <v>624</v>
      </c>
      <c r="I1373" t="s">
        <v>622</v>
      </c>
    </row>
    <row r="1374" spans="1:9" x14ac:dyDescent="0.45">
      <c r="A1374" s="2">
        <v>45376</v>
      </c>
      <c r="B1374" t="s">
        <v>2110</v>
      </c>
      <c r="C1374">
        <v>-221.29</v>
      </c>
      <c r="D1374" t="s">
        <v>17</v>
      </c>
      <c r="E1374" t="s">
        <v>17</v>
      </c>
      <c r="G1374" s="18">
        <v>45375</v>
      </c>
      <c r="H1374" t="s">
        <v>624</v>
      </c>
      <c r="I1374" t="s">
        <v>622</v>
      </c>
    </row>
    <row r="1375" spans="1:9" x14ac:dyDescent="0.45">
      <c r="A1375" s="2">
        <v>45376</v>
      </c>
      <c r="B1375" t="s">
        <v>2110</v>
      </c>
      <c r="C1375">
        <v>-12.44</v>
      </c>
      <c r="D1375" t="s">
        <v>17</v>
      </c>
      <c r="E1375" t="s">
        <v>17</v>
      </c>
      <c r="G1375" s="18">
        <v>45375</v>
      </c>
      <c r="H1375" t="s">
        <v>624</v>
      </c>
      <c r="I1375" t="s">
        <v>622</v>
      </c>
    </row>
    <row r="1376" spans="1:9" x14ac:dyDescent="0.45">
      <c r="A1376" s="2">
        <v>45376</v>
      </c>
      <c r="B1376" t="s">
        <v>2110</v>
      </c>
      <c r="C1376">
        <v>-25</v>
      </c>
      <c r="D1376" t="s">
        <v>17</v>
      </c>
      <c r="E1376" t="s">
        <v>17</v>
      </c>
      <c r="G1376" s="18">
        <v>45375</v>
      </c>
      <c r="H1376" t="s">
        <v>624</v>
      </c>
      <c r="I1376" t="s">
        <v>622</v>
      </c>
    </row>
    <row r="1377" spans="1:9" x14ac:dyDescent="0.45">
      <c r="A1377" s="2">
        <v>45376</v>
      </c>
      <c r="B1377" t="s">
        <v>2110</v>
      </c>
      <c r="C1377">
        <v>-33.04</v>
      </c>
      <c r="D1377" t="s">
        <v>17</v>
      </c>
      <c r="E1377" t="s">
        <v>17</v>
      </c>
      <c r="G1377" s="18">
        <v>45375</v>
      </c>
      <c r="H1377" t="s">
        <v>624</v>
      </c>
      <c r="I1377" t="s">
        <v>622</v>
      </c>
    </row>
    <row r="1378" spans="1:9" x14ac:dyDescent="0.45">
      <c r="A1378" s="2">
        <v>45373</v>
      </c>
      <c r="B1378" t="s">
        <v>2110</v>
      </c>
      <c r="C1378">
        <v>-3</v>
      </c>
      <c r="D1378" t="s">
        <v>17</v>
      </c>
      <c r="E1378" t="s">
        <v>17</v>
      </c>
      <c r="G1378" s="18">
        <v>45375</v>
      </c>
      <c r="H1378" t="s">
        <v>624</v>
      </c>
      <c r="I1378" t="s">
        <v>622</v>
      </c>
    </row>
    <row r="1379" spans="1:9" x14ac:dyDescent="0.45">
      <c r="A1379" s="2">
        <v>45373</v>
      </c>
      <c r="B1379" t="s">
        <v>2110</v>
      </c>
      <c r="C1379">
        <v>-5.69</v>
      </c>
      <c r="D1379" t="s">
        <v>17</v>
      </c>
      <c r="E1379" t="s">
        <v>17</v>
      </c>
      <c r="G1379" s="18">
        <v>45375</v>
      </c>
      <c r="H1379" t="s">
        <v>624</v>
      </c>
      <c r="I1379" t="s">
        <v>622</v>
      </c>
    </row>
    <row r="1380" spans="1:9" x14ac:dyDescent="0.45">
      <c r="A1380" s="2">
        <v>45373</v>
      </c>
      <c r="B1380" t="s">
        <v>2110</v>
      </c>
      <c r="C1380">
        <v>-5.38</v>
      </c>
      <c r="D1380" t="s">
        <v>17</v>
      </c>
      <c r="E1380" t="s">
        <v>17</v>
      </c>
      <c r="G1380" s="18">
        <v>45375</v>
      </c>
      <c r="H1380" t="s">
        <v>624</v>
      </c>
      <c r="I1380" t="s">
        <v>622</v>
      </c>
    </row>
    <row r="1381" spans="1:9" x14ac:dyDescent="0.45">
      <c r="A1381" s="2">
        <v>45373</v>
      </c>
      <c r="B1381" t="s">
        <v>2110</v>
      </c>
      <c r="C1381">
        <v>-2.52</v>
      </c>
      <c r="D1381" t="s">
        <v>17</v>
      </c>
      <c r="E1381" t="s">
        <v>17</v>
      </c>
      <c r="G1381" s="18">
        <v>45375</v>
      </c>
      <c r="H1381" t="s">
        <v>624</v>
      </c>
      <c r="I1381" t="s">
        <v>622</v>
      </c>
    </row>
    <row r="1382" spans="1:9" x14ac:dyDescent="0.45">
      <c r="A1382" s="2">
        <v>45372</v>
      </c>
      <c r="B1382" t="s">
        <v>2110</v>
      </c>
      <c r="C1382">
        <v>-12.47</v>
      </c>
      <c r="D1382" t="s">
        <v>17</v>
      </c>
      <c r="E1382" t="s">
        <v>17</v>
      </c>
      <c r="G1382" s="18">
        <v>45375</v>
      </c>
      <c r="H1382" t="s">
        <v>624</v>
      </c>
      <c r="I1382" t="s">
        <v>622</v>
      </c>
    </row>
    <row r="1383" spans="1:9" x14ac:dyDescent="0.45">
      <c r="A1383" s="2">
        <v>45372</v>
      </c>
      <c r="B1383" t="s">
        <v>2110</v>
      </c>
      <c r="C1383">
        <v>-6.9</v>
      </c>
      <c r="D1383" t="s">
        <v>17</v>
      </c>
      <c r="E1383" t="s">
        <v>17</v>
      </c>
      <c r="G1383" s="18">
        <v>45375</v>
      </c>
      <c r="H1383" t="s">
        <v>624</v>
      </c>
      <c r="I1383" t="s">
        <v>622</v>
      </c>
    </row>
    <row r="1384" spans="1:9" x14ac:dyDescent="0.45">
      <c r="A1384" s="2">
        <v>45371</v>
      </c>
      <c r="B1384" t="s">
        <v>2110</v>
      </c>
      <c r="C1384">
        <v>-25</v>
      </c>
      <c r="D1384" t="s">
        <v>17</v>
      </c>
      <c r="E1384" t="s">
        <v>17</v>
      </c>
      <c r="G1384" s="18">
        <v>45375</v>
      </c>
      <c r="H1384" t="s">
        <v>624</v>
      </c>
      <c r="I1384" t="s">
        <v>622</v>
      </c>
    </row>
    <row r="1385" spans="1:9" x14ac:dyDescent="0.45">
      <c r="A1385" s="2">
        <v>45371</v>
      </c>
      <c r="B1385" t="s">
        <v>2110</v>
      </c>
      <c r="C1385">
        <v>-2.52</v>
      </c>
      <c r="D1385" t="s">
        <v>17</v>
      </c>
      <c r="E1385" t="s">
        <v>17</v>
      </c>
      <c r="G1385" s="18">
        <v>45375</v>
      </c>
      <c r="H1385" t="s">
        <v>624</v>
      </c>
      <c r="I1385" t="s">
        <v>622</v>
      </c>
    </row>
    <row r="1386" spans="1:9" x14ac:dyDescent="0.45">
      <c r="A1386" s="2">
        <v>45369</v>
      </c>
      <c r="B1386" t="s">
        <v>2110</v>
      </c>
      <c r="C1386">
        <v>-2.65</v>
      </c>
      <c r="D1386" t="s">
        <v>17</v>
      </c>
      <c r="E1386" t="s">
        <v>17</v>
      </c>
      <c r="G1386" s="18">
        <v>45375</v>
      </c>
      <c r="H1386" t="s">
        <v>624</v>
      </c>
      <c r="I1386" t="s">
        <v>622</v>
      </c>
    </row>
    <row r="1387" spans="1:9" x14ac:dyDescent="0.45">
      <c r="A1387" s="2">
        <v>45369</v>
      </c>
      <c r="B1387" t="s">
        <v>2110</v>
      </c>
      <c r="C1387">
        <v>-3</v>
      </c>
      <c r="D1387" t="s">
        <v>17</v>
      </c>
      <c r="E1387" t="s">
        <v>17</v>
      </c>
      <c r="G1387" s="18">
        <v>45375</v>
      </c>
      <c r="H1387" t="s">
        <v>624</v>
      </c>
      <c r="I1387" t="s">
        <v>622</v>
      </c>
    </row>
    <row r="1388" spans="1:9" x14ac:dyDescent="0.45">
      <c r="A1388" s="2">
        <v>45369</v>
      </c>
      <c r="B1388" t="s">
        <v>2110</v>
      </c>
      <c r="C1388">
        <v>-28.25</v>
      </c>
      <c r="D1388" t="s">
        <v>17</v>
      </c>
      <c r="E1388" t="s">
        <v>17</v>
      </c>
      <c r="G1388" s="18">
        <v>45375</v>
      </c>
      <c r="H1388" t="s">
        <v>624</v>
      </c>
      <c r="I1388" t="s">
        <v>622</v>
      </c>
    </row>
    <row r="1389" spans="1:9" x14ac:dyDescent="0.45">
      <c r="A1389" s="2">
        <v>45369</v>
      </c>
      <c r="B1389" t="s">
        <v>2110</v>
      </c>
      <c r="C1389">
        <v>-2.65</v>
      </c>
      <c r="D1389" t="s">
        <v>17</v>
      </c>
      <c r="E1389" t="s">
        <v>17</v>
      </c>
      <c r="G1389" s="18">
        <v>45375</v>
      </c>
      <c r="H1389" t="s">
        <v>624</v>
      </c>
      <c r="I1389" t="s">
        <v>622</v>
      </c>
    </row>
    <row r="1390" spans="1:9" x14ac:dyDescent="0.45">
      <c r="A1390" s="2">
        <v>45369</v>
      </c>
      <c r="B1390" t="s">
        <v>2110</v>
      </c>
      <c r="C1390">
        <v>-2.65</v>
      </c>
      <c r="D1390" t="s">
        <v>17</v>
      </c>
      <c r="E1390" t="s">
        <v>17</v>
      </c>
      <c r="G1390" s="18">
        <v>45375</v>
      </c>
      <c r="H1390" t="s">
        <v>624</v>
      </c>
      <c r="I1390" t="s">
        <v>622</v>
      </c>
    </row>
    <row r="1391" spans="1:9" x14ac:dyDescent="0.45">
      <c r="A1391" s="2">
        <v>45369</v>
      </c>
      <c r="B1391" t="s">
        <v>2110</v>
      </c>
      <c r="C1391">
        <v>-7.3</v>
      </c>
      <c r="D1391" t="s">
        <v>17</v>
      </c>
      <c r="E1391" t="s">
        <v>17</v>
      </c>
      <c r="G1391" s="18">
        <v>45375</v>
      </c>
      <c r="H1391" t="s">
        <v>624</v>
      </c>
      <c r="I1391" t="s">
        <v>622</v>
      </c>
    </row>
    <row r="1392" spans="1:9" x14ac:dyDescent="0.45">
      <c r="A1392" s="2">
        <v>45367</v>
      </c>
      <c r="B1392" t="s">
        <v>2110</v>
      </c>
      <c r="C1392">
        <v>-25</v>
      </c>
      <c r="D1392" t="s">
        <v>17</v>
      </c>
      <c r="E1392" t="s">
        <v>17</v>
      </c>
      <c r="G1392" s="18">
        <v>45375</v>
      </c>
      <c r="H1392" t="s">
        <v>624</v>
      </c>
      <c r="I1392" t="s">
        <v>622</v>
      </c>
    </row>
    <row r="1393" spans="1:9" x14ac:dyDescent="0.45">
      <c r="A1393" s="2">
        <v>45367</v>
      </c>
      <c r="B1393" t="s">
        <v>2110</v>
      </c>
      <c r="C1393">
        <v>-25</v>
      </c>
      <c r="D1393" t="s">
        <v>17</v>
      </c>
      <c r="E1393" t="s">
        <v>17</v>
      </c>
      <c r="G1393" s="18">
        <v>45375</v>
      </c>
      <c r="H1393" t="s">
        <v>624</v>
      </c>
      <c r="I1393" t="s">
        <v>622</v>
      </c>
    </row>
    <row r="1394" spans="1:9" x14ac:dyDescent="0.45">
      <c r="A1394" s="2">
        <v>45367</v>
      </c>
      <c r="B1394" t="s">
        <v>2110</v>
      </c>
      <c r="C1394">
        <v>-14.93</v>
      </c>
      <c r="D1394" t="s">
        <v>17</v>
      </c>
      <c r="E1394" t="s">
        <v>17</v>
      </c>
      <c r="G1394" s="18">
        <v>45375</v>
      </c>
      <c r="H1394" t="s">
        <v>624</v>
      </c>
      <c r="I1394" t="s">
        <v>622</v>
      </c>
    </row>
    <row r="1395" spans="1:9" x14ac:dyDescent="0.45">
      <c r="A1395" s="2">
        <v>45367</v>
      </c>
      <c r="B1395" t="s">
        <v>2110</v>
      </c>
      <c r="C1395">
        <v>-5.69</v>
      </c>
      <c r="D1395" t="s">
        <v>17</v>
      </c>
      <c r="E1395" t="s">
        <v>17</v>
      </c>
      <c r="G1395" s="18">
        <v>45375</v>
      </c>
      <c r="H1395" t="s">
        <v>624</v>
      </c>
      <c r="I1395" t="s">
        <v>622</v>
      </c>
    </row>
    <row r="1396" spans="1:9" x14ac:dyDescent="0.45">
      <c r="A1396" s="2">
        <v>45367</v>
      </c>
      <c r="B1396" t="s">
        <v>2110</v>
      </c>
      <c r="C1396">
        <v>-2.75</v>
      </c>
      <c r="D1396" t="s">
        <v>17</v>
      </c>
      <c r="E1396" t="s">
        <v>17</v>
      </c>
      <c r="G1396" s="18">
        <v>45375</v>
      </c>
      <c r="H1396" t="s">
        <v>624</v>
      </c>
      <c r="I1396" t="s">
        <v>622</v>
      </c>
    </row>
    <row r="1397" spans="1:9" x14ac:dyDescent="0.45">
      <c r="A1397" s="2">
        <v>45367</v>
      </c>
      <c r="B1397" t="s">
        <v>2110</v>
      </c>
      <c r="C1397">
        <v>-25</v>
      </c>
      <c r="D1397" t="s">
        <v>17</v>
      </c>
      <c r="E1397" t="s">
        <v>17</v>
      </c>
      <c r="G1397" s="18">
        <v>45375</v>
      </c>
      <c r="H1397" t="s">
        <v>624</v>
      </c>
      <c r="I1397" t="s">
        <v>622</v>
      </c>
    </row>
    <row r="1398" spans="1:9" x14ac:dyDescent="0.45">
      <c r="A1398" s="2">
        <v>45366</v>
      </c>
      <c r="B1398" t="s">
        <v>2110</v>
      </c>
      <c r="C1398">
        <v>-14.24</v>
      </c>
      <c r="D1398" t="s">
        <v>17</v>
      </c>
      <c r="E1398" t="s">
        <v>17</v>
      </c>
      <c r="G1398" s="18">
        <v>45375</v>
      </c>
      <c r="H1398" t="s">
        <v>624</v>
      </c>
      <c r="I1398" t="s">
        <v>622</v>
      </c>
    </row>
    <row r="1399" spans="1:9" x14ac:dyDescent="0.45">
      <c r="A1399" s="2">
        <v>45366</v>
      </c>
      <c r="B1399" t="s">
        <v>2110</v>
      </c>
      <c r="C1399">
        <v>-8.5399999999999991</v>
      </c>
      <c r="D1399" t="s">
        <v>17</v>
      </c>
      <c r="E1399" t="s">
        <v>17</v>
      </c>
      <c r="G1399" s="18">
        <v>45375</v>
      </c>
      <c r="H1399" t="s">
        <v>624</v>
      </c>
      <c r="I1399" t="s">
        <v>622</v>
      </c>
    </row>
    <row r="1400" spans="1:9" x14ac:dyDescent="0.45">
      <c r="A1400" s="2">
        <v>45366</v>
      </c>
      <c r="B1400" t="s">
        <v>2110</v>
      </c>
      <c r="C1400">
        <v>-5.5</v>
      </c>
      <c r="D1400" t="s">
        <v>17</v>
      </c>
      <c r="E1400" t="s">
        <v>17</v>
      </c>
      <c r="G1400" s="18">
        <v>45375</v>
      </c>
      <c r="H1400" t="s">
        <v>624</v>
      </c>
      <c r="I1400" t="s">
        <v>622</v>
      </c>
    </row>
    <row r="1401" spans="1:9" x14ac:dyDescent="0.45">
      <c r="A1401" s="2">
        <v>45365</v>
      </c>
      <c r="B1401" t="s">
        <v>2110</v>
      </c>
      <c r="C1401">
        <v>-4.93</v>
      </c>
      <c r="D1401" t="s">
        <v>17</v>
      </c>
      <c r="E1401" t="s">
        <v>17</v>
      </c>
      <c r="G1401" s="18">
        <v>45375</v>
      </c>
      <c r="H1401" t="s">
        <v>624</v>
      </c>
      <c r="I1401" t="s">
        <v>622</v>
      </c>
    </row>
    <row r="1402" spans="1:9" x14ac:dyDescent="0.45">
      <c r="A1402" s="2">
        <v>45365</v>
      </c>
      <c r="B1402" t="s">
        <v>2110</v>
      </c>
      <c r="C1402">
        <v>-61.91</v>
      </c>
      <c r="D1402" t="s">
        <v>17</v>
      </c>
      <c r="E1402" t="s">
        <v>17</v>
      </c>
      <c r="G1402" s="18">
        <v>45375</v>
      </c>
      <c r="H1402" t="s">
        <v>624</v>
      </c>
      <c r="I1402" t="s">
        <v>622</v>
      </c>
    </row>
    <row r="1403" spans="1:9" x14ac:dyDescent="0.45">
      <c r="A1403" s="2">
        <v>45364</v>
      </c>
      <c r="B1403" t="s">
        <v>2110</v>
      </c>
      <c r="C1403">
        <v>-20.07</v>
      </c>
      <c r="D1403" t="s">
        <v>17</v>
      </c>
      <c r="E1403" t="s">
        <v>17</v>
      </c>
      <c r="G1403" s="18">
        <v>45375</v>
      </c>
      <c r="H1403" t="s">
        <v>624</v>
      </c>
      <c r="I1403" t="s">
        <v>622</v>
      </c>
    </row>
    <row r="1404" spans="1:9" x14ac:dyDescent="0.45">
      <c r="A1404" s="2">
        <v>45364</v>
      </c>
      <c r="B1404" t="s">
        <v>2110</v>
      </c>
      <c r="C1404">
        <v>-25.18</v>
      </c>
      <c r="D1404" t="s">
        <v>17</v>
      </c>
      <c r="E1404" t="s">
        <v>17</v>
      </c>
      <c r="G1404" s="18">
        <v>45375</v>
      </c>
      <c r="H1404" t="s">
        <v>624</v>
      </c>
      <c r="I1404" t="s">
        <v>622</v>
      </c>
    </row>
    <row r="1405" spans="1:9" x14ac:dyDescent="0.45">
      <c r="A1405" s="2">
        <v>45364</v>
      </c>
      <c r="B1405" t="s">
        <v>2110</v>
      </c>
      <c r="C1405">
        <v>-2.98</v>
      </c>
      <c r="D1405" t="s">
        <v>17</v>
      </c>
      <c r="E1405" t="s">
        <v>17</v>
      </c>
      <c r="G1405" s="18">
        <v>45375</v>
      </c>
      <c r="H1405" t="s">
        <v>624</v>
      </c>
      <c r="I1405" t="s">
        <v>622</v>
      </c>
    </row>
    <row r="1406" spans="1:9" x14ac:dyDescent="0.45">
      <c r="A1406" s="2">
        <v>45363</v>
      </c>
      <c r="B1406" t="s">
        <v>2110</v>
      </c>
      <c r="C1406">
        <v>-32.83</v>
      </c>
      <c r="D1406" t="s">
        <v>17</v>
      </c>
      <c r="E1406" t="s">
        <v>17</v>
      </c>
      <c r="G1406" s="18">
        <v>45375</v>
      </c>
      <c r="H1406" t="s">
        <v>624</v>
      </c>
      <c r="I1406" t="s">
        <v>622</v>
      </c>
    </row>
    <row r="1407" spans="1:9" x14ac:dyDescent="0.45">
      <c r="A1407" s="2">
        <v>45363</v>
      </c>
      <c r="B1407" t="s">
        <v>2110</v>
      </c>
      <c r="C1407">
        <v>-25</v>
      </c>
      <c r="D1407" t="s">
        <v>17</v>
      </c>
      <c r="E1407" t="s">
        <v>17</v>
      </c>
      <c r="G1407" s="18">
        <v>45375</v>
      </c>
      <c r="H1407" t="s">
        <v>624</v>
      </c>
      <c r="I1407" t="s">
        <v>622</v>
      </c>
    </row>
    <row r="1408" spans="1:9" x14ac:dyDescent="0.45">
      <c r="A1408" s="2">
        <v>45363</v>
      </c>
      <c r="B1408" t="s">
        <v>2110</v>
      </c>
      <c r="C1408">
        <v>-5.47</v>
      </c>
      <c r="D1408" t="s">
        <v>17</v>
      </c>
      <c r="E1408" t="s">
        <v>17</v>
      </c>
      <c r="G1408" s="18">
        <v>45375</v>
      </c>
      <c r="H1408" t="s">
        <v>624</v>
      </c>
      <c r="I1408" t="s">
        <v>622</v>
      </c>
    </row>
    <row r="1409" spans="1:9" x14ac:dyDescent="0.45">
      <c r="A1409" s="2">
        <v>45362</v>
      </c>
      <c r="B1409" t="s">
        <v>2110</v>
      </c>
      <c r="C1409">
        <v>-2.5</v>
      </c>
      <c r="D1409" t="s">
        <v>17</v>
      </c>
      <c r="E1409" t="s">
        <v>17</v>
      </c>
      <c r="G1409" s="18">
        <v>45375</v>
      </c>
      <c r="H1409" t="s">
        <v>624</v>
      </c>
      <c r="I1409" t="s">
        <v>622</v>
      </c>
    </row>
    <row r="1410" spans="1:9" x14ac:dyDescent="0.45">
      <c r="A1410" s="2">
        <v>45362</v>
      </c>
      <c r="B1410" t="s">
        <v>2110</v>
      </c>
      <c r="C1410">
        <v>-3</v>
      </c>
      <c r="D1410" t="s">
        <v>17</v>
      </c>
      <c r="E1410" t="s">
        <v>17</v>
      </c>
      <c r="G1410" s="18">
        <v>45375</v>
      </c>
      <c r="H1410" t="s">
        <v>624</v>
      </c>
      <c r="I1410" t="s">
        <v>622</v>
      </c>
    </row>
    <row r="1411" spans="1:9" x14ac:dyDescent="0.45">
      <c r="A1411" s="2">
        <v>45362</v>
      </c>
      <c r="B1411" t="s">
        <v>2110</v>
      </c>
      <c r="C1411">
        <v>-15.69</v>
      </c>
      <c r="D1411" t="s">
        <v>17</v>
      </c>
      <c r="E1411" t="s">
        <v>17</v>
      </c>
      <c r="G1411" s="18">
        <v>45375</v>
      </c>
      <c r="H1411" t="s">
        <v>624</v>
      </c>
      <c r="I1411" t="s">
        <v>622</v>
      </c>
    </row>
    <row r="1412" spans="1:9" x14ac:dyDescent="0.45">
      <c r="A1412" s="2">
        <v>45362</v>
      </c>
      <c r="B1412" t="s">
        <v>2110</v>
      </c>
      <c r="C1412">
        <v>-2</v>
      </c>
      <c r="D1412" t="s">
        <v>17</v>
      </c>
      <c r="E1412" t="s">
        <v>17</v>
      </c>
      <c r="G1412" s="18">
        <v>45375</v>
      </c>
      <c r="H1412" t="s">
        <v>624</v>
      </c>
      <c r="I1412" t="s">
        <v>622</v>
      </c>
    </row>
    <row r="1413" spans="1:9" x14ac:dyDescent="0.45">
      <c r="A1413" s="2">
        <v>45362</v>
      </c>
      <c r="B1413" t="s">
        <v>2110</v>
      </c>
      <c r="C1413">
        <v>-2</v>
      </c>
      <c r="D1413" t="s">
        <v>17</v>
      </c>
      <c r="E1413" t="s">
        <v>17</v>
      </c>
      <c r="G1413" s="18">
        <v>45375</v>
      </c>
      <c r="H1413" t="s">
        <v>624</v>
      </c>
      <c r="I1413" t="s">
        <v>622</v>
      </c>
    </row>
    <row r="1414" spans="1:9" x14ac:dyDescent="0.45">
      <c r="A1414" s="2">
        <v>45362</v>
      </c>
      <c r="B1414" t="s">
        <v>2110</v>
      </c>
      <c r="C1414">
        <v>-2</v>
      </c>
      <c r="D1414" t="s">
        <v>17</v>
      </c>
      <c r="E1414" t="s">
        <v>17</v>
      </c>
      <c r="G1414" s="18">
        <v>45375</v>
      </c>
      <c r="H1414" t="s">
        <v>624</v>
      </c>
      <c r="I1414" t="s">
        <v>622</v>
      </c>
    </row>
    <row r="1415" spans="1:9" x14ac:dyDescent="0.45">
      <c r="A1415" s="2">
        <v>45362</v>
      </c>
      <c r="B1415" t="s">
        <v>2110</v>
      </c>
      <c r="C1415">
        <v>-38.43</v>
      </c>
      <c r="D1415" t="s">
        <v>17</v>
      </c>
      <c r="E1415" t="s">
        <v>17</v>
      </c>
      <c r="G1415" s="18">
        <v>45375</v>
      </c>
      <c r="H1415" t="s">
        <v>624</v>
      </c>
      <c r="I1415" t="s">
        <v>622</v>
      </c>
    </row>
    <row r="1416" spans="1:9" x14ac:dyDescent="0.45">
      <c r="A1416" s="2">
        <v>45362</v>
      </c>
      <c r="B1416" t="s">
        <v>2110</v>
      </c>
      <c r="C1416">
        <v>-4</v>
      </c>
      <c r="D1416" t="s">
        <v>17</v>
      </c>
      <c r="E1416" t="s">
        <v>17</v>
      </c>
      <c r="G1416" s="18">
        <v>45375</v>
      </c>
      <c r="H1416" t="s">
        <v>624</v>
      </c>
      <c r="I1416" t="s">
        <v>622</v>
      </c>
    </row>
    <row r="1417" spans="1:9" x14ac:dyDescent="0.45">
      <c r="A1417" s="2">
        <v>45362</v>
      </c>
      <c r="B1417" t="s">
        <v>2110</v>
      </c>
      <c r="C1417">
        <v>-5</v>
      </c>
      <c r="D1417" t="s">
        <v>17</v>
      </c>
      <c r="E1417" t="s">
        <v>17</v>
      </c>
      <c r="G1417" s="18">
        <v>45375</v>
      </c>
      <c r="H1417" t="s">
        <v>624</v>
      </c>
      <c r="I1417" t="s">
        <v>622</v>
      </c>
    </row>
    <row r="1418" spans="1:9" x14ac:dyDescent="0.45">
      <c r="A1418" s="2">
        <v>45360</v>
      </c>
      <c r="B1418" t="s">
        <v>2110</v>
      </c>
      <c r="C1418">
        <v>-4.9400000000000004</v>
      </c>
      <c r="D1418" t="s">
        <v>17</v>
      </c>
      <c r="E1418" t="s">
        <v>17</v>
      </c>
      <c r="G1418" s="18">
        <v>45375</v>
      </c>
      <c r="H1418" t="s">
        <v>624</v>
      </c>
      <c r="I1418" t="s">
        <v>622</v>
      </c>
    </row>
    <row r="1419" spans="1:9" x14ac:dyDescent="0.45">
      <c r="A1419" s="2">
        <v>45359</v>
      </c>
      <c r="B1419" t="s">
        <v>2110</v>
      </c>
      <c r="C1419">
        <v>-20.13</v>
      </c>
      <c r="D1419" t="s">
        <v>17</v>
      </c>
      <c r="E1419" t="s">
        <v>17</v>
      </c>
      <c r="G1419" s="18">
        <v>45375</v>
      </c>
      <c r="H1419" t="s">
        <v>624</v>
      </c>
      <c r="I1419" t="s">
        <v>622</v>
      </c>
    </row>
    <row r="1420" spans="1:9" x14ac:dyDescent="0.45">
      <c r="A1420" s="2">
        <v>45359</v>
      </c>
      <c r="B1420" t="s">
        <v>2110</v>
      </c>
      <c r="C1420">
        <v>-6.64</v>
      </c>
      <c r="D1420" t="s">
        <v>17</v>
      </c>
      <c r="E1420" t="s">
        <v>17</v>
      </c>
      <c r="G1420" s="18">
        <v>45375</v>
      </c>
      <c r="H1420" t="s">
        <v>624</v>
      </c>
      <c r="I1420" t="s">
        <v>622</v>
      </c>
    </row>
    <row r="1421" spans="1:9" x14ac:dyDescent="0.45">
      <c r="A1421" s="2">
        <v>45359</v>
      </c>
      <c r="B1421" t="s">
        <v>2110</v>
      </c>
      <c r="C1421">
        <v>-10.38</v>
      </c>
      <c r="D1421" t="s">
        <v>17</v>
      </c>
      <c r="E1421" t="s">
        <v>17</v>
      </c>
      <c r="G1421" s="18">
        <v>45375</v>
      </c>
      <c r="H1421" t="s">
        <v>624</v>
      </c>
      <c r="I1421" t="s">
        <v>622</v>
      </c>
    </row>
    <row r="1422" spans="1:9" x14ac:dyDescent="0.45">
      <c r="A1422" s="2">
        <v>45359</v>
      </c>
      <c r="B1422" t="s">
        <v>2110</v>
      </c>
      <c r="C1422">
        <v>-5.35</v>
      </c>
      <c r="D1422" t="s">
        <v>17</v>
      </c>
      <c r="E1422" t="s">
        <v>17</v>
      </c>
      <c r="G1422" s="18">
        <v>45375</v>
      </c>
      <c r="H1422" t="s">
        <v>624</v>
      </c>
      <c r="I1422" t="s">
        <v>622</v>
      </c>
    </row>
    <row r="1423" spans="1:9" x14ac:dyDescent="0.45">
      <c r="A1423" s="2">
        <v>45359</v>
      </c>
      <c r="B1423" t="s">
        <v>2110</v>
      </c>
      <c r="C1423">
        <v>-12</v>
      </c>
      <c r="D1423" t="s">
        <v>17</v>
      </c>
      <c r="E1423" t="s">
        <v>17</v>
      </c>
      <c r="G1423" s="18">
        <v>45375</v>
      </c>
      <c r="H1423" t="s">
        <v>624</v>
      </c>
      <c r="I1423" t="s">
        <v>622</v>
      </c>
    </row>
    <row r="1424" spans="1:9" x14ac:dyDescent="0.45">
      <c r="A1424" s="2">
        <v>45358</v>
      </c>
      <c r="B1424" t="s">
        <v>2110</v>
      </c>
      <c r="C1424">
        <v>-46.84</v>
      </c>
      <c r="D1424" t="s">
        <v>17</v>
      </c>
      <c r="E1424" t="s">
        <v>17</v>
      </c>
      <c r="G1424" s="18">
        <v>45375</v>
      </c>
      <c r="H1424" t="s">
        <v>624</v>
      </c>
      <c r="I1424" t="s">
        <v>622</v>
      </c>
    </row>
    <row r="1425" spans="1:9" x14ac:dyDescent="0.45">
      <c r="A1425" s="2">
        <v>45357</v>
      </c>
      <c r="B1425" t="s">
        <v>2110</v>
      </c>
      <c r="C1425">
        <v>-25</v>
      </c>
      <c r="D1425" t="s">
        <v>17</v>
      </c>
      <c r="E1425" t="s">
        <v>17</v>
      </c>
      <c r="G1425" s="18">
        <v>45375</v>
      </c>
      <c r="H1425" t="s">
        <v>624</v>
      </c>
      <c r="I1425" t="s">
        <v>622</v>
      </c>
    </row>
    <row r="1426" spans="1:9" x14ac:dyDescent="0.45">
      <c r="A1426" s="2">
        <v>45356</v>
      </c>
      <c r="B1426" t="s">
        <v>2110</v>
      </c>
      <c r="C1426">
        <v>-8.52</v>
      </c>
      <c r="D1426" t="s">
        <v>17</v>
      </c>
      <c r="E1426" t="s">
        <v>17</v>
      </c>
      <c r="G1426" s="18">
        <v>45375</v>
      </c>
      <c r="H1426" t="s">
        <v>624</v>
      </c>
      <c r="I1426" t="s">
        <v>622</v>
      </c>
    </row>
    <row r="1427" spans="1:9" x14ac:dyDescent="0.45">
      <c r="A1427" s="2">
        <v>45356</v>
      </c>
      <c r="B1427" t="s">
        <v>2110</v>
      </c>
      <c r="C1427">
        <v>-14.02</v>
      </c>
      <c r="D1427" t="s">
        <v>17</v>
      </c>
      <c r="E1427" t="s">
        <v>17</v>
      </c>
      <c r="G1427" s="18">
        <v>45375</v>
      </c>
      <c r="H1427" t="s">
        <v>624</v>
      </c>
      <c r="I1427" t="s">
        <v>622</v>
      </c>
    </row>
    <row r="1428" spans="1:9" x14ac:dyDescent="0.45">
      <c r="A1428" s="2">
        <v>45355</v>
      </c>
      <c r="B1428" t="s">
        <v>2110</v>
      </c>
      <c r="C1428">
        <v>-23.92</v>
      </c>
      <c r="D1428" t="s">
        <v>17</v>
      </c>
      <c r="E1428" t="s">
        <v>17</v>
      </c>
      <c r="G1428" s="18">
        <v>45375</v>
      </c>
      <c r="H1428" t="s">
        <v>624</v>
      </c>
      <c r="I1428" t="s">
        <v>622</v>
      </c>
    </row>
    <row r="1429" spans="1:9" x14ac:dyDescent="0.45">
      <c r="A1429" s="2">
        <v>45355</v>
      </c>
      <c r="B1429" t="s">
        <v>2110</v>
      </c>
      <c r="C1429">
        <v>-16.989999999999998</v>
      </c>
      <c r="D1429" t="s">
        <v>17</v>
      </c>
      <c r="E1429" t="s">
        <v>17</v>
      </c>
      <c r="G1429" s="18">
        <v>45375</v>
      </c>
      <c r="H1429" t="s">
        <v>624</v>
      </c>
      <c r="I1429" t="s">
        <v>622</v>
      </c>
    </row>
    <row r="1430" spans="1:9" x14ac:dyDescent="0.45">
      <c r="A1430" s="2">
        <v>45355</v>
      </c>
      <c r="B1430" t="s">
        <v>2110</v>
      </c>
      <c r="C1430">
        <v>-25</v>
      </c>
      <c r="D1430" t="s">
        <v>17</v>
      </c>
      <c r="E1430" t="s">
        <v>17</v>
      </c>
      <c r="G1430" s="18">
        <v>45375</v>
      </c>
      <c r="H1430" t="s">
        <v>624</v>
      </c>
      <c r="I1430" t="s">
        <v>622</v>
      </c>
    </row>
    <row r="1431" spans="1:9" x14ac:dyDescent="0.45">
      <c r="A1431" s="2">
        <v>45355</v>
      </c>
      <c r="B1431" t="s">
        <v>2110</v>
      </c>
      <c r="C1431">
        <v>-75.33</v>
      </c>
      <c r="D1431" t="s">
        <v>17</v>
      </c>
      <c r="E1431" t="s">
        <v>17</v>
      </c>
      <c r="G1431" s="18">
        <v>45375</v>
      </c>
      <c r="H1431" t="s">
        <v>624</v>
      </c>
      <c r="I1431" t="s">
        <v>622</v>
      </c>
    </row>
    <row r="1432" spans="1:9" x14ac:dyDescent="0.45">
      <c r="A1432" s="2">
        <v>45355</v>
      </c>
      <c r="B1432" t="s">
        <v>2110</v>
      </c>
      <c r="C1432">
        <v>-105.39</v>
      </c>
      <c r="D1432" t="s">
        <v>17</v>
      </c>
      <c r="E1432" t="s">
        <v>17</v>
      </c>
      <c r="G1432" s="18">
        <v>45375</v>
      </c>
      <c r="H1432" t="s">
        <v>624</v>
      </c>
      <c r="I1432" t="s">
        <v>622</v>
      </c>
    </row>
    <row r="1433" spans="1:9" x14ac:dyDescent="0.45">
      <c r="A1433" s="2">
        <v>45355</v>
      </c>
      <c r="B1433" t="s">
        <v>2110</v>
      </c>
      <c r="C1433">
        <v>-2.5</v>
      </c>
      <c r="D1433" t="s">
        <v>17</v>
      </c>
      <c r="E1433" t="s">
        <v>17</v>
      </c>
      <c r="G1433" s="18">
        <v>45375</v>
      </c>
      <c r="H1433" t="s">
        <v>624</v>
      </c>
      <c r="I1433" t="s">
        <v>622</v>
      </c>
    </row>
    <row r="1434" spans="1:9" x14ac:dyDescent="0.45">
      <c r="A1434" s="2">
        <v>45355</v>
      </c>
      <c r="B1434" t="s">
        <v>2110</v>
      </c>
      <c r="C1434">
        <v>-38.130000000000003</v>
      </c>
      <c r="D1434" t="s">
        <v>17</v>
      </c>
      <c r="E1434" t="s">
        <v>17</v>
      </c>
      <c r="G1434" s="18">
        <v>45375</v>
      </c>
      <c r="H1434" t="s">
        <v>624</v>
      </c>
      <c r="I1434" t="s">
        <v>622</v>
      </c>
    </row>
    <row r="1435" spans="1:9" x14ac:dyDescent="0.45">
      <c r="A1435" s="2">
        <v>45355</v>
      </c>
      <c r="B1435" t="s">
        <v>2110</v>
      </c>
      <c r="C1435">
        <v>-9.99</v>
      </c>
      <c r="D1435" t="s">
        <v>17</v>
      </c>
      <c r="E1435" t="s">
        <v>17</v>
      </c>
      <c r="G1435" s="18">
        <v>45375</v>
      </c>
      <c r="H1435" t="s">
        <v>624</v>
      </c>
      <c r="I1435" t="s">
        <v>622</v>
      </c>
    </row>
    <row r="1436" spans="1:9" x14ac:dyDescent="0.45">
      <c r="A1436" s="2">
        <v>45355</v>
      </c>
      <c r="B1436" t="s">
        <v>2110</v>
      </c>
      <c r="C1436">
        <v>-77</v>
      </c>
      <c r="D1436" t="s">
        <v>17</v>
      </c>
      <c r="E1436" t="s">
        <v>17</v>
      </c>
      <c r="G1436" s="18">
        <v>45375</v>
      </c>
      <c r="H1436" t="s">
        <v>624</v>
      </c>
      <c r="I1436" t="s">
        <v>622</v>
      </c>
    </row>
    <row r="1437" spans="1:9" x14ac:dyDescent="0.45">
      <c r="A1437" s="2">
        <v>45353</v>
      </c>
      <c r="B1437" t="s">
        <v>2110</v>
      </c>
      <c r="C1437">
        <v>-14.87</v>
      </c>
      <c r="D1437" t="s">
        <v>17</v>
      </c>
      <c r="E1437" t="s">
        <v>17</v>
      </c>
      <c r="G1437" s="18">
        <v>45375</v>
      </c>
      <c r="H1437" t="s">
        <v>624</v>
      </c>
      <c r="I1437" t="s">
        <v>622</v>
      </c>
    </row>
    <row r="1438" spans="1:9" x14ac:dyDescent="0.45">
      <c r="A1438" s="2">
        <v>45353</v>
      </c>
      <c r="B1438" t="s">
        <v>2110</v>
      </c>
      <c r="C1438">
        <v>-5.6</v>
      </c>
      <c r="D1438" t="s">
        <v>17</v>
      </c>
      <c r="E1438" t="s">
        <v>17</v>
      </c>
      <c r="G1438" s="18">
        <v>45375</v>
      </c>
      <c r="H1438" t="s">
        <v>624</v>
      </c>
      <c r="I1438" t="s">
        <v>622</v>
      </c>
    </row>
    <row r="1439" spans="1:9" x14ac:dyDescent="0.45">
      <c r="A1439" s="2">
        <v>45353</v>
      </c>
      <c r="B1439" t="s">
        <v>2110</v>
      </c>
      <c r="C1439">
        <v>-21.24</v>
      </c>
      <c r="D1439" t="s">
        <v>17</v>
      </c>
      <c r="E1439" t="s">
        <v>17</v>
      </c>
      <c r="G1439" s="18">
        <v>45375</v>
      </c>
      <c r="H1439" t="s">
        <v>624</v>
      </c>
      <c r="I1439" t="s">
        <v>622</v>
      </c>
    </row>
    <row r="1440" spans="1:9" x14ac:dyDescent="0.45">
      <c r="A1440" s="2">
        <v>45353</v>
      </c>
      <c r="B1440" t="s">
        <v>2110</v>
      </c>
      <c r="C1440">
        <v>-20.72</v>
      </c>
      <c r="D1440" t="s">
        <v>17</v>
      </c>
      <c r="E1440" t="s">
        <v>17</v>
      </c>
      <c r="G1440" s="18">
        <v>45375</v>
      </c>
      <c r="H1440" t="s">
        <v>624</v>
      </c>
      <c r="I1440" t="s">
        <v>622</v>
      </c>
    </row>
    <row r="1441" spans="1:9" x14ac:dyDescent="0.45">
      <c r="A1441" s="2">
        <v>45353</v>
      </c>
      <c r="B1441" t="s">
        <v>673</v>
      </c>
      <c r="C1441">
        <v>-5150</v>
      </c>
      <c r="D1441" t="s">
        <v>17</v>
      </c>
      <c r="E1441" t="s">
        <v>17</v>
      </c>
      <c r="G1441" s="18">
        <v>45375</v>
      </c>
      <c r="H1441" t="s">
        <v>624</v>
      </c>
      <c r="I1441" t="s">
        <v>622</v>
      </c>
    </row>
    <row r="1442" spans="1:9" x14ac:dyDescent="0.45">
      <c r="A1442" s="2">
        <v>45352</v>
      </c>
      <c r="B1442" t="s">
        <v>2110</v>
      </c>
      <c r="C1442">
        <v>-131.97</v>
      </c>
      <c r="D1442" t="s">
        <v>17</v>
      </c>
      <c r="E1442" t="s">
        <v>17</v>
      </c>
      <c r="G1442" s="18">
        <v>45375</v>
      </c>
      <c r="H1442" t="s">
        <v>624</v>
      </c>
      <c r="I1442" t="s">
        <v>622</v>
      </c>
    </row>
    <row r="1443" spans="1:9" x14ac:dyDescent="0.45">
      <c r="A1443" s="2">
        <v>45352</v>
      </c>
      <c r="B1443" t="s">
        <v>2110</v>
      </c>
      <c r="C1443">
        <v>-19.84</v>
      </c>
      <c r="D1443" t="s">
        <v>17</v>
      </c>
      <c r="E1443" t="s">
        <v>17</v>
      </c>
      <c r="G1443" s="18">
        <v>45375</v>
      </c>
      <c r="H1443" t="s">
        <v>624</v>
      </c>
      <c r="I1443" t="s">
        <v>622</v>
      </c>
    </row>
    <row r="1444" spans="1:9" x14ac:dyDescent="0.45">
      <c r="A1444" s="2">
        <v>45352</v>
      </c>
      <c r="B1444" t="s">
        <v>2110</v>
      </c>
      <c r="C1444">
        <v>-6.84</v>
      </c>
      <c r="D1444" t="s">
        <v>17</v>
      </c>
      <c r="E1444" t="s">
        <v>17</v>
      </c>
      <c r="G1444" s="18">
        <v>45375</v>
      </c>
      <c r="H1444" t="s">
        <v>624</v>
      </c>
      <c r="I1444" t="s">
        <v>622</v>
      </c>
    </row>
    <row r="1445" spans="1:9" x14ac:dyDescent="0.45">
      <c r="A1445" s="2">
        <v>45352</v>
      </c>
      <c r="B1445" t="s">
        <v>2110</v>
      </c>
      <c r="C1445">
        <v>-9.77</v>
      </c>
      <c r="D1445" t="s">
        <v>17</v>
      </c>
      <c r="E1445" t="s">
        <v>17</v>
      </c>
      <c r="G1445" s="18">
        <v>45375</v>
      </c>
      <c r="H1445" t="s">
        <v>624</v>
      </c>
      <c r="I1445" t="s">
        <v>622</v>
      </c>
    </row>
    <row r="1446" spans="1:9" x14ac:dyDescent="0.45">
      <c r="A1446" s="2">
        <v>45352</v>
      </c>
      <c r="B1446" t="s">
        <v>2110</v>
      </c>
      <c r="C1446">
        <v>-110.85</v>
      </c>
      <c r="D1446" t="s">
        <v>17</v>
      </c>
      <c r="E1446" t="s">
        <v>17</v>
      </c>
      <c r="G1446" s="18">
        <v>45375</v>
      </c>
      <c r="H1446" t="s">
        <v>624</v>
      </c>
      <c r="I1446" t="s">
        <v>622</v>
      </c>
    </row>
    <row r="1447" spans="1:9" x14ac:dyDescent="0.45">
      <c r="A1447" s="2">
        <v>45352</v>
      </c>
      <c r="B1447" t="s">
        <v>2110</v>
      </c>
      <c r="C1447">
        <v>-7</v>
      </c>
      <c r="D1447" t="s">
        <v>17</v>
      </c>
      <c r="E1447" t="s">
        <v>17</v>
      </c>
      <c r="G1447" s="18">
        <v>45375</v>
      </c>
      <c r="H1447" t="s">
        <v>624</v>
      </c>
      <c r="I1447" t="s">
        <v>622</v>
      </c>
    </row>
    <row r="1448" spans="1:9" x14ac:dyDescent="0.45">
      <c r="A1448" s="2">
        <v>45351</v>
      </c>
      <c r="B1448" t="s">
        <v>2110</v>
      </c>
      <c r="C1448">
        <v>31.36</v>
      </c>
      <c r="D1448" t="s">
        <v>17</v>
      </c>
      <c r="E1448" t="s">
        <v>17</v>
      </c>
      <c r="G1448" s="18">
        <v>45375</v>
      </c>
      <c r="H1448" t="s">
        <v>655</v>
      </c>
      <c r="I1448" t="s">
        <v>622</v>
      </c>
    </row>
    <row r="1449" spans="1:9" x14ac:dyDescent="0.45">
      <c r="A1449" s="2">
        <v>45351</v>
      </c>
      <c r="B1449" t="s">
        <v>2110</v>
      </c>
      <c r="C1449">
        <v>-21.24</v>
      </c>
      <c r="D1449" t="s">
        <v>17</v>
      </c>
      <c r="E1449" t="s">
        <v>17</v>
      </c>
      <c r="G1449" s="18">
        <v>45375</v>
      </c>
      <c r="H1449" t="s">
        <v>624</v>
      </c>
      <c r="I1449" t="s">
        <v>622</v>
      </c>
    </row>
    <row r="1450" spans="1:9" x14ac:dyDescent="0.45">
      <c r="A1450" s="2">
        <v>45350</v>
      </c>
      <c r="B1450" t="s">
        <v>2110</v>
      </c>
      <c r="C1450">
        <v>-22.75</v>
      </c>
      <c r="D1450" t="s">
        <v>17</v>
      </c>
      <c r="E1450" t="s">
        <v>17</v>
      </c>
      <c r="G1450" s="18">
        <v>45375</v>
      </c>
      <c r="H1450" t="s">
        <v>624</v>
      </c>
      <c r="I1450" t="s">
        <v>622</v>
      </c>
    </row>
    <row r="1451" spans="1:9" x14ac:dyDescent="0.45">
      <c r="A1451" s="2">
        <v>45350</v>
      </c>
      <c r="B1451" t="s">
        <v>2110</v>
      </c>
      <c r="C1451">
        <v>-10.69</v>
      </c>
      <c r="D1451" t="s">
        <v>17</v>
      </c>
      <c r="E1451" t="s">
        <v>17</v>
      </c>
      <c r="G1451" s="18">
        <v>45375</v>
      </c>
      <c r="H1451" t="s">
        <v>624</v>
      </c>
      <c r="I1451" t="s">
        <v>622</v>
      </c>
    </row>
    <row r="1452" spans="1:9" x14ac:dyDescent="0.45">
      <c r="A1452" s="2">
        <v>45350</v>
      </c>
      <c r="B1452" t="s">
        <v>2110</v>
      </c>
      <c r="C1452">
        <v>-11.9</v>
      </c>
      <c r="D1452" t="s">
        <v>17</v>
      </c>
      <c r="E1452" t="s">
        <v>17</v>
      </c>
      <c r="G1452" s="18">
        <v>45375</v>
      </c>
      <c r="H1452" t="s">
        <v>624</v>
      </c>
      <c r="I1452" t="s">
        <v>622</v>
      </c>
    </row>
    <row r="1453" spans="1:9" x14ac:dyDescent="0.45">
      <c r="A1453" s="2">
        <v>45350</v>
      </c>
      <c r="B1453" t="s">
        <v>2110</v>
      </c>
      <c r="C1453">
        <v>-9.39</v>
      </c>
      <c r="D1453" t="s">
        <v>17</v>
      </c>
      <c r="E1453" t="s">
        <v>17</v>
      </c>
      <c r="G1453" s="18">
        <v>45375</v>
      </c>
      <c r="H1453" t="s">
        <v>624</v>
      </c>
      <c r="I1453" t="s">
        <v>622</v>
      </c>
    </row>
    <row r="1454" spans="1:9" x14ac:dyDescent="0.45">
      <c r="A1454" s="2">
        <v>45350</v>
      </c>
      <c r="B1454" t="s">
        <v>2110</v>
      </c>
      <c r="C1454">
        <v>-3.24</v>
      </c>
      <c r="D1454" t="s">
        <v>17</v>
      </c>
      <c r="E1454" t="s">
        <v>17</v>
      </c>
      <c r="G1454" s="18">
        <v>45375</v>
      </c>
      <c r="H1454" t="s">
        <v>624</v>
      </c>
      <c r="I1454" t="s">
        <v>622</v>
      </c>
    </row>
    <row r="1455" spans="1:9" x14ac:dyDescent="0.45">
      <c r="A1455" s="2">
        <v>45349</v>
      </c>
      <c r="B1455" t="s">
        <v>678</v>
      </c>
      <c r="C1455">
        <v>2000</v>
      </c>
      <c r="D1455" s="9" t="s">
        <v>679</v>
      </c>
      <c r="E1455" t="s">
        <v>680</v>
      </c>
      <c r="G1455" s="18">
        <v>45375</v>
      </c>
      <c r="H1455" t="s">
        <v>655</v>
      </c>
      <c r="I1455" t="s">
        <v>622</v>
      </c>
    </row>
    <row r="1456" spans="1:9" x14ac:dyDescent="0.45">
      <c r="A1456" s="2">
        <v>45349</v>
      </c>
      <c r="B1456" t="s">
        <v>2110</v>
      </c>
      <c r="C1456">
        <v>-25</v>
      </c>
      <c r="D1456" t="s">
        <v>17</v>
      </c>
      <c r="E1456" t="s">
        <v>17</v>
      </c>
      <c r="G1456" s="18">
        <v>45375</v>
      </c>
      <c r="H1456" t="s">
        <v>624</v>
      </c>
      <c r="I1456" t="s">
        <v>622</v>
      </c>
    </row>
    <row r="1457" spans="1:9" x14ac:dyDescent="0.45">
      <c r="A1457" s="2">
        <v>45349</v>
      </c>
      <c r="B1457" t="s">
        <v>2110</v>
      </c>
      <c r="C1457">
        <v>-26.36</v>
      </c>
      <c r="D1457" t="s">
        <v>17</v>
      </c>
      <c r="E1457" t="s">
        <v>17</v>
      </c>
      <c r="G1457" s="18">
        <v>45375</v>
      </c>
      <c r="H1457" t="s">
        <v>624</v>
      </c>
      <c r="I1457" t="s">
        <v>622</v>
      </c>
    </row>
    <row r="1458" spans="1:9" x14ac:dyDescent="0.45">
      <c r="A1458" s="2">
        <v>45349</v>
      </c>
      <c r="B1458" t="s">
        <v>2110</v>
      </c>
      <c r="C1458">
        <v>-3.98</v>
      </c>
      <c r="D1458" t="s">
        <v>17</v>
      </c>
      <c r="E1458" t="s">
        <v>17</v>
      </c>
      <c r="G1458" s="18">
        <v>45375</v>
      </c>
      <c r="H1458" t="s">
        <v>624</v>
      </c>
      <c r="I1458" t="s">
        <v>622</v>
      </c>
    </row>
    <row r="1459" spans="1:9" x14ac:dyDescent="0.45">
      <c r="A1459" s="2">
        <v>45348</v>
      </c>
      <c r="B1459" t="s">
        <v>621</v>
      </c>
      <c r="C1459">
        <v>-36.729999999999997</v>
      </c>
      <c r="D1459" t="s">
        <v>62</v>
      </c>
      <c r="E1459" t="s">
        <v>63</v>
      </c>
      <c r="G1459" s="18">
        <v>45346</v>
      </c>
      <c r="H1459" t="s">
        <v>64</v>
      </c>
      <c r="I1459" t="s">
        <v>622</v>
      </c>
    </row>
    <row r="1460" spans="1:9" x14ac:dyDescent="0.45">
      <c r="A1460" s="2">
        <v>45348</v>
      </c>
      <c r="B1460" t="s">
        <v>2110</v>
      </c>
      <c r="C1460">
        <v>-10</v>
      </c>
      <c r="D1460" t="s">
        <v>17</v>
      </c>
      <c r="E1460" t="s">
        <v>17</v>
      </c>
      <c r="G1460" s="18">
        <v>45346</v>
      </c>
      <c r="H1460" t="s">
        <v>624</v>
      </c>
      <c r="I1460" t="s">
        <v>622</v>
      </c>
    </row>
    <row r="1461" spans="1:9" x14ac:dyDescent="0.45">
      <c r="A1461" s="2">
        <v>45348</v>
      </c>
      <c r="B1461" t="s">
        <v>2110</v>
      </c>
      <c r="C1461">
        <v>-7.35</v>
      </c>
      <c r="D1461" t="s">
        <v>17</v>
      </c>
      <c r="E1461" t="s">
        <v>17</v>
      </c>
      <c r="G1461" s="18">
        <v>45346</v>
      </c>
      <c r="H1461" t="s">
        <v>624</v>
      </c>
      <c r="I1461" t="s">
        <v>622</v>
      </c>
    </row>
    <row r="1462" spans="1:9" x14ac:dyDescent="0.45">
      <c r="A1462" s="2">
        <v>45348</v>
      </c>
      <c r="B1462" t="s">
        <v>2110</v>
      </c>
      <c r="C1462">
        <v>-12.3</v>
      </c>
      <c r="D1462" t="s">
        <v>17</v>
      </c>
      <c r="E1462" t="s">
        <v>17</v>
      </c>
      <c r="G1462" s="18">
        <v>45346</v>
      </c>
      <c r="H1462" t="s">
        <v>624</v>
      </c>
      <c r="I1462" t="s">
        <v>622</v>
      </c>
    </row>
    <row r="1463" spans="1:9" x14ac:dyDescent="0.45">
      <c r="A1463" s="2">
        <v>45348</v>
      </c>
      <c r="B1463" t="s">
        <v>2110</v>
      </c>
      <c r="C1463">
        <v>14.95</v>
      </c>
      <c r="D1463" t="s">
        <v>17</v>
      </c>
      <c r="E1463" t="s">
        <v>17</v>
      </c>
      <c r="G1463" s="18">
        <v>45346</v>
      </c>
      <c r="H1463" t="s">
        <v>655</v>
      </c>
      <c r="I1463" t="s">
        <v>622</v>
      </c>
    </row>
    <row r="1464" spans="1:9" x14ac:dyDescent="0.45">
      <c r="A1464" s="2">
        <v>45348</v>
      </c>
      <c r="B1464" t="s">
        <v>2110</v>
      </c>
      <c r="C1464">
        <v>-27.27</v>
      </c>
      <c r="D1464" t="s">
        <v>17</v>
      </c>
      <c r="E1464" t="s">
        <v>17</v>
      </c>
      <c r="G1464" s="18">
        <v>45346</v>
      </c>
      <c r="H1464" t="s">
        <v>624</v>
      </c>
      <c r="I1464" t="s">
        <v>622</v>
      </c>
    </row>
    <row r="1465" spans="1:9" x14ac:dyDescent="0.45">
      <c r="A1465" s="2">
        <v>45342</v>
      </c>
      <c r="B1465" t="s">
        <v>2110</v>
      </c>
      <c r="C1465">
        <v>-3.78</v>
      </c>
      <c r="D1465" t="s">
        <v>17</v>
      </c>
      <c r="E1465" t="s">
        <v>17</v>
      </c>
      <c r="G1465" s="18">
        <v>45346</v>
      </c>
      <c r="H1465" t="s">
        <v>624</v>
      </c>
      <c r="I1465" t="s">
        <v>622</v>
      </c>
    </row>
    <row r="1466" spans="1:9" x14ac:dyDescent="0.45">
      <c r="A1466" s="2">
        <v>45342</v>
      </c>
      <c r="B1466" t="s">
        <v>2110</v>
      </c>
      <c r="C1466">
        <v>-70.22</v>
      </c>
      <c r="D1466" t="s">
        <v>17</v>
      </c>
      <c r="E1466" t="s">
        <v>17</v>
      </c>
      <c r="G1466" s="18">
        <v>45346</v>
      </c>
      <c r="H1466" t="s">
        <v>624</v>
      </c>
      <c r="I1466" t="s">
        <v>622</v>
      </c>
    </row>
    <row r="1467" spans="1:9" x14ac:dyDescent="0.45">
      <c r="A1467" s="2">
        <v>45342</v>
      </c>
      <c r="B1467" t="s">
        <v>2110</v>
      </c>
      <c r="C1467">
        <v>-22</v>
      </c>
      <c r="D1467" t="s">
        <v>17</v>
      </c>
      <c r="E1467" t="s">
        <v>17</v>
      </c>
      <c r="G1467" s="18">
        <v>45346</v>
      </c>
      <c r="H1467" t="s">
        <v>624</v>
      </c>
      <c r="I1467" t="s">
        <v>622</v>
      </c>
    </row>
    <row r="1468" spans="1:9" x14ac:dyDescent="0.45">
      <c r="A1468" s="2">
        <v>45341</v>
      </c>
      <c r="B1468" t="s">
        <v>2110</v>
      </c>
      <c r="C1468">
        <v>-35.590000000000003</v>
      </c>
      <c r="D1468" t="s">
        <v>17</v>
      </c>
      <c r="E1468" t="s">
        <v>17</v>
      </c>
      <c r="G1468" s="18">
        <v>45346</v>
      </c>
      <c r="H1468" t="s">
        <v>624</v>
      </c>
      <c r="I1468" t="s">
        <v>622</v>
      </c>
    </row>
    <row r="1469" spans="1:9" x14ac:dyDescent="0.45">
      <c r="A1469" s="2">
        <v>45341</v>
      </c>
      <c r="B1469" t="s">
        <v>2110</v>
      </c>
      <c r="C1469">
        <v>-9.1999999999999993</v>
      </c>
      <c r="D1469" t="s">
        <v>17</v>
      </c>
      <c r="E1469" t="s">
        <v>17</v>
      </c>
      <c r="G1469" s="18">
        <v>45346</v>
      </c>
      <c r="H1469" t="s">
        <v>624</v>
      </c>
      <c r="I1469" t="s">
        <v>622</v>
      </c>
    </row>
    <row r="1470" spans="1:9" x14ac:dyDescent="0.45">
      <c r="A1470" s="2">
        <v>45341</v>
      </c>
      <c r="B1470" t="s">
        <v>2110</v>
      </c>
      <c r="C1470">
        <v>-2.69</v>
      </c>
      <c r="D1470" t="s">
        <v>17</v>
      </c>
      <c r="E1470" t="s">
        <v>17</v>
      </c>
      <c r="G1470" s="18">
        <v>45346</v>
      </c>
      <c r="H1470" t="s">
        <v>624</v>
      </c>
      <c r="I1470" t="s">
        <v>622</v>
      </c>
    </row>
    <row r="1471" spans="1:9" x14ac:dyDescent="0.45">
      <c r="A1471" s="2">
        <v>45341</v>
      </c>
      <c r="B1471" t="s">
        <v>2110</v>
      </c>
      <c r="C1471">
        <v>-2.78</v>
      </c>
      <c r="D1471" t="s">
        <v>17</v>
      </c>
      <c r="E1471" t="s">
        <v>17</v>
      </c>
      <c r="G1471" s="18">
        <v>45346</v>
      </c>
      <c r="H1471" t="s">
        <v>624</v>
      </c>
      <c r="I1471" t="s">
        <v>622</v>
      </c>
    </row>
    <row r="1472" spans="1:9" x14ac:dyDescent="0.45">
      <c r="A1472" s="2">
        <v>45341</v>
      </c>
      <c r="B1472" t="s">
        <v>2110</v>
      </c>
      <c r="C1472">
        <v>-7.04</v>
      </c>
      <c r="D1472" t="s">
        <v>17</v>
      </c>
      <c r="E1472" t="s">
        <v>17</v>
      </c>
      <c r="G1472" s="18">
        <v>45346</v>
      </c>
      <c r="H1472" t="s">
        <v>624</v>
      </c>
      <c r="I1472" t="s">
        <v>622</v>
      </c>
    </row>
    <row r="1473" spans="1:9" x14ac:dyDescent="0.45">
      <c r="A1473" s="2">
        <v>45339</v>
      </c>
      <c r="B1473" t="s">
        <v>2110</v>
      </c>
      <c r="C1473">
        <v>-66.5</v>
      </c>
      <c r="D1473" t="s">
        <v>17</v>
      </c>
      <c r="E1473" t="s">
        <v>17</v>
      </c>
      <c r="G1473" s="18">
        <v>45346</v>
      </c>
      <c r="H1473" t="s">
        <v>624</v>
      </c>
      <c r="I1473" t="s">
        <v>622</v>
      </c>
    </row>
    <row r="1474" spans="1:9" x14ac:dyDescent="0.45">
      <c r="A1474" s="2">
        <v>45339</v>
      </c>
      <c r="B1474" t="s">
        <v>2110</v>
      </c>
      <c r="C1474">
        <v>-5.95</v>
      </c>
      <c r="D1474" t="s">
        <v>17</v>
      </c>
      <c r="E1474" t="s">
        <v>17</v>
      </c>
      <c r="G1474" s="18">
        <v>45346</v>
      </c>
      <c r="H1474" t="s">
        <v>624</v>
      </c>
      <c r="I1474" t="s">
        <v>622</v>
      </c>
    </row>
    <row r="1475" spans="1:9" x14ac:dyDescent="0.45">
      <c r="A1475" s="2">
        <v>45339</v>
      </c>
      <c r="B1475" t="s">
        <v>2110</v>
      </c>
      <c r="C1475">
        <v>-16.04</v>
      </c>
      <c r="D1475" t="s">
        <v>17</v>
      </c>
      <c r="E1475" t="s">
        <v>17</v>
      </c>
      <c r="G1475" s="18">
        <v>45346</v>
      </c>
      <c r="H1475" t="s">
        <v>624</v>
      </c>
      <c r="I1475" t="s">
        <v>622</v>
      </c>
    </row>
    <row r="1476" spans="1:9" x14ac:dyDescent="0.45">
      <c r="A1476" s="2">
        <v>45338</v>
      </c>
      <c r="B1476" t="s">
        <v>2110</v>
      </c>
      <c r="C1476">
        <v>-5.7</v>
      </c>
      <c r="D1476" t="s">
        <v>17</v>
      </c>
      <c r="E1476" t="s">
        <v>17</v>
      </c>
      <c r="G1476" s="18">
        <v>45346</v>
      </c>
      <c r="H1476" t="s">
        <v>624</v>
      </c>
      <c r="I1476" t="s">
        <v>622</v>
      </c>
    </row>
    <row r="1477" spans="1:9" x14ac:dyDescent="0.45">
      <c r="A1477" s="2">
        <v>45337</v>
      </c>
      <c r="B1477" t="s">
        <v>2110</v>
      </c>
      <c r="C1477">
        <v>-30.87</v>
      </c>
      <c r="D1477" t="s">
        <v>17</v>
      </c>
      <c r="E1477" t="s">
        <v>17</v>
      </c>
      <c r="G1477" s="18">
        <v>45346</v>
      </c>
      <c r="H1477" t="s">
        <v>624</v>
      </c>
      <c r="I1477" t="s">
        <v>622</v>
      </c>
    </row>
    <row r="1478" spans="1:9" x14ac:dyDescent="0.45">
      <c r="A1478" s="2">
        <v>45337</v>
      </c>
      <c r="B1478" t="s">
        <v>681</v>
      </c>
      <c r="C1478">
        <v>-826.49</v>
      </c>
      <c r="D1478" t="s">
        <v>42</v>
      </c>
      <c r="E1478" t="s">
        <v>70</v>
      </c>
      <c r="G1478" s="18">
        <v>45346</v>
      </c>
      <c r="H1478" t="s">
        <v>624</v>
      </c>
      <c r="I1478" t="s">
        <v>622</v>
      </c>
    </row>
    <row r="1479" spans="1:9" x14ac:dyDescent="0.45">
      <c r="A1479" s="2">
        <v>45337</v>
      </c>
      <c r="B1479" t="s">
        <v>2110</v>
      </c>
      <c r="C1479">
        <v>-8.73</v>
      </c>
      <c r="D1479" t="s">
        <v>17</v>
      </c>
      <c r="E1479" t="s">
        <v>17</v>
      </c>
      <c r="G1479" s="18">
        <v>45346</v>
      </c>
      <c r="H1479" t="s">
        <v>624</v>
      </c>
      <c r="I1479" t="s">
        <v>622</v>
      </c>
    </row>
    <row r="1480" spans="1:9" x14ac:dyDescent="0.45">
      <c r="A1480" s="2">
        <v>45336</v>
      </c>
      <c r="B1480" t="s">
        <v>2110</v>
      </c>
      <c r="C1480">
        <v>-8.26</v>
      </c>
      <c r="D1480" t="s">
        <v>17</v>
      </c>
      <c r="E1480" t="s">
        <v>17</v>
      </c>
      <c r="G1480" s="18">
        <v>45346</v>
      </c>
      <c r="H1480" t="s">
        <v>624</v>
      </c>
      <c r="I1480" t="s">
        <v>622</v>
      </c>
    </row>
    <row r="1481" spans="1:9" x14ac:dyDescent="0.45">
      <c r="A1481" s="2">
        <v>45335</v>
      </c>
      <c r="B1481" t="s">
        <v>2110</v>
      </c>
      <c r="C1481">
        <v>-7.45</v>
      </c>
      <c r="D1481" t="s">
        <v>17</v>
      </c>
      <c r="E1481" t="s">
        <v>17</v>
      </c>
      <c r="G1481" s="18">
        <v>45346</v>
      </c>
      <c r="H1481" t="s">
        <v>624</v>
      </c>
      <c r="I1481" t="s">
        <v>622</v>
      </c>
    </row>
    <row r="1482" spans="1:9" x14ac:dyDescent="0.45">
      <c r="A1482" s="2">
        <v>45335</v>
      </c>
      <c r="B1482" t="s">
        <v>2110</v>
      </c>
      <c r="C1482">
        <v>-17.98</v>
      </c>
      <c r="D1482" t="s">
        <v>17</v>
      </c>
      <c r="E1482" t="s">
        <v>17</v>
      </c>
      <c r="G1482" s="18">
        <v>45346</v>
      </c>
      <c r="H1482" t="s">
        <v>624</v>
      </c>
      <c r="I1482" t="s">
        <v>622</v>
      </c>
    </row>
    <row r="1483" spans="1:9" x14ac:dyDescent="0.45">
      <c r="A1483" s="2">
        <v>45334</v>
      </c>
      <c r="B1483" t="s">
        <v>2110</v>
      </c>
      <c r="C1483">
        <v>-99.66</v>
      </c>
      <c r="D1483" t="s">
        <v>17</v>
      </c>
      <c r="E1483" t="s">
        <v>17</v>
      </c>
      <c r="G1483" s="18">
        <v>45346</v>
      </c>
      <c r="H1483" t="s">
        <v>624</v>
      </c>
      <c r="I1483" t="s">
        <v>622</v>
      </c>
    </row>
    <row r="1484" spans="1:9" x14ac:dyDescent="0.45">
      <c r="A1484" s="2">
        <v>45334</v>
      </c>
      <c r="B1484" t="s">
        <v>2110</v>
      </c>
      <c r="C1484">
        <v>-25.18</v>
      </c>
      <c r="D1484" t="s">
        <v>17</v>
      </c>
      <c r="E1484" t="s">
        <v>17</v>
      </c>
      <c r="G1484" s="18">
        <v>45346</v>
      </c>
      <c r="H1484" t="s">
        <v>624</v>
      </c>
      <c r="I1484" t="s">
        <v>622</v>
      </c>
    </row>
    <row r="1485" spans="1:9" x14ac:dyDescent="0.45">
      <c r="A1485" s="2">
        <v>45334</v>
      </c>
      <c r="B1485" t="s">
        <v>2110</v>
      </c>
      <c r="C1485">
        <v>-35.06</v>
      </c>
      <c r="D1485" t="s">
        <v>17</v>
      </c>
      <c r="E1485" t="s">
        <v>17</v>
      </c>
      <c r="G1485" s="18">
        <v>45346</v>
      </c>
      <c r="H1485" t="s">
        <v>624</v>
      </c>
      <c r="I1485" t="s">
        <v>622</v>
      </c>
    </row>
    <row r="1486" spans="1:9" x14ac:dyDescent="0.45">
      <c r="A1486" s="2">
        <v>45332</v>
      </c>
      <c r="B1486" t="s">
        <v>2110</v>
      </c>
      <c r="C1486">
        <v>-75</v>
      </c>
      <c r="D1486" t="s">
        <v>17</v>
      </c>
      <c r="E1486" t="s">
        <v>17</v>
      </c>
      <c r="G1486" s="18">
        <v>45346</v>
      </c>
      <c r="H1486" t="s">
        <v>624</v>
      </c>
      <c r="I1486" t="s">
        <v>622</v>
      </c>
    </row>
    <row r="1487" spans="1:9" x14ac:dyDescent="0.45">
      <c r="A1487" s="2">
        <v>45332</v>
      </c>
      <c r="B1487" t="s">
        <v>2110</v>
      </c>
      <c r="C1487">
        <v>-22.82</v>
      </c>
      <c r="D1487" t="s">
        <v>17</v>
      </c>
      <c r="E1487" t="s">
        <v>17</v>
      </c>
      <c r="G1487" s="18">
        <v>45346</v>
      </c>
      <c r="H1487" t="s">
        <v>624</v>
      </c>
      <c r="I1487" t="s">
        <v>622</v>
      </c>
    </row>
    <row r="1488" spans="1:9" x14ac:dyDescent="0.45">
      <c r="A1488" s="2">
        <v>45331</v>
      </c>
      <c r="B1488" t="s">
        <v>2110</v>
      </c>
      <c r="C1488">
        <v>-104.84</v>
      </c>
      <c r="D1488" t="s">
        <v>17</v>
      </c>
      <c r="E1488" t="s">
        <v>17</v>
      </c>
      <c r="G1488" s="18">
        <v>45346</v>
      </c>
      <c r="H1488" t="s">
        <v>624</v>
      </c>
      <c r="I1488" t="s">
        <v>622</v>
      </c>
    </row>
    <row r="1489" spans="1:9" x14ac:dyDescent="0.45">
      <c r="A1489" s="2">
        <v>45331</v>
      </c>
      <c r="B1489" t="s">
        <v>2110</v>
      </c>
      <c r="C1489">
        <v>-54.65</v>
      </c>
      <c r="D1489" t="s">
        <v>17</v>
      </c>
      <c r="E1489" t="s">
        <v>17</v>
      </c>
      <c r="G1489" s="18">
        <v>45346</v>
      </c>
      <c r="H1489" t="s">
        <v>624</v>
      </c>
      <c r="I1489" t="s">
        <v>622</v>
      </c>
    </row>
    <row r="1490" spans="1:9" x14ac:dyDescent="0.45">
      <c r="A1490" s="2">
        <v>45331</v>
      </c>
      <c r="B1490" t="s">
        <v>2110</v>
      </c>
      <c r="C1490">
        <v>-18.63</v>
      </c>
      <c r="D1490" t="s">
        <v>17</v>
      </c>
      <c r="E1490" t="s">
        <v>17</v>
      </c>
      <c r="G1490" s="18">
        <v>45346</v>
      </c>
      <c r="H1490" t="s">
        <v>624</v>
      </c>
      <c r="I1490" t="s">
        <v>622</v>
      </c>
    </row>
    <row r="1491" spans="1:9" x14ac:dyDescent="0.45">
      <c r="A1491" s="2">
        <v>45331</v>
      </c>
      <c r="B1491" t="s">
        <v>2110</v>
      </c>
      <c r="C1491">
        <v>-4.79</v>
      </c>
      <c r="D1491" t="s">
        <v>17</v>
      </c>
      <c r="E1491" t="s">
        <v>17</v>
      </c>
      <c r="G1491" s="18">
        <v>45346</v>
      </c>
      <c r="H1491" t="s">
        <v>624</v>
      </c>
      <c r="I1491" t="s">
        <v>622</v>
      </c>
    </row>
    <row r="1492" spans="1:9" x14ac:dyDescent="0.45">
      <c r="A1492" s="2">
        <v>45328</v>
      </c>
      <c r="B1492" t="s">
        <v>682</v>
      </c>
      <c r="C1492">
        <v>2000</v>
      </c>
      <c r="D1492" s="9" t="s">
        <v>679</v>
      </c>
      <c r="E1492" t="s">
        <v>680</v>
      </c>
      <c r="G1492" s="18">
        <v>45346</v>
      </c>
      <c r="H1492" t="s">
        <v>655</v>
      </c>
      <c r="I1492" t="s">
        <v>622</v>
      </c>
    </row>
    <row r="1493" spans="1:9" x14ac:dyDescent="0.45">
      <c r="A1493" s="2">
        <v>45328</v>
      </c>
      <c r="B1493" t="s">
        <v>2110</v>
      </c>
      <c r="C1493">
        <v>-34.42</v>
      </c>
      <c r="D1493" t="s">
        <v>17</v>
      </c>
      <c r="E1493" t="s">
        <v>17</v>
      </c>
      <c r="G1493" s="18">
        <v>45346</v>
      </c>
      <c r="H1493" t="s">
        <v>624</v>
      </c>
      <c r="I1493" t="s">
        <v>622</v>
      </c>
    </row>
    <row r="1494" spans="1:9" x14ac:dyDescent="0.45">
      <c r="A1494" s="2">
        <v>45328</v>
      </c>
      <c r="B1494" t="s">
        <v>2110</v>
      </c>
      <c r="C1494">
        <v>-31.91</v>
      </c>
      <c r="D1494" t="s">
        <v>17</v>
      </c>
      <c r="E1494" t="s">
        <v>17</v>
      </c>
      <c r="G1494" s="18">
        <v>45346</v>
      </c>
      <c r="H1494" t="s">
        <v>624</v>
      </c>
      <c r="I1494" t="s">
        <v>622</v>
      </c>
    </row>
    <row r="1495" spans="1:9" x14ac:dyDescent="0.45">
      <c r="A1495" s="2">
        <v>45328</v>
      </c>
      <c r="B1495" t="s">
        <v>2110</v>
      </c>
      <c r="C1495">
        <v>-11.82</v>
      </c>
      <c r="D1495" t="s">
        <v>17</v>
      </c>
      <c r="E1495" t="s">
        <v>17</v>
      </c>
      <c r="G1495" s="18">
        <v>45346</v>
      </c>
      <c r="H1495" t="s">
        <v>624</v>
      </c>
      <c r="I1495" t="s">
        <v>622</v>
      </c>
    </row>
    <row r="1496" spans="1:9" x14ac:dyDescent="0.45">
      <c r="A1496" s="2">
        <v>45328</v>
      </c>
      <c r="B1496" t="s">
        <v>2110</v>
      </c>
      <c r="C1496">
        <v>-42.58</v>
      </c>
      <c r="D1496" t="s">
        <v>17</v>
      </c>
      <c r="E1496" t="s">
        <v>17</v>
      </c>
      <c r="G1496" s="18">
        <v>45346</v>
      </c>
      <c r="H1496" t="s">
        <v>624</v>
      </c>
      <c r="I1496" t="s">
        <v>622</v>
      </c>
    </row>
    <row r="1497" spans="1:9" x14ac:dyDescent="0.45">
      <c r="A1497" s="2">
        <v>45327</v>
      </c>
      <c r="B1497" t="s">
        <v>2110</v>
      </c>
      <c r="C1497">
        <v>-25.18</v>
      </c>
      <c r="D1497" t="s">
        <v>17</v>
      </c>
      <c r="E1497" t="s">
        <v>17</v>
      </c>
      <c r="G1497" s="18">
        <v>45346</v>
      </c>
      <c r="H1497" t="s">
        <v>624</v>
      </c>
      <c r="I1497" t="s">
        <v>622</v>
      </c>
    </row>
    <row r="1498" spans="1:9" x14ac:dyDescent="0.45">
      <c r="A1498" s="2">
        <v>45325</v>
      </c>
      <c r="B1498" t="s">
        <v>2110</v>
      </c>
      <c r="C1498">
        <v>-38.119999999999997</v>
      </c>
      <c r="D1498" t="s">
        <v>17</v>
      </c>
      <c r="E1498" t="s">
        <v>17</v>
      </c>
      <c r="G1498" s="18">
        <v>45346</v>
      </c>
      <c r="H1498" t="s">
        <v>624</v>
      </c>
      <c r="I1498" t="s">
        <v>622</v>
      </c>
    </row>
    <row r="1499" spans="1:9" x14ac:dyDescent="0.45">
      <c r="A1499" s="2">
        <v>45325</v>
      </c>
      <c r="B1499" t="s">
        <v>2110</v>
      </c>
      <c r="C1499">
        <v>-65.180000000000007</v>
      </c>
      <c r="D1499" t="s">
        <v>17</v>
      </c>
      <c r="E1499" t="s">
        <v>17</v>
      </c>
      <c r="G1499" s="18">
        <v>45346</v>
      </c>
      <c r="H1499" t="s">
        <v>624</v>
      </c>
      <c r="I1499" t="s">
        <v>622</v>
      </c>
    </row>
    <row r="1500" spans="1:9" x14ac:dyDescent="0.45">
      <c r="A1500" s="2">
        <v>45325</v>
      </c>
      <c r="B1500" t="s">
        <v>2110</v>
      </c>
      <c r="C1500">
        <v>-9.99</v>
      </c>
      <c r="D1500" t="s">
        <v>17</v>
      </c>
      <c r="E1500" t="s">
        <v>17</v>
      </c>
      <c r="G1500" s="18">
        <v>45346</v>
      </c>
      <c r="H1500" t="s">
        <v>624</v>
      </c>
      <c r="I1500" t="s">
        <v>622</v>
      </c>
    </row>
    <row r="1501" spans="1:9" x14ac:dyDescent="0.45">
      <c r="A1501" s="2">
        <v>45325</v>
      </c>
      <c r="B1501" t="s">
        <v>2110</v>
      </c>
      <c r="C1501">
        <v>-5.49</v>
      </c>
      <c r="D1501" t="s">
        <v>17</v>
      </c>
      <c r="E1501" t="s">
        <v>17</v>
      </c>
      <c r="G1501" s="18">
        <v>45346</v>
      </c>
      <c r="H1501" t="s">
        <v>624</v>
      </c>
      <c r="I1501" t="s">
        <v>622</v>
      </c>
    </row>
    <row r="1502" spans="1:9" x14ac:dyDescent="0.45">
      <c r="A1502" s="2">
        <v>45324</v>
      </c>
      <c r="B1502" t="s">
        <v>2110</v>
      </c>
      <c r="C1502">
        <v>-15.16</v>
      </c>
      <c r="D1502" t="s">
        <v>17</v>
      </c>
      <c r="E1502" t="s">
        <v>17</v>
      </c>
      <c r="G1502" s="18">
        <v>45346</v>
      </c>
      <c r="H1502" t="s">
        <v>624</v>
      </c>
      <c r="I1502" t="s">
        <v>622</v>
      </c>
    </row>
    <row r="1503" spans="1:9" x14ac:dyDescent="0.45">
      <c r="A1503" s="2">
        <v>45322</v>
      </c>
      <c r="B1503" t="s">
        <v>683</v>
      </c>
      <c r="C1503">
        <v>-95</v>
      </c>
      <c r="D1503" t="s">
        <v>62</v>
      </c>
      <c r="E1503" t="s">
        <v>684</v>
      </c>
      <c r="G1503" s="18">
        <v>45346</v>
      </c>
      <c r="H1503" t="s">
        <v>685</v>
      </c>
      <c r="I1503" t="s">
        <v>622</v>
      </c>
    </row>
    <row r="1504" spans="1:9" x14ac:dyDescent="0.45">
      <c r="A1504" s="2">
        <v>45322</v>
      </c>
      <c r="B1504" t="s">
        <v>2110</v>
      </c>
      <c r="C1504">
        <v>-23.67</v>
      </c>
      <c r="D1504" t="s">
        <v>17</v>
      </c>
      <c r="E1504" t="s">
        <v>17</v>
      </c>
      <c r="G1504" s="18">
        <v>45346</v>
      </c>
      <c r="H1504" t="s">
        <v>624</v>
      </c>
      <c r="I1504" t="s">
        <v>622</v>
      </c>
    </row>
    <row r="1505" spans="1:9" x14ac:dyDescent="0.45">
      <c r="A1505" s="2">
        <v>45322</v>
      </c>
      <c r="B1505" t="s">
        <v>2110</v>
      </c>
      <c r="C1505">
        <v>-25.18</v>
      </c>
      <c r="D1505" t="s">
        <v>17</v>
      </c>
      <c r="E1505" t="s">
        <v>17</v>
      </c>
      <c r="G1505" s="18">
        <v>45346</v>
      </c>
      <c r="H1505" t="s">
        <v>624</v>
      </c>
      <c r="I1505" t="s">
        <v>622</v>
      </c>
    </row>
    <row r="1506" spans="1:9" x14ac:dyDescent="0.45">
      <c r="A1506" s="2">
        <v>45322</v>
      </c>
      <c r="B1506" t="s">
        <v>2110</v>
      </c>
      <c r="C1506">
        <v>-4.72</v>
      </c>
      <c r="D1506" t="s">
        <v>17</v>
      </c>
      <c r="E1506" t="s">
        <v>17</v>
      </c>
      <c r="G1506" s="18">
        <v>45346</v>
      </c>
      <c r="H1506" t="s">
        <v>624</v>
      </c>
      <c r="I1506" t="s">
        <v>622</v>
      </c>
    </row>
    <row r="1507" spans="1:9" x14ac:dyDescent="0.45">
      <c r="A1507" s="2">
        <v>45321</v>
      </c>
      <c r="B1507" t="s">
        <v>2110</v>
      </c>
      <c r="C1507">
        <v>-14.56</v>
      </c>
      <c r="D1507" t="s">
        <v>17</v>
      </c>
      <c r="E1507" t="s">
        <v>17</v>
      </c>
      <c r="G1507" s="18">
        <v>45346</v>
      </c>
      <c r="H1507" t="s">
        <v>624</v>
      </c>
      <c r="I1507" t="s">
        <v>622</v>
      </c>
    </row>
    <row r="1508" spans="1:9" x14ac:dyDescent="0.45">
      <c r="A1508" s="2">
        <v>45321</v>
      </c>
      <c r="B1508" t="s">
        <v>2110</v>
      </c>
      <c r="C1508">
        <v>-38.43</v>
      </c>
      <c r="D1508" t="s">
        <v>17</v>
      </c>
      <c r="E1508" t="s">
        <v>17</v>
      </c>
      <c r="G1508" s="18">
        <v>45346</v>
      </c>
      <c r="H1508" t="s">
        <v>624</v>
      </c>
      <c r="I1508" t="s">
        <v>622</v>
      </c>
    </row>
    <row r="1509" spans="1:9" x14ac:dyDescent="0.45">
      <c r="A1509" s="2">
        <v>45320</v>
      </c>
      <c r="B1509" t="s">
        <v>2110</v>
      </c>
      <c r="C1509">
        <v>-36.51</v>
      </c>
      <c r="D1509" t="s">
        <v>17</v>
      </c>
      <c r="E1509" t="s">
        <v>17</v>
      </c>
      <c r="G1509" s="18">
        <v>45346</v>
      </c>
      <c r="H1509" t="s">
        <v>624</v>
      </c>
      <c r="I1509" t="s">
        <v>622</v>
      </c>
    </row>
    <row r="1510" spans="1:9" x14ac:dyDescent="0.45">
      <c r="A1510" s="2">
        <v>45320</v>
      </c>
      <c r="B1510" t="s">
        <v>2110</v>
      </c>
      <c r="C1510">
        <v>-8.1999999999999993</v>
      </c>
      <c r="D1510" t="s">
        <v>17</v>
      </c>
      <c r="E1510" t="s">
        <v>17</v>
      </c>
      <c r="G1510" s="18">
        <v>45346</v>
      </c>
      <c r="H1510" t="s">
        <v>624</v>
      </c>
      <c r="I1510" t="s">
        <v>622</v>
      </c>
    </row>
    <row r="1511" spans="1:9" x14ac:dyDescent="0.45">
      <c r="A1511" s="2">
        <v>45320</v>
      </c>
      <c r="B1511" t="s">
        <v>2110</v>
      </c>
      <c r="C1511">
        <v>-25.18</v>
      </c>
      <c r="D1511" t="s">
        <v>17</v>
      </c>
      <c r="E1511" t="s">
        <v>17</v>
      </c>
      <c r="G1511" s="18">
        <v>45346</v>
      </c>
      <c r="H1511" t="s">
        <v>624</v>
      </c>
      <c r="I1511" t="s">
        <v>622</v>
      </c>
    </row>
    <row r="1512" spans="1:9" x14ac:dyDescent="0.45">
      <c r="A1512" s="2">
        <v>45320</v>
      </c>
      <c r="B1512" t="s">
        <v>2110</v>
      </c>
      <c r="C1512">
        <v>-58.35</v>
      </c>
      <c r="D1512" t="s">
        <v>17</v>
      </c>
      <c r="E1512" t="s">
        <v>17</v>
      </c>
      <c r="G1512" s="18">
        <v>45346</v>
      </c>
      <c r="H1512" t="s">
        <v>624</v>
      </c>
      <c r="I1512" t="s">
        <v>622</v>
      </c>
    </row>
    <row r="1513" spans="1:9" x14ac:dyDescent="0.45">
      <c r="A1513" s="2">
        <v>45318</v>
      </c>
      <c r="B1513" t="s">
        <v>2110</v>
      </c>
      <c r="C1513">
        <v>-102.38</v>
      </c>
      <c r="D1513" t="s">
        <v>17</v>
      </c>
      <c r="E1513" t="s">
        <v>17</v>
      </c>
      <c r="G1513" s="18">
        <v>45346</v>
      </c>
      <c r="H1513" t="s">
        <v>624</v>
      </c>
      <c r="I1513" t="s">
        <v>622</v>
      </c>
    </row>
    <row r="1514" spans="1:9" x14ac:dyDescent="0.45">
      <c r="A1514" s="2">
        <v>45316</v>
      </c>
      <c r="B1514" t="s">
        <v>2110</v>
      </c>
      <c r="C1514">
        <v>-25.18</v>
      </c>
      <c r="D1514" t="s">
        <v>17</v>
      </c>
      <c r="E1514" t="s">
        <v>17</v>
      </c>
      <c r="G1514" s="18">
        <v>45315</v>
      </c>
      <c r="H1514" t="s">
        <v>624</v>
      </c>
      <c r="I1514" t="s">
        <v>622</v>
      </c>
    </row>
    <row r="1515" spans="1:9" x14ac:dyDescent="0.45">
      <c r="A1515" s="2">
        <v>45316</v>
      </c>
      <c r="B1515" t="s">
        <v>2110</v>
      </c>
      <c r="C1515">
        <v>-3.3</v>
      </c>
      <c r="D1515" t="s">
        <v>17</v>
      </c>
      <c r="E1515" t="s">
        <v>17</v>
      </c>
      <c r="G1515" s="18">
        <v>45315</v>
      </c>
      <c r="H1515" t="s">
        <v>624</v>
      </c>
      <c r="I1515" t="s">
        <v>622</v>
      </c>
    </row>
    <row r="1516" spans="1:9" x14ac:dyDescent="0.45">
      <c r="A1516" s="2">
        <v>45315</v>
      </c>
      <c r="B1516" t="s">
        <v>2110</v>
      </c>
      <c r="C1516">
        <v>-14.56</v>
      </c>
      <c r="D1516" t="s">
        <v>17</v>
      </c>
      <c r="E1516" t="s">
        <v>17</v>
      </c>
      <c r="G1516" s="18">
        <v>45315</v>
      </c>
      <c r="H1516" t="s">
        <v>624</v>
      </c>
      <c r="I1516" t="s">
        <v>622</v>
      </c>
    </row>
    <row r="1517" spans="1:9" x14ac:dyDescent="0.45">
      <c r="A1517" s="2">
        <v>45315</v>
      </c>
      <c r="B1517" t="s">
        <v>2110</v>
      </c>
      <c r="C1517">
        <v>-37.08</v>
      </c>
      <c r="D1517" t="s">
        <v>17</v>
      </c>
      <c r="E1517" t="s">
        <v>17</v>
      </c>
      <c r="G1517" s="18">
        <v>45315</v>
      </c>
      <c r="H1517" t="s">
        <v>624</v>
      </c>
      <c r="I1517" t="s">
        <v>622</v>
      </c>
    </row>
    <row r="1518" spans="1:9" x14ac:dyDescent="0.45">
      <c r="A1518" s="2">
        <v>45315</v>
      </c>
      <c r="B1518" t="s">
        <v>2110</v>
      </c>
      <c r="C1518">
        <v>-36.14</v>
      </c>
      <c r="D1518" t="s">
        <v>17</v>
      </c>
      <c r="E1518" t="s">
        <v>17</v>
      </c>
      <c r="G1518" s="18">
        <v>45315</v>
      </c>
      <c r="H1518" t="s">
        <v>624</v>
      </c>
      <c r="I1518" t="s">
        <v>622</v>
      </c>
    </row>
    <row r="1519" spans="1:9" x14ac:dyDescent="0.45">
      <c r="A1519" s="2">
        <v>45314</v>
      </c>
      <c r="B1519" t="s">
        <v>2110</v>
      </c>
      <c r="C1519">
        <v>-25.17</v>
      </c>
      <c r="D1519" t="s">
        <v>17</v>
      </c>
      <c r="E1519" t="s">
        <v>17</v>
      </c>
      <c r="G1519" s="18">
        <v>45315</v>
      </c>
      <c r="H1519" t="s">
        <v>624</v>
      </c>
      <c r="I1519" t="s">
        <v>622</v>
      </c>
    </row>
    <row r="1520" spans="1:9" x14ac:dyDescent="0.45">
      <c r="A1520" s="2">
        <v>45313</v>
      </c>
      <c r="B1520" t="s">
        <v>2110</v>
      </c>
      <c r="C1520">
        <v>-25.18</v>
      </c>
      <c r="D1520" t="s">
        <v>17</v>
      </c>
      <c r="E1520" t="s">
        <v>17</v>
      </c>
      <c r="G1520" s="18">
        <v>45315</v>
      </c>
      <c r="H1520" t="s">
        <v>624</v>
      </c>
      <c r="I1520" t="s">
        <v>622</v>
      </c>
    </row>
    <row r="1521" spans="1:9" x14ac:dyDescent="0.45">
      <c r="A1521" s="2">
        <v>45311</v>
      </c>
      <c r="B1521" t="s">
        <v>2110</v>
      </c>
      <c r="C1521">
        <v>-35.86</v>
      </c>
      <c r="D1521" t="s">
        <v>17</v>
      </c>
      <c r="E1521" t="s">
        <v>17</v>
      </c>
      <c r="G1521" s="18">
        <v>45315</v>
      </c>
      <c r="H1521" t="s">
        <v>624</v>
      </c>
      <c r="I1521" t="s">
        <v>622</v>
      </c>
    </row>
    <row r="1522" spans="1:9" x14ac:dyDescent="0.45">
      <c r="A1522" s="2">
        <v>45311</v>
      </c>
      <c r="B1522" t="s">
        <v>2110</v>
      </c>
      <c r="C1522">
        <v>-41.68</v>
      </c>
      <c r="D1522" t="s">
        <v>17</v>
      </c>
      <c r="E1522" t="s">
        <v>17</v>
      </c>
      <c r="G1522" s="18">
        <v>45315</v>
      </c>
      <c r="H1522" t="s">
        <v>624</v>
      </c>
      <c r="I1522" t="s">
        <v>622</v>
      </c>
    </row>
    <row r="1523" spans="1:9" x14ac:dyDescent="0.45">
      <c r="A1523" s="2">
        <v>45310</v>
      </c>
      <c r="B1523" t="s">
        <v>2110</v>
      </c>
      <c r="C1523">
        <v>-25.92</v>
      </c>
      <c r="D1523" t="s">
        <v>17</v>
      </c>
      <c r="E1523" t="s">
        <v>17</v>
      </c>
      <c r="G1523" s="18">
        <v>45315</v>
      </c>
      <c r="H1523" t="s">
        <v>624</v>
      </c>
      <c r="I1523" t="s">
        <v>622</v>
      </c>
    </row>
    <row r="1524" spans="1:9" x14ac:dyDescent="0.45">
      <c r="A1524" s="2">
        <v>45308</v>
      </c>
      <c r="B1524" t="s">
        <v>686</v>
      </c>
      <c r="C1524">
        <v>2000</v>
      </c>
      <c r="D1524" s="9" t="s">
        <v>679</v>
      </c>
      <c r="E1524" t="s">
        <v>680</v>
      </c>
      <c r="G1524" s="18">
        <v>45315</v>
      </c>
      <c r="H1524" t="s">
        <v>655</v>
      </c>
      <c r="I1524" t="s">
        <v>622</v>
      </c>
    </row>
    <row r="1525" spans="1:9" x14ac:dyDescent="0.45">
      <c r="A1525" s="2">
        <v>45307</v>
      </c>
      <c r="B1525" t="s">
        <v>656</v>
      </c>
      <c r="C1525">
        <v>100</v>
      </c>
      <c r="D1525" s="9" t="s">
        <v>679</v>
      </c>
      <c r="E1525" t="s">
        <v>661</v>
      </c>
      <c r="F1525" t="s">
        <v>661</v>
      </c>
      <c r="G1525" s="18">
        <v>45315</v>
      </c>
      <c r="H1525" t="s">
        <v>655</v>
      </c>
      <c r="I1525" t="s">
        <v>622</v>
      </c>
    </row>
    <row r="1526" spans="1:9" x14ac:dyDescent="0.45">
      <c r="A1526" s="2">
        <v>45307</v>
      </c>
      <c r="B1526" t="s">
        <v>2110</v>
      </c>
      <c r="C1526">
        <v>-16.02</v>
      </c>
      <c r="D1526" t="s">
        <v>17</v>
      </c>
      <c r="E1526" t="s">
        <v>17</v>
      </c>
      <c r="G1526" s="18">
        <v>45315</v>
      </c>
      <c r="H1526" t="s">
        <v>624</v>
      </c>
      <c r="I1526" t="s">
        <v>622</v>
      </c>
    </row>
    <row r="1527" spans="1:9" x14ac:dyDescent="0.45">
      <c r="A1527" s="2">
        <v>45306</v>
      </c>
      <c r="B1527" t="s">
        <v>2110</v>
      </c>
      <c r="C1527">
        <v>-20.84</v>
      </c>
      <c r="D1527" t="s">
        <v>17</v>
      </c>
      <c r="E1527" t="s">
        <v>17</v>
      </c>
      <c r="G1527" s="18">
        <v>45315</v>
      </c>
      <c r="H1527" t="s">
        <v>624</v>
      </c>
      <c r="I1527" t="s">
        <v>622</v>
      </c>
    </row>
    <row r="1528" spans="1:9" x14ac:dyDescent="0.45">
      <c r="A1528" s="2">
        <v>45306</v>
      </c>
      <c r="B1528" t="s">
        <v>2110</v>
      </c>
      <c r="C1528">
        <v>-19.809999999999999</v>
      </c>
      <c r="D1528" t="s">
        <v>17</v>
      </c>
      <c r="E1528" t="s">
        <v>17</v>
      </c>
      <c r="G1528" s="18">
        <v>45315</v>
      </c>
      <c r="H1528" t="s">
        <v>624</v>
      </c>
      <c r="I1528" t="s">
        <v>622</v>
      </c>
    </row>
    <row r="1529" spans="1:9" x14ac:dyDescent="0.45">
      <c r="A1529" s="2">
        <v>45304</v>
      </c>
      <c r="B1529" t="s">
        <v>687</v>
      </c>
      <c r="C1529">
        <v>-25</v>
      </c>
      <c r="D1529" t="s">
        <v>2124</v>
      </c>
      <c r="E1529" t="s">
        <v>2124</v>
      </c>
      <c r="G1529" s="18">
        <v>45315</v>
      </c>
      <c r="H1529" t="s">
        <v>624</v>
      </c>
      <c r="I1529" t="s">
        <v>622</v>
      </c>
    </row>
    <row r="1530" spans="1:9" x14ac:dyDescent="0.45">
      <c r="A1530" s="2">
        <v>45304</v>
      </c>
      <c r="B1530" t="s">
        <v>2110</v>
      </c>
      <c r="C1530">
        <v>-5.99</v>
      </c>
      <c r="D1530" t="s">
        <v>17</v>
      </c>
      <c r="E1530" t="s">
        <v>17</v>
      </c>
      <c r="G1530" s="18">
        <v>45315</v>
      </c>
      <c r="H1530" t="s">
        <v>624</v>
      </c>
      <c r="I1530" t="s">
        <v>622</v>
      </c>
    </row>
    <row r="1531" spans="1:9" x14ac:dyDescent="0.45">
      <c r="A1531" s="2">
        <v>45304</v>
      </c>
      <c r="B1531" t="s">
        <v>687</v>
      </c>
      <c r="C1531">
        <v>-25</v>
      </c>
      <c r="D1531" t="s">
        <v>2124</v>
      </c>
      <c r="E1531" t="s">
        <v>2124</v>
      </c>
      <c r="G1531" s="18">
        <v>45315</v>
      </c>
      <c r="H1531" t="s">
        <v>624</v>
      </c>
      <c r="I1531" t="s">
        <v>622</v>
      </c>
    </row>
    <row r="1532" spans="1:9" x14ac:dyDescent="0.45">
      <c r="A1532" s="2">
        <v>45304</v>
      </c>
      <c r="B1532" t="s">
        <v>2110</v>
      </c>
      <c r="C1532">
        <v>-24.76</v>
      </c>
      <c r="D1532" t="s">
        <v>17</v>
      </c>
      <c r="E1532" t="s">
        <v>17</v>
      </c>
      <c r="G1532" s="18">
        <v>45315</v>
      </c>
      <c r="H1532" t="s">
        <v>624</v>
      </c>
      <c r="I1532" t="s">
        <v>622</v>
      </c>
    </row>
    <row r="1533" spans="1:9" x14ac:dyDescent="0.45">
      <c r="A1533" s="2">
        <v>45303</v>
      </c>
      <c r="B1533" t="s">
        <v>2110</v>
      </c>
      <c r="C1533">
        <v>-1137.29</v>
      </c>
      <c r="D1533" t="s">
        <v>17</v>
      </c>
      <c r="E1533" t="s">
        <v>17</v>
      </c>
      <c r="G1533" s="18">
        <v>45315</v>
      </c>
      <c r="H1533" t="s">
        <v>624</v>
      </c>
      <c r="I1533" t="s">
        <v>622</v>
      </c>
    </row>
    <row r="1534" spans="1:9" x14ac:dyDescent="0.45">
      <c r="A1534" s="2">
        <v>45303</v>
      </c>
      <c r="B1534" t="s">
        <v>2110</v>
      </c>
      <c r="C1534">
        <v>-7.18</v>
      </c>
      <c r="D1534" t="s">
        <v>17</v>
      </c>
      <c r="E1534" t="s">
        <v>17</v>
      </c>
      <c r="G1534" s="18">
        <v>45315</v>
      </c>
      <c r="H1534" t="s">
        <v>624</v>
      </c>
      <c r="I1534" t="s">
        <v>622</v>
      </c>
    </row>
    <row r="1535" spans="1:9" x14ac:dyDescent="0.45">
      <c r="A1535" s="2">
        <v>45302</v>
      </c>
      <c r="B1535" t="s">
        <v>2110</v>
      </c>
      <c r="C1535">
        <v>-100</v>
      </c>
      <c r="D1535" t="s">
        <v>17</v>
      </c>
      <c r="E1535" t="s">
        <v>17</v>
      </c>
      <c r="G1535" s="18">
        <v>45315</v>
      </c>
      <c r="H1535" t="s">
        <v>624</v>
      </c>
      <c r="I1535" t="s">
        <v>622</v>
      </c>
    </row>
    <row r="1536" spans="1:9" x14ac:dyDescent="0.45">
      <c r="A1536" s="2">
        <v>45302</v>
      </c>
      <c r="B1536" t="s">
        <v>2110</v>
      </c>
      <c r="C1536">
        <v>-7.97</v>
      </c>
      <c r="D1536" t="s">
        <v>17</v>
      </c>
      <c r="E1536" t="s">
        <v>17</v>
      </c>
      <c r="G1536" s="18">
        <v>45315</v>
      </c>
      <c r="H1536" t="s">
        <v>624</v>
      </c>
      <c r="I1536" t="s">
        <v>622</v>
      </c>
    </row>
    <row r="1537" spans="1:9" x14ac:dyDescent="0.45">
      <c r="A1537" s="2">
        <v>45301</v>
      </c>
      <c r="B1537" t="s">
        <v>2110</v>
      </c>
      <c r="C1537">
        <v>-14.56</v>
      </c>
      <c r="D1537" t="s">
        <v>17</v>
      </c>
      <c r="E1537" t="s">
        <v>17</v>
      </c>
      <c r="G1537" s="18">
        <v>45315</v>
      </c>
      <c r="H1537" t="s">
        <v>624</v>
      </c>
      <c r="I1537" t="s">
        <v>622</v>
      </c>
    </row>
    <row r="1538" spans="1:9" x14ac:dyDescent="0.45">
      <c r="A1538" s="2">
        <v>45301</v>
      </c>
      <c r="B1538" t="s">
        <v>2110</v>
      </c>
      <c r="C1538">
        <v>-45.16</v>
      </c>
      <c r="D1538" t="s">
        <v>17</v>
      </c>
      <c r="E1538" t="s">
        <v>17</v>
      </c>
      <c r="G1538" s="18">
        <v>45315</v>
      </c>
      <c r="H1538" t="s">
        <v>624</v>
      </c>
      <c r="I1538" t="s">
        <v>622</v>
      </c>
    </row>
    <row r="1539" spans="1:9" x14ac:dyDescent="0.45">
      <c r="A1539" s="2">
        <v>45299</v>
      </c>
      <c r="B1539" t="s">
        <v>2110</v>
      </c>
      <c r="C1539">
        <v>-8.77</v>
      </c>
      <c r="D1539" t="s">
        <v>17</v>
      </c>
      <c r="E1539" t="s">
        <v>17</v>
      </c>
      <c r="G1539" s="18">
        <v>45315</v>
      </c>
      <c r="H1539" t="s">
        <v>624</v>
      </c>
      <c r="I1539" t="s">
        <v>622</v>
      </c>
    </row>
    <row r="1540" spans="1:9" x14ac:dyDescent="0.45">
      <c r="A1540" s="2">
        <v>45299</v>
      </c>
      <c r="B1540" t="s">
        <v>2110</v>
      </c>
      <c r="C1540">
        <v>-4.3899999999999997</v>
      </c>
      <c r="D1540" t="s">
        <v>17</v>
      </c>
      <c r="E1540" t="s">
        <v>17</v>
      </c>
      <c r="G1540" s="18">
        <v>45315</v>
      </c>
      <c r="H1540" t="s">
        <v>624</v>
      </c>
      <c r="I1540" t="s">
        <v>622</v>
      </c>
    </row>
    <row r="1541" spans="1:9" x14ac:dyDescent="0.45">
      <c r="A1541" s="2">
        <v>45297</v>
      </c>
      <c r="B1541" t="s">
        <v>2110</v>
      </c>
      <c r="C1541">
        <v>-30.34</v>
      </c>
      <c r="D1541" t="s">
        <v>17</v>
      </c>
      <c r="E1541" t="s">
        <v>17</v>
      </c>
      <c r="G1541" s="18">
        <v>45315</v>
      </c>
      <c r="H1541" t="s">
        <v>624</v>
      </c>
      <c r="I1541" t="s">
        <v>622</v>
      </c>
    </row>
    <row r="1542" spans="1:9" x14ac:dyDescent="0.45">
      <c r="A1542" s="2">
        <v>45297</v>
      </c>
      <c r="B1542" t="s">
        <v>2110</v>
      </c>
      <c r="C1542">
        <v>-9.6999999999999993</v>
      </c>
      <c r="D1542" t="s">
        <v>17</v>
      </c>
      <c r="E1542" t="s">
        <v>17</v>
      </c>
      <c r="G1542" s="18">
        <v>45315</v>
      </c>
      <c r="H1542" t="s">
        <v>624</v>
      </c>
      <c r="I1542" t="s">
        <v>622</v>
      </c>
    </row>
    <row r="1543" spans="1:9" x14ac:dyDescent="0.45">
      <c r="A1543" s="2">
        <v>45296</v>
      </c>
      <c r="B1543" t="s">
        <v>2110</v>
      </c>
      <c r="C1543">
        <v>-3.74</v>
      </c>
      <c r="D1543" t="s">
        <v>17</v>
      </c>
      <c r="E1543" t="s">
        <v>17</v>
      </c>
      <c r="G1543" s="18">
        <v>45315</v>
      </c>
      <c r="H1543" t="s">
        <v>624</v>
      </c>
      <c r="I1543" t="s">
        <v>622</v>
      </c>
    </row>
    <row r="1544" spans="1:9" x14ac:dyDescent="0.45">
      <c r="A1544" s="2">
        <v>45296</v>
      </c>
      <c r="B1544" t="s">
        <v>2110</v>
      </c>
      <c r="C1544">
        <v>-511.87</v>
      </c>
      <c r="D1544" t="s">
        <v>17</v>
      </c>
      <c r="E1544" t="s">
        <v>17</v>
      </c>
      <c r="G1544" s="18">
        <v>45315</v>
      </c>
      <c r="H1544" t="s">
        <v>624</v>
      </c>
      <c r="I1544" t="s">
        <v>622</v>
      </c>
    </row>
    <row r="1545" spans="1:9" x14ac:dyDescent="0.45">
      <c r="A1545" s="2">
        <v>45296</v>
      </c>
      <c r="B1545" t="s">
        <v>2110</v>
      </c>
      <c r="C1545">
        <v>-25.18</v>
      </c>
      <c r="D1545" t="s">
        <v>17</v>
      </c>
      <c r="E1545" t="s">
        <v>17</v>
      </c>
      <c r="G1545" s="18">
        <v>45315</v>
      </c>
      <c r="H1545" t="s">
        <v>624</v>
      </c>
      <c r="I1545" t="s">
        <v>622</v>
      </c>
    </row>
    <row r="1546" spans="1:9" x14ac:dyDescent="0.45">
      <c r="A1546" s="2">
        <v>45296</v>
      </c>
      <c r="B1546" t="s">
        <v>2110</v>
      </c>
      <c r="C1546">
        <v>-29.92</v>
      </c>
      <c r="D1546" t="s">
        <v>17</v>
      </c>
      <c r="E1546" t="s">
        <v>17</v>
      </c>
      <c r="G1546" s="18">
        <v>45315</v>
      </c>
      <c r="H1546" t="s">
        <v>624</v>
      </c>
      <c r="I1546" t="s">
        <v>622</v>
      </c>
    </row>
    <row r="1547" spans="1:9" x14ac:dyDescent="0.45">
      <c r="A1547" s="2">
        <v>45293</v>
      </c>
      <c r="B1547" t="s">
        <v>2110</v>
      </c>
      <c r="C1547">
        <v>-9.99</v>
      </c>
      <c r="D1547" t="s">
        <v>17</v>
      </c>
      <c r="E1547" t="s">
        <v>17</v>
      </c>
      <c r="G1547" s="18">
        <v>45315</v>
      </c>
      <c r="H1547" t="s">
        <v>624</v>
      </c>
      <c r="I1547" t="s">
        <v>622</v>
      </c>
    </row>
    <row r="1548" spans="1:9" x14ac:dyDescent="0.45">
      <c r="A1548" s="2">
        <v>45293</v>
      </c>
      <c r="B1548" t="s">
        <v>2110</v>
      </c>
      <c r="C1548">
        <v>-75</v>
      </c>
      <c r="D1548" t="s">
        <v>17</v>
      </c>
      <c r="E1548" t="s">
        <v>17</v>
      </c>
      <c r="G1548" s="18">
        <v>45315</v>
      </c>
      <c r="H1548" t="s">
        <v>624</v>
      </c>
      <c r="I1548" t="s">
        <v>622</v>
      </c>
    </row>
    <row r="1549" spans="1:9" x14ac:dyDescent="0.45">
      <c r="A1549" s="2">
        <v>45293</v>
      </c>
      <c r="B1549" t="s">
        <v>2110</v>
      </c>
      <c r="C1549">
        <v>-69.5</v>
      </c>
      <c r="D1549" t="s">
        <v>17</v>
      </c>
      <c r="E1549" t="s">
        <v>17</v>
      </c>
      <c r="G1549" s="18">
        <v>45315</v>
      </c>
      <c r="H1549" t="s">
        <v>624</v>
      </c>
      <c r="I1549" t="s">
        <v>622</v>
      </c>
    </row>
    <row r="1550" spans="1:9" x14ac:dyDescent="0.45">
      <c r="A1550" s="2">
        <v>45293</v>
      </c>
      <c r="B1550" t="s">
        <v>663</v>
      </c>
      <c r="C1550">
        <v>-153.81</v>
      </c>
      <c r="D1550" t="s">
        <v>23</v>
      </c>
      <c r="E1550" t="s">
        <v>23</v>
      </c>
      <c r="G1550" s="18">
        <v>45315</v>
      </c>
      <c r="H1550" t="s">
        <v>624</v>
      </c>
      <c r="I1550" t="s">
        <v>622</v>
      </c>
    </row>
    <row r="1551" spans="1:9" x14ac:dyDescent="0.45">
      <c r="A1551" s="2">
        <v>45293</v>
      </c>
      <c r="B1551" t="s">
        <v>2110</v>
      </c>
      <c r="C1551">
        <v>-19.04</v>
      </c>
      <c r="D1551" t="s">
        <v>17</v>
      </c>
      <c r="E1551" t="s">
        <v>17</v>
      </c>
      <c r="G1551" s="18">
        <v>45315</v>
      </c>
      <c r="H1551" t="s">
        <v>624</v>
      </c>
      <c r="I1551" t="s">
        <v>622</v>
      </c>
    </row>
    <row r="1552" spans="1:9" x14ac:dyDescent="0.45">
      <c r="A1552" s="2">
        <v>45293</v>
      </c>
      <c r="B1552" t="s">
        <v>2110</v>
      </c>
      <c r="C1552">
        <v>-29.77</v>
      </c>
      <c r="D1552" t="s">
        <v>17</v>
      </c>
      <c r="E1552" t="s">
        <v>17</v>
      </c>
      <c r="G1552" s="18">
        <v>45315</v>
      </c>
      <c r="H1552" t="s">
        <v>624</v>
      </c>
      <c r="I1552" t="s">
        <v>622</v>
      </c>
    </row>
    <row r="1553" spans="1:9" x14ac:dyDescent="0.45">
      <c r="A1553" s="2">
        <v>45656</v>
      </c>
      <c r="B1553" t="s">
        <v>2110</v>
      </c>
      <c r="C1553">
        <v>-51.61</v>
      </c>
      <c r="D1553" t="s">
        <v>17</v>
      </c>
      <c r="E1553" t="s">
        <v>17</v>
      </c>
      <c r="G1553" s="18">
        <v>45315</v>
      </c>
      <c r="H1553" t="s">
        <v>624</v>
      </c>
      <c r="I1553" t="s">
        <v>622</v>
      </c>
    </row>
    <row r="1554" spans="1:9" x14ac:dyDescent="0.45">
      <c r="A1554" s="2">
        <v>45654</v>
      </c>
      <c r="B1554" t="s">
        <v>688</v>
      </c>
      <c r="C1554">
        <v>10</v>
      </c>
      <c r="D1554" s="9" t="s">
        <v>679</v>
      </c>
      <c r="E1554" t="s">
        <v>680</v>
      </c>
      <c r="G1554" s="18">
        <v>45315</v>
      </c>
      <c r="H1554" t="s">
        <v>655</v>
      </c>
      <c r="I1554" t="s">
        <v>622</v>
      </c>
    </row>
    <row r="1555" spans="1:9" x14ac:dyDescent="0.45">
      <c r="A1555" s="2">
        <v>45286</v>
      </c>
      <c r="B1555" t="s">
        <v>621</v>
      </c>
      <c r="C1555">
        <v>-78.59</v>
      </c>
      <c r="D1555" t="s">
        <v>62</v>
      </c>
      <c r="E1555" t="s">
        <v>63</v>
      </c>
      <c r="G1555" s="18">
        <v>45283</v>
      </c>
      <c r="H1555" t="s">
        <v>64</v>
      </c>
      <c r="I1555" t="s">
        <v>622</v>
      </c>
    </row>
    <row r="1556" spans="1:9" x14ac:dyDescent="0.45">
      <c r="A1556" s="2">
        <v>45286</v>
      </c>
      <c r="B1556" t="s">
        <v>2110</v>
      </c>
      <c r="C1556">
        <v>-51.41</v>
      </c>
      <c r="D1556" t="s">
        <v>17</v>
      </c>
      <c r="E1556" t="s">
        <v>17</v>
      </c>
      <c r="G1556" s="18">
        <v>45283</v>
      </c>
      <c r="H1556" t="s">
        <v>624</v>
      </c>
      <c r="I1556" t="s">
        <v>622</v>
      </c>
    </row>
    <row r="1557" spans="1:9" x14ac:dyDescent="0.45">
      <c r="A1557" s="2">
        <v>45286</v>
      </c>
      <c r="B1557" t="s">
        <v>2110</v>
      </c>
      <c r="C1557">
        <v>-600.77</v>
      </c>
      <c r="D1557" t="s">
        <v>17</v>
      </c>
      <c r="E1557" t="s">
        <v>17</v>
      </c>
      <c r="G1557" s="18">
        <v>45283</v>
      </c>
      <c r="H1557" t="s">
        <v>624</v>
      </c>
      <c r="I1557" t="s">
        <v>622</v>
      </c>
    </row>
    <row r="1558" spans="1:9" x14ac:dyDescent="0.45">
      <c r="A1558" s="2">
        <v>45286</v>
      </c>
      <c r="B1558" t="s">
        <v>2110</v>
      </c>
      <c r="C1558">
        <v>-20.07</v>
      </c>
      <c r="D1558" t="s">
        <v>17</v>
      </c>
      <c r="E1558" t="s">
        <v>17</v>
      </c>
      <c r="G1558" s="18">
        <v>45283</v>
      </c>
      <c r="H1558" t="s">
        <v>624</v>
      </c>
      <c r="I1558" t="s">
        <v>622</v>
      </c>
    </row>
    <row r="1559" spans="1:9" x14ac:dyDescent="0.45">
      <c r="A1559" s="2">
        <v>45286</v>
      </c>
      <c r="B1559" t="s">
        <v>2110</v>
      </c>
      <c r="C1559">
        <v>-82.06</v>
      </c>
      <c r="D1559" t="s">
        <v>17</v>
      </c>
      <c r="E1559" t="s">
        <v>17</v>
      </c>
      <c r="G1559" s="18">
        <v>45283</v>
      </c>
      <c r="H1559" t="s">
        <v>624</v>
      </c>
      <c r="I1559" t="s">
        <v>622</v>
      </c>
    </row>
    <row r="1560" spans="1:9" x14ac:dyDescent="0.45">
      <c r="A1560" s="2">
        <v>45281</v>
      </c>
      <c r="B1560" t="s">
        <v>2110</v>
      </c>
      <c r="C1560">
        <v>-2.2999999999999998</v>
      </c>
      <c r="D1560" t="s">
        <v>17</v>
      </c>
      <c r="E1560" t="s">
        <v>17</v>
      </c>
      <c r="G1560" s="18">
        <v>45283</v>
      </c>
      <c r="H1560" t="s">
        <v>624</v>
      </c>
      <c r="I1560" t="s">
        <v>622</v>
      </c>
    </row>
    <row r="1561" spans="1:9" x14ac:dyDescent="0.45">
      <c r="A1561" s="2">
        <v>45281</v>
      </c>
      <c r="B1561" t="s">
        <v>2110</v>
      </c>
      <c r="C1561">
        <v>-90.5</v>
      </c>
      <c r="D1561" t="s">
        <v>17</v>
      </c>
      <c r="E1561" t="s">
        <v>17</v>
      </c>
      <c r="G1561" s="18">
        <v>45283</v>
      </c>
      <c r="H1561" t="s">
        <v>624</v>
      </c>
      <c r="I1561" t="s">
        <v>622</v>
      </c>
    </row>
    <row r="1562" spans="1:9" x14ac:dyDescent="0.45">
      <c r="A1562" s="2">
        <v>45280</v>
      </c>
      <c r="B1562" t="s">
        <v>2110</v>
      </c>
      <c r="C1562">
        <v>-6.8</v>
      </c>
      <c r="D1562" t="s">
        <v>17</v>
      </c>
      <c r="E1562" t="s">
        <v>17</v>
      </c>
      <c r="G1562" s="18">
        <v>45283</v>
      </c>
      <c r="H1562" t="s">
        <v>624</v>
      </c>
      <c r="I1562" t="s">
        <v>622</v>
      </c>
    </row>
    <row r="1563" spans="1:9" x14ac:dyDescent="0.45">
      <c r="A1563" s="2">
        <v>45279</v>
      </c>
      <c r="B1563" t="s">
        <v>2110</v>
      </c>
      <c r="C1563">
        <v>-43.8</v>
      </c>
      <c r="D1563" t="s">
        <v>17</v>
      </c>
      <c r="E1563" t="s">
        <v>17</v>
      </c>
      <c r="G1563" s="18">
        <v>45283</v>
      </c>
      <c r="H1563" t="s">
        <v>624</v>
      </c>
      <c r="I1563" t="s">
        <v>622</v>
      </c>
    </row>
    <row r="1564" spans="1:9" x14ac:dyDescent="0.45">
      <c r="A1564" s="2">
        <v>45279</v>
      </c>
      <c r="B1564" t="s">
        <v>2110</v>
      </c>
      <c r="C1564">
        <v>-9.31</v>
      </c>
      <c r="D1564" t="s">
        <v>17</v>
      </c>
      <c r="E1564" t="s">
        <v>17</v>
      </c>
      <c r="G1564" s="18">
        <v>45283</v>
      </c>
      <c r="H1564" t="s">
        <v>624</v>
      </c>
      <c r="I1564" t="s">
        <v>622</v>
      </c>
    </row>
    <row r="1565" spans="1:9" x14ac:dyDescent="0.45">
      <c r="A1565" s="2">
        <v>45279</v>
      </c>
      <c r="B1565" t="s">
        <v>2110</v>
      </c>
      <c r="C1565">
        <v>-10.94</v>
      </c>
      <c r="D1565" t="s">
        <v>17</v>
      </c>
      <c r="E1565" t="s">
        <v>17</v>
      </c>
      <c r="G1565" s="18">
        <v>45283</v>
      </c>
      <c r="H1565" t="s">
        <v>624</v>
      </c>
      <c r="I1565" t="s">
        <v>622</v>
      </c>
    </row>
    <row r="1566" spans="1:9" x14ac:dyDescent="0.45">
      <c r="A1566" s="2">
        <v>45278</v>
      </c>
      <c r="B1566" t="s">
        <v>2110</v>
      </c>
      <c r="C1566">
        <v>-31.31</v>
      </c>
      <c r="D1566" t="s">
        <v>17</v>
      </c>
      <c r="E1566" t="s">
        <v>17</v>
      </c>
      <c r="G1566" s="18">
        <v>45283</v>
      </c>
      <c r="H1566" t="s">
        <v>624</v>
      </c>
      <c r="I1566" t="s">
        <v>622</v>
      </c>
    </row>
    <row r="1567" spans="1:9" x14ac:dyDescent="0.45">
      <c r="A1567" s="2">
        <v>45278</v>
      </c>
      <c r="B1567" t="s">
        <v>2110</v>
      </c>
      <c r="C1567">
        <v>-16.11</v>
      </c>
      <c r="D1567" t="s">
        <v>17</v>
      </c>
      <c r="E1567" t="s">
        <v>17</v>
      </c>
      <c r="G1567" s="18">
        <v>45283</v>
      </c>
      <c r="H1567" t="s">
        <v>624</v>
      </c>
      <c r="I1567" t="s">
        <v>622</v>
      </c>
    </row>
    <row r="1568" spans="1:9" x14ac:dyDescent="0.45">
      <c r="A1568" s="2">
        <v>45278</v>
      </c>
      <c r="B1568" t="s">
        <v>2110</v>
      </c>
      <c r="C1568">
        <v>-12.66</v>
      </c>
      <c r="D1568" t="s">
        <v>17</v>
      </c>
      <c r="E1568" t="s">
        <v>17</v>
      </c>
      <c r="G1568" s="18">
        <v>45283</v>
      </c>
      <c r="H1568" t="s">
        <v>624</v>
      </c>
      <c r="I1568" t="s">
        <v>622</v>
      </c>
    </row>
    <row r="1569" spans="1:9" x14ac:dyDescent="0.45">
      <c r="A1569" s="2">
        <v>45276</v>
      </c>
      <c r="B1569" t="s">
        <v>2110</v>
      </c>
      <c r="C1569">
        <v>-51.97</v>
      </c>
      <c r="D1569" t="s">
        <v>17</v>
      </c>
      <c r="E1569" t="s">
        <v>17</v>
      </c>
      <c r="G1569" s="18">
        <v>45283</v>
      </c>
      <c r="H1569" t="s">
        <v>624</v>
      </c>
      <c r="I1569" t="s">
        <v>622</v>
      </c>
    </row>
    <row r="1570" spans="1:9" x14ac:dyDescent="0.45">
      <c r="A1570" s="2">
        <v>45276</v>
      </c>
      <c r="B1570" t="s">
        <v>2110</v>
      </c>
      <c r="C1570">
        <v>-10.09</v>
      </c>
      <c r="D1570" t="s">
        <v>17</v>
      </c>
      <c r="E1570" t="s">
        <v>17</v>
      </c>
      <c r="G1570" s="18">
        <v>45283</v>
      </c>
      <c r="H1570" t="s">
        <v>624</v>
      </c>
      <c r="I1570" t="s">
        <v>622</v>
      </c>
    </row>
    <row r="1571" spans="1:9" x14ac:dyDescent="0.45">
      <c r="A1571" s="2">
        <v>45275</v>
      </c>
      <c r="B1571" t="s">
        <v>2110</v>
      </c>
      <c r="C1571">
        <v>-3.3</v>
      </c>
      <c r="D1571" t="s">
        <v>17</v>
      </c>
      <c r="E1571" t="s">
        <v>17</v>
      </c>
      <c r="G1571" s="18">
        <v>45283</v>
      </c>
      <c r="H1571" t="s">
        <v>624</v>
      </c>
      <c r="I1571" t="s">
        <v>622</v>
      </c>
    </row>
    <row r="1572" spans="1:9" x14ac:dyDescent="0.45">
      <c r="A1572" s="2">
        <v>45274</v>
      </c>
      <c r="B1572" t="s">
        <v>2110</v>
      </c>
      <c r="C1572">
        <v>-42</v>
      </c>
      <c r="D1572" t="s">
        <v>17</v>
      </c>
      <c r="E1572" t="s">
        <v>17</v>
      </c>
      <c r="G1572" s="18">
        <v>45283</v>
      </c>
      <c r="H1572" t="s">
        <v>624</v>
      </c>
      <c r="I1572" t="s">
        <v>622</v>
      </c>
    </row>
    <row r="1573" spans="1:9" x14ac:dyDescent="0.45">
      <c r="A1573" s="2">
        <v>45274</v>
      </c>
      <c r="B1573" t="s">
        <v>2110</v>
      </c>
      <c r="C1573">
        <v>-14.56</v>
      </c>
      <c r="D1573" t="s">
        <v>17</v>
      </c>
      <c r="E1573" t="s">
        <v>17</v>
      </c>
      <c r="G1573" s="18">
        <v>45283</v>
      </c>
      <c r="H1573" t="s">
        <v>624</v>
      </c>
      <c r="I1573" t="s">
        <v>622</v>
      </c>
    </row>
    <row r="1574" spans="1:9" x14ac:dyDescent="0.45">
      <c r="A1574" s="2">
        <v>45274</v>
      </c>
      <c r="B1574" t="s">
        <v>2110</v>
      </c>
      <c r="C1574">
        <v>-5.51</v>
      </c>
      <c r="D1574" t="s">
        <v>17</v>
      </c>
      <c r="E1574" t="s">
        <v>17</v>
      </c>
      <c r="G1574" s="18">
        <v>45283</v>
      </c>
      <c r="H1574" t="s">
        <v>624</v>
      </c>
      <c r="I1574" t="s">
        <v>622</v>
      </c>
    </row>
    <row r="1575" spans="1:9" x14ac:dyDescent="0.45">
      <c r="A1575" s="2">
        <v>45273</v>
      </c>
      <c r="B1575" t="s">
        <v>2110</v>
      </c>
      <c r="C1575">
        <v>-34.119999999999997</v>
      </c>
      <c r="D1575" t="s">
        <v>17</v>
      </c>
      <c r="E1575" t="s">
        <v>17</v>
      </c>
      <c r="G1575" s="18">
        <v>45283</v>
      </c>
      <c r="H1575" t="s">
        <v>624</v>
      </c>
      <c r="I1575" t="s">
        <v>622</v>
      </c>
    </row>
    <row r="1576" spans="1:9" x14ac:dyDescent="0.45">
      <c r="A1576" s="2">
        <v>45273</v>
      </c>
      <c r="B1576" t="s">
        <v>2110</v>
      </c>
      <c r="C1576">
        <v>-6</v>
      </c>
      <c r="D1576" t="s">
        <v>17</v>
      </c>
      <c r="E1576" t="s">
        <v>17</v>
      </c>
      <c r="G1576" s="18">
        <v>45283</v>
      </c>
      <c r="H1576" t="s">
        <v>624</v>
      </c>
      <c r="I1576" t="s">
        <v>622</v>
      </c>
    </row>
    <row r="1577" spans="1:9" x14ac:dyDescent="0.45">
      <c r="A1577" s="2">
        <v>45272</v>
      </c>
      <c r="B1577" t="s">
        <v>2110</v>
      </c>
      <c r="C1577">
        <v>95.75</v>
      </c>
      <c r="D1577" t="s">
        <v>17</v>
      </c>
      <c r="E1577" t="s">
        <v>17</v>
      </c>
      <c r="G1577" s="18">
        <v>45283</v>
      </c>
      <c r="H1577" t="s">
        <v>655</v>
      </c>
      <c r="I1577" t="s">
        <v>622</v>
      </c>
    </row>
    <row r="1578" spans="1:9" x14ac:dyDescent="0.45">
      <c r="A1578" s="2">
        <v>45271</v>
      </c>
      <c r="B1578" t="s">
        <v>2110</v>
      </c>
      <c r="C1578">
        <v>-35.72</v>
      </c>
      <c r="D1578" t="s">
        <v>17</v>
      </c>
      <c r="E1578" t="s">
        <v>17</v>
      </c>
      <c r="G1578" s="18">
        <v>45283</v>
      </c>
      <c r="H1578" t="s">
        <v>624</v>
      </c>
      <c r="I1578" t="s">
        <v>622</v>
      </c>
    </row>
    <row r="1579" spans="1:9" x14ac:dyDescent="0.45">
      <c r="A1579" s="2">
        <v>45271</v>
      </c>
      <c r="B1579" t="s">
        <v>2110</v>
      </c>
      <c r="C1579">
        <v>-35.590000000000003</v>
      </c>
      <c r="D1579" t="s">
        <v>17</v>
      </c>
      <c r="E1579" t="s">
        <v>17</v>
      </c>
      <c r="G1579" s="18">
        <v>45283</v>
      </c>
      <c r="H1579" t="s">
        <v>624</v>
      </c>
      <c r="I1579" t="s">
        <v>622</v>
      </c>
    </row>
    <row r="1580" spans="1:9" x14ac:dyDescent="0.45">
      <c r="A1580" s="2">
        <v>45271</v>
      </c>
      <c r="B1580" t="s">
        <v>2110</v>
      </c>
      <c r="C1580">
        <v>-92.96</v>
      </c>
      <c r="D1580" t="s">
        <v>17</v>
      </c>
      <c r="E1580" t="s">
        <v>17</v>
      </c>
      <c r="G1580" s="18">
        <v>45283</v>
      </c>
      <c r="H1580" t="s">
        <v>624</v>
      </c>
      <c r="I1580" t="s">
        <v>622</v>
      </c>
    </row>
    <row r="1581" spans="1:9" x14ac:dyDescent="0.45">
      <c r="A1581" s="2">
        <v>45271</v>
      </c>
      <c r="B1581" t="s">
        <v>2110</v>
      </c>
      <c r="C1581">
        <v>-258.69</v>
      </c>
      <c r="D1581" t="s">
        <v>17</v>
      </c>
      <c r="E1581" t="s">
        <v>17</v>
      </c>
      <c r="G1581" s="18">
        <v>45283</v>
      </c>
      <c r="H1581" t="s">
        <v>624</v>
      </c>
      <c r="I1581" t="s">
        <v>622</v>
      </c>
    </row>
    <row r="1582" spans="1:9" x14ac:dyDescent="0.45">
      <c r="A1582" s="2">
        <v>45271</v>
      </c>
      <c r="B1582" t="s">
        <v>656</v>
      </c>
      <c r="C1582">
        <v>12000</v>
      </c>
      <c r="D1582" s="9" t="s">
        <v>679</v>
      </c>
      <c r="E1582" t="s">
        <v>661</v>
      </c>
      <c r="F1582" t="s">
        <v>661</v>
      </c>
      <c r="G1582" s="18">
        <v>45283</v>
      </c>
      <c r="H1582" t="s">
        <v>655</v>
      </c>
      <c r="I1582" t="s">
        <v>622</v>
      </c>
    </row>
    <row r="1583" spans="1:9" x14ac:dyDescent="0.45">
      <c r="A1583" s="2">
        <v>45271</v>
      </c>
      <c r="B1583" t="s">
        <v>2110</v>
      </c>
      <c r="C1583">
        <v>-778.75</v>
      </c>
      <c r="D1583" t="s">
        <v>17</v>
      </c>
      <c r="E1583" t="s">
        <v>17</v>
      </c>
      <c r="G1583" s="18">
        <v>45283</v>
      </c>
      <c r="H1583" t="s">
        <v>624</v>
      </c>
      <c r="I1583" t="s">
        <v>622</v>
      </c>
    </row>
    <row r="1584" spans="1:9" x14ac:dyDescent="0.45">
      <c r="A1584" s="2">
        <v>45271</v>
      </c>
      <c r="B1584" t="s">
        <v>2110</v>
      </c>
      <c r="C1584">
        <v>-54.82</v>
      </c>
      <c r="D1584" t="s">
        <v>17</v>
      </c>
      <c r="E1584" t="s">
        <v>17</v>
      </c>
      <c r="G1584" s="18">
        <v>45283</v>
      </c>
      <c r="H1584" t="s">
        <v>624</v>
      </c>
      <c r="I1584" t="s">
        <v>622</v>
      </c>
    </row>
    <row r="1585" spans="1:9" x14ac:dyDescent="0.45">
      <c r="A1585" s="2">
        <v>45271</v>
      </c>
      <c r="B1585" t="s">
        <v>2110</v>
      </c>
      <c r="C1585">
        <v>-5.51</v>
      </c>
      <c r="D1585" t="s">
        <v>17</v>
      </c>
      <c r="E1585" t="s">
        <v>17</v>
      </c>
      <c r="G1585" s="18">
        <v>45283</v>
      </c>
      <c r="H1585" t="s">
        <v>624</v>
      </c>
      <c r="I1585" t="s">
        <v>622</v>
      </c>
    </row>
    <row r="1586" spans="1:9" x14ac:dyDescent="0.45">
      <c r="A1586" s="2">
        <v>45271</v>
      </c>
      <c r="B1586" t="s">
        <v>2110</v>
      </c>
      <c r="C1586">
        <v>-68.290000000000006</v>
      </c>
      <c r="D1586" t="s">
        <v>17</v>
      </c>
      <c r="E1586" t="s">
        <v>17</v>
      </c>
      <c r="G1586" s="18">
        <v>45283</v>
      </c>
      <c r="H1586" t="s">
        <v>624</v>
      </c>
      <c r="I1586" t="s">
        <v>622</v>
      </c>
    </row>
    <row r="1587" spans="1:9" x14ac:dyDescent="0.45">
      <c r="A1587" s="2">
        <v>45269</v>
      </c>
      <c r="B1587" t="s">
        <v>2110</v>
      </c>
      <c r="C1587">
        <v>-50.57</v>
      </c>
      <c r="D1587" t="s">
        <v>17</v>
      </c>
      <c r="E1587" t="s">
        <v>17</v>
      </c>
      <c r="G1587" s="18">
        <v>45283</v>
      </c>
      <c r="H1587" t="s">
        <v>624</v>
      </c>
      <c r="I1587" t="s">
        <v>622</v>
      </c>
    </row>
    <row r="1588" spans="1:9" x14ac:dyDescent="0.45">
      <c r="A1588" s="2">
        <v>45269</v>
      </c>
      <c r="B1588" t="s">
        <v>2110</v>
      </c>
      <c r="C1588">
        <v>-222</v>
      </c>
      <c r="D1588" t="s">
        <v>17</v>
      </c>
      <c r="E1588" t="s">
        <v>17</v>
      </c>
      <c r="G1588" s="18">
        <v>45283</v>
      </c>
      <c r="H1588" t="s">
        <v>624</v>
      </c>
      <c r="I1588" t="s">
        <v>622</v>
      </c>
    </row>
    <row r="1589" spans="1:9" x14ac:dyDescent="0.45">
      <c r="A1589" s="2">
        <v>45269</v>
      </c>
      <c r="B1589" t="s">
        <v>2110</v>
      </c>
      <c r="C1589">
        <v>-19.04</v>
      </c>
      <c r="D1589" t="s">
        <v>17</v>
      </c>
      <c r="E1589" t="s">
        <v>17</v>
      </c>
      <c r="G1589" s="18">
        <v>45283</v>
      </c>
      <c r="H1589" t="s">
        <v>624</v>
      </c>
      <c r="I1589" t="s">
        <v>622</v>
      </c>
    </row>
    <row r="1590" spans="1:9" x14ac:dyDescent="0.45">
      <c r="A1590" s="2">
        <v>45269</v>
      </c>
      <c r="B1590" t="s">
        <v>2110</v>
      </c>
      <c r="C1590">
        <v>-38.07</v>
      </c>
      <c r="D1590" t="s">
        <v>17</v>
      </c>
      <c r="E1590" t="s">
        <v>17</v>
      </c>
      <c r="G1590" s="18">
        <v>45283</v>
      </c>
      <c r="H1590" t="s">
        <v>624</v>
      </c>
      <c r="I1590" t="s">
        <v>622</v>
      </c>
    </row>
    <row r="1591" spans="1:9" x14ac:dyDescent="0.45">
      <c r="A1591" s="2">
        <v>45269</v>
      </c>
      <c r="B1591" t="s">
        <v>2110</v>
      </c>
      <c r="C1591">
        <v>-37.049999999999997</v>
      </c>
      <c r="D1591" t="s">
        <v>17</v>
      </c>
      <c r="E1591" t="s">
        <v>17</v>
      </c>
      <c r="G1591" s="18">
        <v>45283</v>
      </c>
      <c r="H1591" t="s">
        <v>624</v>
      </c>
      <c r="I1591" t="s">
        <v>622</v>
      </c>
    </row>
    <row r="1592" spans="1:9" x14ac:dyDescent="0.45">
      <c r="A1592" s="2">
        <v>45268</v>
      </c>
      <c r="B1592" t="s">
        <v>2110</v>
      </c>
      <c r="C1592">
        <v>-35.57</v>
      </c>
      <c r="D1592" t="s">
        <v>17</v>
      </c>
      <c r="E1592" t="s">
        <v>17</v>
      </c>
      <c r="G1592" s="18">
        <v>45283</v>
      </c>
      <c r="H1592" t="s">
        <v>624</v>
      </c>
      <c r="I1592" t="s">
        <v>622</v>
      </c>
    </row>
    <row r="1593" spans="1:9" x14ac:dyDescent="0.45">
      <c r="A1593" s="2">
        <v>45268</v>
      </c>
      <c r="B1593" t="s">
        <v>2110</v>
      </c>
      <c r="C1593">
        <v>-24.25</v>
      </c>
      <c r="D1593" t="s">
        <v>17</v>
      </c>
      <c r="E1593" t="s">
        <v>17</v>
      </c>
      <c r="G1593" s="18">
        <v>45283</v>
      </c>
      <c r="H1593" t="s">
        <v>624</v>
      </c>
      <c r="I1593" t="s">
        <v>622</v>
      </c>
    </row>
    <row r="1594" spans="1:9" x14ac:dyDescent="0.45">
      <c r="A1594" s="2">
        <v>45268</v>
      </c>
      <c r="B1594" t="s">
        <v>2110</v>
      </c>
      <c r="C1594">
        <v>-9.98</v>
      </c>
      <c r="D1594" t="s">
        <v>17</v>
      </c>
      <c r="E1594" t="s">
        <v>17</v>
      </c>
      <c r="G1594" s="18">
        <v>45283</v>
      </c>
      <c r="H1594" t="s">
        <v>624</v>
      </c>
      <c r="I1594" t="s">
        <v>622</v>
      </c>
    </row>
    <row r="1595" spans="1:9" x14ac:dyDescent="0.45">
      <c r="A1595" s="2">
        <v>45268</v>
      </c>
      <c r="B1595" t="s">
        <v>2110</v>
      </c>
      <c r="C1595">
        <v>-26.42</v>
      </c>
      <c r="D1595" t="s">
        <v>17</v>
      </c>
      <c r="E1595" t="s">
        <v>17</v>
      </c>
      <c r="G1595" s="18">
        <v>45283</v>
      </c>
      <c r="H1595" t="s">
        <v>624</v>
      </c>
      <c r="I1595" t="s">
        <v>622</v>
      </c>
    </row>
    <row r="1596" spans="1:9" x14ac:dyDescent="0.45">
      <c r="A1596" s="2">
        <v>45267</v>
      </c>
      <c r="B1596" t="s">
        <v>2110</v>
      </c>
      <c r="C1596">
        <v>-117.18</v>
      </c>
      <c r="D1596" t="s">
        <v>17</v>
      </c>
      <c r="E1596" t="s">
        <v>17</v>
      </c>
      <c r="G1596" s="18">
        <v>45283</v>
      </c>
      <c r="H1596" t="s">
        <v>624</v>
      </c>
      <c r="I1596" t="s">
        <v>622</v>
      </c>
    </row>
    <row r="1597" spans="1:9" x14ac:dyDescent="0.45">
      <c r="A1597" s="2">
        <v>45267</v>
      </c>
      <c r="B1597" t="s">
        <v>2110</v>
      </c>
      <c r="C1597">
        <v>-63.85</v>
      </c>
      <c r="D1597" t="s">
        <v>17</v>
      </c>
      <c r="E1597" t="s">
        <v>17</v>
      </c>
      <c r="G1597" s="18">
        <v>45283</v>
      </c>
      <c r="H1597" t="s">
        <v>624</v>
      </c>
      <c r="I1597" t="s">
        <v>622</v>
      </c>
    </row>
    <row r="1598" spans="1:9" x14ac:dyDescent="0.45">
      <c r="A1598" s="2">
        <v>45267</v>
      </c>
      <c r="B1598" t="s">
        <v>2110</v>
      </c>
      <c r="C1598">
        <v>-3.7</v>
      </c>
      <c r="D1598" t="s">
        <v>17</v>
      </c>
      <c r="E1598" t="s">
        <v>17</v>
      </c>
      <c r="G1598" s="18">
        <v>45283</v>
      </c>
      <c r="H1598" t="s">
        <v>624</v>
      </c>
      <c r="I1598" t="s">
        <v>622</v>
      </c>
    </row>
    <row r="1599" spans="1:9" x14ac:dyDescent="0.45">
      <c r="A1599" s="2">
        <v>45267</v>
      </c>
      <c r="B1599" t="s">
        <v>2110</v>
      </c>
      <c r="C1599">
        <v>-824.6</v>
      </c>
      <c r="D1599" t="s">
        <v>17</v>
      </c>
      <c r="E1599" t="s">
        <v>17</v>
      </c>
      <c r="G1599" s="18">
        <v>45283</v>
      </c>
      <c r="H1599" t="s">
        <v>624</v>
      </c>
      <c r="I1599" t="s">
        <v>622</v>
      </c>
    </row>
    <row r="1600" spans="1:9" x14ac:dyDescent="0.45">
      <c r="A1600" s="2">
        <v>45267</v>
      </c>
      <c r="B1600" t="s">
        <v>2110</v>
      </c>
      <c r="C1600">
        <v>-6.29</v>
      </c>
      <c r="D1600" t="s">
        <v>17</v>
      </c>
      <c r="E1600" t="s">
        <v>17</v>
      </c>
      <c r="G1600" s="18">
        <v>45283</v>
      </c>
      <c r="H1600" t="s">
        <v>624</v>
      </c>
      <c r="I1600" t="s">
        <v>622</v>
      </c>
    </row>
    <row r="1601" spans="1:9" x14ac:dyDescent="0.45">
      <c r="A1601" s="2">
        <v>45267</v>
      </c>
      <c r="B1601" t="s">
        <v>2110</v>
      </c>
      <c r="C1601">
        <v>-14.56</v>
      </c>
      <c r="D1601" t="s">
        <v>17</v>
      </c>
      <c r="E1601" t="s">
        <v>17</v>
      </c>
      <c r="G1601" s="18">
        <v>45283</v>
      </c>
      <c r="H1601" t="s">
        <v>624</v>
      </c>
      <c r="I1601" t="s">
        <v>622</v>
      </c>
    </row>
    <row r="1602" spans="1:9" x14ac:dyDescent="0.45">
      <c r="A1602" s="2">
        <v>45266</v>
      </c>
      <c r="B1602" t="s">
        <v>2110</v>
      </c>
      <c r="C1602">
        <v>-14.56</v>
      </c>
      <c r="D1602" t="s">
        <v>17</v>
      </c>
      <c r="E1602" t="s">
        <v>17</v>
      </c>
      <c r="G1602" s="18">
        <v>45283</v>
      </c>
      <c r="H1602" t="s">
        <v>624</v>
      </c>
      <c r="I1602" t="s">
        <v>622</v>
      </c>
    </row>
    <row r="1603" spans="1:9" x14ac:dyDescent="0.45">
      <c r="A1603" s="2">
        <v>45265</v>
      </c>
      <c r="B1603" t="s">
        <v>2110</v>
      </c>
      <c r="C1603">
        <v>-25.4</v>
      </c>
      <c r="D1603" t="s">
        <v>17</v>
      </c>
      <c r="E1603" t="s">
        <v>17</v>
      </c>
      <c r="G1603" s="18">
        <v>45283</v>
      </c>
      <c r="H1603" t="s">
        <v>624</v>
      </c>
      <c r="I1603" t="s">
        <v>622</v>
      </c>
    </row>
    <row r="1604" spans="1:9" x14ac:dyDescent="0.45">
      <c r="A1604" s="2">
        <v>45264</v>
      </c>
      <c r="B1604" t="s">
        <v>2110</v>
      </c>
      <c r="C1604">
        <v>-47.27</v>
      </c>
      <c r="D1604" t="s">
        <v>17</v>
      </c>
      <c r="E1604" t="s">
        <v>17</v>
      </c>
      <c r="G1604" s="18">
        <v>45283</v>
      </c>
      <c r="H1604" t="s">
        <v>624</v>
      </c>
      <c r="I1604" t="s">
        <v>622</v>
      </c>
    </row>
    <row r="1605" spans="1:9" x14ac:dyDescent="0.45">
      <c r="A1605" s="2">
        <v>45262</v>
      </c>
      <c r="B1605" t="s">
        <v>656</v>
      </c>
      <c r="C1605">
        <v>500</v>
      </c>
      <c r="D1605" s="9" t="s">
        <v>679</v>
      </c>
      <c r="E1605" t="s">
        <v>661</v>
      </c>
      <c r="F1605" t="s">
        <v>661</v>
      </c>
      <c r="G1605" s="18">
        <v>45283</v>
      </c>
      <c r="H1605" t="s">
        <v>655</v>
      </c>
      <c r="I1605" t="s">
        <v>622</v>
      </c>
    </row>
    <row r="1606" spans="1:9" x14ac:dyDescent="0.45">
      <c r="A1606" s="2">
        <v>45262</v>
      </c>
      <c r="B1606" t="s">
        <v>2110</v>
      </c>
      <c r="C1606">
        <v>-14.56</v>
      </c>
      <c r="D1606" t="s">
        <v>17</v>
      </c>
      <c r="E1606" t="s">
        <v>17</v>
      </c>
      <c r="G1606" s="18">
        <v>45283</v>
      </c>
      <c r="H1606" t="s">
        <v>624</v>
      </c>
      <c r="I1606" t="s">
        <v>622</v>
      </c>
    </row>
    <row r="1607" spans="1:9" x14ac:dyDescent="0.45">
      <c r="A1607" s="2">
        <v>45261</v>
      </c>
      <c r="B1607" t="s">
        <v>2110</v>
      </c>
      <c r="C1607">
        <v>-12.33</v>
      </c>
      <c r="D1607" t="s">
        <v>17</v>
      </c>
      <c r="E1607" t="s">
        <v>17</v>
      </c>
      <c r="G1607" s="18">
        <v>45283</v>
      </c>
      <c r="H1607" t="s">
        <v>624</v>
      </c>
      <c r="I1607" t="s">
        <v>622</v>
      </c>
    </row>
    <row r="1608" spans="1:9" x14ac:dyDescent="0.45">
      <c r="A1608" s="2">
        <v>45257</v>
      </c>
      <c r="B1608" t="s">
        <v>2110</v>
      </c>
      <c r="C1608">
        <v>-15.61</v>
      </c>
      <c r="D1608" t="s">
        <v>17</v>
      </c>
      <c r="E1608" t="s">
        <v>17</v>
      </c>
      <c r="G1608" s="18">
        <v>45283</v>
      </c>
      <c r="H1608" t="s">
        <v>624</v>
      </c>
      <c r="I1608" t="s">
        <v>622</v>
      </c>
    </row>
    <row r="1609" spans="1:9" x14ac:dyDescent="0.45">
      <c r="A1609" s="2">
        <v>45257</v>
      </c>
      <c r="B1609" t="s">
        <v>2110</v>
      </c>
      <c r="C1609">
        <v>-17.98</v>
      </c>
      <c r="D1609" t="s">
        <v>17</v>
      </c>
      <c r="E1609" t="s">
        <v>17</v>
      </c>
      <c r="G1609" s="18">
        <v>45283</v>
      </c>
      <c r="H1609" t="s">
        <v>624</v>
      </c>
      <c r="I1609" t="s">
        <v>622</v>
      </c>
    </row>
    <row r="1610" spans="1:9" x14ac:dyDescent="0.45">
      <c r="A1610" s="2">
        <v>45255</v>
      </c>
      <c r="B1610" t="s">
        <v>621</v>
      </c>
      <c r="C1610">
        <v>-182.57</v>
      </c>
      <c r="D1610" t="s">
        <v>62</v>
      </c>
      <c r="E1610" t="s">
        <v>63</v>
      </c>
      <c r="G1610" s="18">
        <v>45253</v>
      </c>
      <c r="H1610" t="s">
        <v>64</v>
      </c>
      <c r="I1610" t="s">
        <v>622</v>
      </c>
    </row>
    <row r="1611" spans="1:9" x14ac:dyDescent="0.45">
      <c r="A1611" s="2">
        <v>45255</v>
      </c>
      <c r="B1611" t="s">
        <v>2110</v>
      </c>
      <c r="C1611">
        <v>-6.65</v>
      </c>
      <c r="D1611" t="s">
        <v>17</v>
      </c>
      <c r="E1611" t="s">
        <v>17</v>
      </c>
      <c r="G1611" s="18">
        <v>45253</v>
      </c>
      <c r="H1611" t="s">
        <v>624</v>
      </c>
      <c r="I1611" t="s">
        <v>622</v>
      </c>
    </row>
    <row r="1612" spans="1:9" x14ac:dyDescent="0.45">
      <c r="A1612" s="2">
        <v>45255</v>
      </c>
      <c r="B1612" t="s">
        <v>2110</v>
      </c>
      <c r="C1612">
        <v>-6.73</v>
      </c>
      <c r="D1612" t="s">
        <v>17</v>
      </c>
      <c r="E1612" t="s">
        <v>17</v>
      </c>
      <c r="G1612" s="18">
        <v>45253</v>
      </c>
      <c r="H1612" t="s">
        <v>624</v>
      </c>
      <c r="I1612" t="s">
        <v>622</v>
      </c>
    </row>
    <row r="1613" spans="1:9" x14ac:dyDescent="0.45">
      <c r="A1613" s="2">
        <v>45252</v>
      </c>
      <c r="B1613" t="s">
        <v>2110</v>
      </c>
      <c r="C1613">
        <v>-13.32</v>
      </c>
      <c r="D1613" t="s">
        <v>17</v>
      </c>
      <c r="E1613" t="s">
        <v>17</v>
      </c>
      <c r="G1613" s="18">
        <v>45253</v>
      </c>
      <c r="H1613" t="s">
        <v>624</v>
      </c>
      <c r="I1613" t="s">
        <v>622</v>
      </c>
    </row>
    <row r="1614" spans="1:9" x14ac:dyDescent="0.45">
      <c r="A1614" s="2">
        <v>45251</v>
      </c>
      <c r="B1614" t="s">
        <v>2110</v>
      </c>
      <c r="C1614">
        <v>-78.88</v>
      </c>
      <c r="D1614" t="s">
        <v>17</v>
      </c>
      <c r="E1614" t="s">
        <v>17</v>
      </c>
      <c r="G1614" s="18">
        <v>45253</v>
      </c>
      <c r="H1614" t="s">
        <v>624</v>
      </c>
      <c r="I1614" t="s">
        <v>622</v>
      </c>
    </row>
    <row r="1615" spans="1:9" x14ac:dyDescent="0.45">
      <c r="A1615" s="2">
        <v>45250</v>
      </c>
      <c r="B1615" t="s">
        <v>2110</v>
      </c>
      <c r="C1615">
        <v>-18.95</v>
      </c>
      <c r="D1615" t="s">
        <v>17</v>
      </c>
      <c r="E1615" t="s">
        <v>17</v>
      </c>
      <c r="G1615" s="18">
        <v>45253</v>
      </c>
      <c r="H1615" t="s">
        <v>624</v>
      </c>
      <c r="I1615" t="s">
        <v>622</v>
      </c>
    </row>
    <row r="1616" spans="1:9" x14ac:dyDescent="0.45">
      <c r="A1616" s="2">
        <v>45250</v>
      </c>
      <c r="B1616" t="s">
        <v>2110</v>
      </c>
      <c r="C1616">
        <v>-42</v>
      </c>
      <c r="D1616" t="s">
        <v>17</v>
      </c>
      <c r="E1616" t="s">
        <v>17</v>
      </c>
      <c r="G1616" s="18">
        <v>45253</v>
      </c>
      <c r="H1616" t="s">
        <v>624</v>
      </c>
      <c r="I1616" t="s">
        <v>622</v>
      </c>
    </row>
    <row r="1617" spans="1:9" x14ac:dyDescent="0.45">
      <c r="A1617" s="2">
        <v>45250</v>
      </c>
      <c r="B1617" t="s">
        <v>2110</v>
      </c>
      <c r="C1617">
        <v>-12.56</v>
      </c>
      <c r="D1617" t="s">
        <v>17</v>
      </c>
      <c r="E1617" t="s">
        <v>17</v>
      </c>
      <c r="G1617" s="18">
        <v>45253</v>
      </c>
      <c r="H1617" t="s">
        <v>624</v>
      </c>
      <c r="I1617" t="s">
        <v>622</v>
      </c>
    </row>
    <row r="1618" spans="1:9" x14ac:dyDescent="0.45">
      <c r="A1618" s="2">
        <v>45250</v>
      </c>
      <c r="B1618" t="s">
        <v>2110</v>
      </c>
      <c r="C1618">
        <v>-18</v>
      </c>
      <c r="D1618" t="s">
        <v>17</v>
      </c>
      <c r="E1618" t="s">
        <v>17</v>
      </c>
      <c r="G1618" s="18">
        <v>45253</v>
      </c>
      <c r="H1618" t="s">
        <v>624</v>
      </c>
      <c r="I1618" t="s">
        <v>622</v>
      </c>
    </row>
    <row r="1619" spans="1:9" x14ac:dyDescent="0.45">
      <c r="A1619" s="2">
        <v>45250</v>
      </c>
      <c r="B1619" t="s">
        <v>2110</v>
      </c>
      <c r="C1619">
        <v>-44.61</v>
      </c>
      <c r="D1619" t="s">
        <v>17</v>
      </c>
      <c r="E1619" t="s">
        <v>17</v>
      </c>
      <c r="G1619" s="18">
        <v>45253</v>
      </c>
      <c r="H1619" t="s">
        <v>624</v>
      </c>
      <c r="I1619" t="s">
        <v>622</v>
      </c>
    </row>
    <row r="1620" spans="1:9" x14ac:dyDescent="0.45">
      <c r="A1620" s="2">
        <v>45250</v>
      </c>
      <c r="B1620" t="s">
        <v>2110</v>
      </c>
      <c r="C1620">
        <v>-80</v>
      </c>
      <c r="D1620" t="s">
        <v>17</v>
      </c>
      <c r="E1620" t="s">
        <v>17</v>
      </c>
      <c r="G1620" s="18">
        <v>45253</v>
      </c>
      <c r="H1620" t="s">
        <v>624</v>
      </c>
      <c r="I1620" t="s">
        <v>622</v>
      </c>
    </row>
    <row r="1621" spans="1:9" x14ac:dyDescent="0.45">
      <c r="A1621" s="2">
        <v>45250</v>
      </c>
      <c r="B1621" t="s">
        <v>2110</v>
      </c>
      <c r="C1621">
        <v>-12</v>
      </c>
      <c r="D1621" t="s">
        <v>17</v>
      </c>
      <c r="E1621" t="s">
        <v>17</v>
      </c>
      <c r="G1621" s="18">
        <v>45253</v>
      </c>
      <c r="H1621" t="s">
        <v>624</v>
      </c>
      <c r="I1621" t="s">
        <v>622</v>
      </c>
    </row>
    <row r="1622" spans="1:9" x14ac:dyDescent="0.45">
      <c r="A1622" s="2">
        <v>45250</v>
      </c>
      <c r="B1622" t="s">
        <v>2110</v>
      </c>
      <c r="C1622">
        <v>-184.98</v>
      </c>
      <c r="D1622" t="s">
        <v>17</v>
      </c>
      <c r="E1622" t="s">
        <v>17</v>
      </c>
      <c r="G1622" s="18">
        <v>45253</v>
      </c>
      <c r="H1622" t="s">
        <v>624</v>
      </c>
      <c r="I1622" t="s">
        <v>622</v>
      </c>
    </row>
    <row r="1623" spans="1:9" x14ac:dyDescent="0.45">
      <c r="A1623" s="2">
        <v>45250</v>
      </c>
      <c r="B1623" t="s">
        <v>689</v>
      </c>
      <c r="C1623">
        <v>-97.53</v>
      </c>
      <c r="D1623" t="s">
        <v>23</v>
      </c>
      <c r="E1623" t="s">
        <v>23</v>
      </c>
      <c r="G1623" s="18">
        <v>45253</v>
      </c>
      <c r="H1623" t="s">
        <v>624</v>
      </c>
      <c r="I1623" t="s">
        <v>622</v>
      </c>
    </row>
    <row r="1624" spans="1:9" x14ac:dyDescent="0.45">
      <c r="A1624" s="2">
        <v>45248</v>
      </c>
      <c r="B1624" t="s">
        <v>690</v>
      </c>
      <c r="C1624">
        <v>2000</v>
      </c>
      <c r="D1624" s="9" t="s">
        <v>679</v>
      </c>
      <c r="E1624" t="s">
        <v>680</v>
      </c>
      <c r="G1624" s="18">
        <v>45253</v>
      </c>
      <c r="H1624" t="s">
        <v>655</v>
      </c>
      <c r="I1624" t="s">
        <v>622</v>
      </c>
    </row>
    <row r="1625" spans="1:9" x14ac:dyDescent="0.45">
      <c r="A1625" s="2">
        <v>45248</v>
      </c>
      <c r="B1625" t="s">
        <v>2110</v>
      </c>
      <c r="C1625">
        <v>-13.99</v>
      </c>
      <c r="D1625" t="s">
        <v>17</v>
      </c>
      <c r="E1625" t="s">
        <v>17</v>
      </c>
      <c r="G1625" s="18">
        <v>45253</v>
      </c>
      <c r="H1625" t="s">
        <v>624</v>
      </c>
      <c r="I1625" t="s">
        <v>622</v>
      </c>
    </row>
    <row r="1626" spans="1:9" x14ac:dyDescent="0.45">
      <c r="A1626" s="2">
        <v>45247</v>
      </c>
      <c r="B1626" t="s">
        <v>2110</v>
      </c>
      <c r="C1626">
        <v>-11.08</v>
      </c>
      <c r="D1626" t="s">
        <v>17</v>
      </c>
      <c r="E1626" t="s">
        <v>17</v>
      </c>
      <c r="G1626" s="18">
        <v>45253</v>
      </c>
      <c r="H1626" t="s">
        <v>624</v>
      </c>
      <c r="I1626" t="s">
        <v>622</v>
      </c>
    </row>
    <row r="1627" spans="1:9" x14ac:dyDescent="0.45">
      <c r="A1627" s="2">
        <v>45244</v>
      </c>
      <c r="B1627" t="s">
        <v>2110</v>
      </c>
      <c r="C1627">
        <v>-9.07</v>
      </c>
      <c r="D1627" t="s">
        <v>17</v>
      </c>
      <c r="E1627" t="s">
        <v>17</v>
      </c>
      <c r="G1627" s="18">
        <v>45253</v>
      </c>
      <c r="H1627" t="s">
        <v>624</v>
      </c>
      <c r="I1627" t="s">
        <v>622</v>
      </c>
    </row>
    <row r="1628" spans="1:9" x14ac:dyDescent="0.45">
      <c r="A1628" s="2">
        <v>45244</v>
      </c>
      <c r="B1628" t="s">
        <v>2110</v>
      </c>
      <c r="C1628">
        <v>-14.89</v>
      </c>
      <c r="D1628" t="s">
        <v>17</v>
      </c>
      <c r="E1628" t="s">
        <v>17</v>
      </c>
      <c r="G1628" s="18">
        <v>45253</v>
      </c>
      <c r="H1628" t="s">
        <v>624</v>
      </c>
      <c r="I1628" t="s">
        <v>622</v>
      </c>
    </row>
    <row r="1629" spans="1:9" x14ac:dyDescent="0.45">
      <c r="A1629" s="2">
        <v>45243</v>
      </c>
      <c r="B1629" t="s">
        <v>2110</v>
      </c>
      <c r="C1629">
        <v>-13.45</v>
      </c>
      <c r="D1629" t="s">
        <v>17</v>
      </c>
      <c r="E1629" t="s">
        <v>17</v>
      </c>
      <c r="G1629" s="18">
        <v>45253</v>
      </c>
      <c r="H1629" t="s">
        <v>624</v>
      </c>
      <c r="I1629" t="s">
        <v>622</v>
      </c>
    </row>
    <row r="1630" spans="1:9" x14ac:dyDescent="0.45">
      <c r="A1630" s="2">
        <v>45243</v>
      </c>
      <c r="B1630" t="s">
        <v>2110</v>
      </c>
      <c r="C1630">
        <v>-26.39</v>
      </c>
      <c r="D1630" t="s">
        <v>17</v>
      </c>
      <c r="E1630" t="s">
        <v>17</v>
      </c>
      <c r="G1630" s="18">
        <v>45253</v>
      </c>
      <c r="H1630" t="s">
        <v>624</v>
      </c>
      <c r="I1630" t="s">
        <v>622</v>
      </c>
    </row>
    <row r="1631" spans="1:9" x14ac:dyDescent="0.45">
      <c r="A1631" s="2">
        <v>45243</v>
      </c>
      <c r="B1631" t="s">
        <v>2110</v>
      </c>
      <c r="C1631">
        <v>-24.27</v>
      </c>
      <c r="D1631" t="s">
        <v>17</v>
      </c>
      <c r="E1631" t="s">
        <v>17</v>
      </c>
      <c r="G1631" s="18">
        <v>45253</v>
      </c>
      <c r="H1631" t="s">
        <v>624</v>
      </c>
      <c r="I1631" t="s">
        <v>622</v>
      </c>
    </row>
    <row r="1632" spans="1:9" x14ac:dyDescent="0.45">
      <c r="A1632" s="2">
        <v>45240</v>
      </c>
      <c r="B1632" t="s">
        <v>2110</v>
      </c>
      <c r="C1632">
        <v>-12.33</v>
      </c>
      <c r="D1632" t="s">
        <v>17</v>
      </c>
      <c r="E1632" t="s">
        <v>17</v>
      </c>
      <c r="G1632" s="18">
        <v>45253</v>
      </c>
      <c r="H1632" t="s">
        <v>624</v>
      </c>
      <c r="I1632" t="s">
        <v>622</v>
      </c>
    </row>
    <row r="1633" spans="1:9" x14ac:dyDescent="0.45">
      <c r="A1633" s="2">
        <v>45240</v>
      </c>
      <c r="B1633" t="s">
        <v>2110</v>
      </c>
      <c r="C1633">
        <v>-14.56</v>
      </c>
      <c r="D1633" t="s">
        <v>17</v>
      </c>
      <c r="E1633" t="s">
        <v>17</v>
      </c>
      <c r="G1633" s="18">
        <v>45253</v>
      </c>
      <c r="H1633" t="s">
        <v>624</v>
      </c>
      <c r="I1633" t="s">
        <v>622</v>
      </c>
    </row>
    <row r="1634" spans="1:9" x14ac:dyDescent="0.45">
      <c r="A1634" s="2">
        <v>45239</v>
      </c>
      <c r="B1634" t="s">
        <v>2110</v>
      </c>
      <c r="C1634">
        <v>-16.510000000000002</v>
      </c>
      <c r="D1634" t="s">
        <v>17</v>
      </c>
      <c r="E1634" t="s">
        <v>17</v>
      </c>
      <c r="G1634" s="18">
        <v>45253</v>
      </c>
      <c r="H1634" t="s">
        <v>624</v>
      </c>
      <c r="I1634" t="s">
        <v>622</v>
      </c>
    </row>
    <row r="1635" spans="1:9" x14ac:dyDescent="0.45">
      <c r="A1635" s="2">
        <v>45239</v>
      </c>
      <c r="B1635" t="s">
        <v>2110</v>
      </c>
      <c r="C1635">
        <v>-25.11</v>
      </c>
      <c r="D1635" t="s">
        <v>17</v>
      </c>
      <c r="E1635" t="s">
        <v>17</v>
      </c>
      <c r="G1635" s="18">
        <v>45253</v>
      </c>
      <c r="H1635" t="s">
        <v>624</v>
      </c>
      <c r="I1635" t="s">
        <v>622</v>
      </c>
    </row>
    <row r="1636" spans="1:9" x14ac:dyDescent="0.45">
      <c r="A1636" s="2">
        <v>45238</v>
      </c>
      <c r="B1636" t="s">
        <v>2110</v>
      </c>
      <c r="C1636">
        <v>-24.7</v>
      </c>
      <c r="D1636" t="s">
        <v>17</v>
      </c>
      <c r="E1636" t="s">
        <v>17</v>
      </c>
      <c r="G1636" s="18">
        <v>45253</v>
      </c>
      <c r="H1636" t="s">
        <v>624</v>
      </c>
      <c r="I1636" t="s">
        <v>622</v>
      </c>
    </row>
    <row r="1637" spans="1:9" x14ac:dyDescent="0.45">
      <c r="A1637" s="2">
        <v>45237</v>
      </c>
      <c r="B1637" t="s">
        <v>2110</v>
      </c>
      <c r="C1637">
        <v>-7</v>
      </c>
      <c r="D1637" t="s">
        <v>17</v>
      </c>
      <c r="E1637" t="s">
        <v>17</v>
      </c>
      <c r="G1637" s="18">
        <v>45253</v>
      </c>
      <c r="H1637" t="s">
        <v>624</v>
      </c>
      <c r="I1637" t="s">
        <v>622</v>
      </c>
    </row>
    <row r="1638" spans="1:9" x14ac:dyDescent="0.45">
      <c r="A1638" s="2">
        <v>45237</v>
      </c>
      <c r="B1638" t="s">
        <v>2110</v>
      </c>
      <c r="C1638">
        <v>-25.11</v>
      </c>
      <c r="D1638" t="s">
        <v>17</v>
      </c>
      <c r="E1638" t="s">
        <v>17</v>
      </c>
      <c r="G1638" s="18">
        <v>45253</v>
      </c>
      <c r="H1638" t="s">
        <v>624</v>
      </c>
      <c r="I1638" t="s">
        <v>622</v>
      </c>
    </row>
    <row r="1639" spans="1:9" x14ac:dyDescent="0.45">
      <c r="A1639" s="2">
        <v>45237</v>
      </c>
      <c r="B1639" t="s">
        <v>2110</v>
      </c>
      <c r="C1639">
        <v>-7.28</v>
      </c>
      <c r="D1639" t="s">
        <v>17</v>
      </c>
      <c r="E1639" t="s">
        <v>17</v>
      </c>
      <c r="G1639" s="18">
        <v>45253</v>
      </c>
      <c r="H1639" t="s">
        <v>624</v>
      </c>
      <c r="I1639" t="s">
        <v>622</v>
      </c>
    </row>
    <row r="1640" spans="1:9" x14ac:dyDescent="0.45">
      <c r="A1640" s="2">
        <v>45234</v>
      </c>
      <c r="B1640" t="s">
        <v>2110</v>
      </c>
      <c r="C1640">
        <v>-14.56</v>
      </c>
      <c r="D1640" t="s">
        <v>17</v>
      </c>
      <c r="E1640" t="s">
        <v>17</v>
      </c>
      <c r="G1640" s="18">
        <v>45253</v>
      </c>
      <c r="H1640" t="s">
        <v>624</v>
      </c>
      <c r="I1640" t="s">
        <v>622</v>
      </c>
    </row>
    <row r="1641" spans="1:9" x14ac:dyDescent="0.45">
      <c r="A1641" s="2">
        <v>45233</v>
      </c>
      <c r="B1641" t="s">
        <v>656</v>
      </c>
      <c r="C1641">
        <v>500</v>
      </c>
      <c r="D1641" s="9" t="s">
        <v>679</v>
      </c>
      <c r="E1641" t="s">
        <v>661</v>
      </c>
      <c r="F1641" t="s">
        <v>661</v>
      </c>
      <c r="G1641" s="18">
        <v>45253</v>
      </c>
      <c r="H1641" t="s">
        <v>655</v>
      </c>
      <c r="I1641" t="s">
        <v>622</v>
      </c>
    </row>
    <row r="1642" spans="1:9" x14ac:dyDescent="0.45">
      <c r="A1642" s="2">
        <v>45233</v>
      </c>
      <c r="B1642" t="s">
        <v>2110</v>
      </c>
      <c r="C1642">
        <v>-25.4</v>
      </c>
      <c r="D1642" t="s">
        <v>17</v>
      </c>
      <c r="E1642" t="s">
        <v>17</v>
      </c>
      <c r="G1642" s="18">
        <v>45253</v>
      </c>
      <c r="H1642" t="s">
        <v>624</v>
      </c>
      <c r="I1642" t="s">
        <v>622</v>
      </c>
    </row>
    <row r="1643" spans="1:9" x14ac:dyDescent="0.45">
      <c r="A1643" s="2">
        <v>45232</v>
      </c>
      <c r="B1643" t="s">
        <v>2110</v>
      </c>
      <c r="C1643">
        <v>-24.98</v>
      </c>
      <c r="D1643" t="s">
        <v>17</v>
      </c>
      <c r="E1643" t="s">
        <v>17</v>
      </c>
      <c r="G1643" s="18">
        <v>45253</v>
      </c>
      <c r="H1643" t="s">
        <v>624</v>
      </c>
      <c r="I1643" t="s">
        <v>622</v>
      </c>
    </row>
    <row r="1644" spans="1:9" x14ac:dyDescent="0.45">
      <c r="A1644" s="2">
        <v>45231</v>
      </c>
      <c r="B1644" t="s">
        <v>691</v>
      </c>
      <c r="C1644">
        <v>-57</v>
      </c>
      <c r="D1644" t="s">
        <v>23</v>
      </c>
      <c r="E1644" t="s">
        <v>23</v>
      </c>
      <c r="G1644" s="18">
        <v>45253</v>
      </c>
      <c r="H1644" t="s">
        <v>624</v>
      </c>
      <c r="I1644" t="s">
        <v>622</v>
      </c>
    </row>
    <row r="1645" spans="1:9" x14ac:dyDescent="0.45">
      <c r="A1645" s="2">
        <v>45231</v>
      </c>
      <c r="B1645" t="s">
        <v>2110</v>
      </c>
      <c r="C1645">
        <v>-26.23</v>
      </c>
      <c r="D1645" t="s">
        <v>17</v>
      </c>
      <c r="E1645" t="s">
        <v>17</v>
      </c>
      <c r="G1645" s="18">
        <v>45253</v>
      </c>
      <c r="H1645" t="s">
        <v>624</v>
      </c>
      <c r="I1645" t="s">
        <v>622</v>
      </c>
    </row>
    <row r="1646" spans="1:9" x14ac:dyDescent="0.45">
      <c r="A1646" s="2">
        <v>45231</v>
      </c>
      <c r="B1646" t="s">
        <v>2110</v>
      </c>
      <c r="C1646">
        <v>-27.44</v>
      </c>
      <c r="D1646" t="s">
        <v>17</v>
      </c>
      <c r="E1646" t="s">
        <v>17</v>
      </c>
      <c r="G1646" s="18">
        <v>45253</v>
      </c>
      <c r="H1646" t="s">
        <v>624</v>
      </c>
      <c r="I1646" t="s">
        <v>622</v>
      </c>
    </row>
    <row r="1647" spans="1:9" x14ac:dyDescent="0.45">
      <c r="A1647" s="2">
        <v>45230</v>
      </c>
      <c r="B1647" t="s">
        <v>2110</v>
      </c>
      <c r="C1647">
        <v>-26.36</v>
      </c>
      <c r="D1647" t="s">
        <v>17</v>
      </c>
      <c r="E1647" t="s">
        <v>17</v>
      </c>
      <c r="G1647" s="18">
        <v>45253</v>
      </c>
      <c r="H1647" t="s">
        <v>624</v>
      </c>
      <c r="I1647" t="s">
        <v>622</v>
      </c>
    </row>
    <row r="1648" spans="1:9" x14ac:dyDescent="0.45">
      <c r="A1648" s="2">
        <v>45230</v>
      </c>
      <c r="B1648" t="s">
        <v>2110</v>
      </c>
      <c r="C1648">
        <v>-22.76</v>
      </c>
      <c r="D1648" t="s">
        <v>17</v>
      </c>
      <c r="E1648" t="s">
        <v>17</v>
      </c>
      <c r="G1648" s="18">
        <v>45253</v>
      </c>
      <c r="H1648" t="s">
        <v>624</v>
      </c>
      <c r="I1648" t="s">
        <v>622</v>
      </c>
    </row>
    <row r="1649" spans="1:9" x14ac:dyDescent="0.45">
      <c r="A1649" s="2">
        <v>45229</v>
      </c>
      <c r="B1649" t="s">
        <v>2110</v>
      </c>
      <c r="C1649">
        <v>-21.82</v>
      </c>
      <c r="D1649" t="s">
        <v>17</v>
      </c>
      <c r="E1649" t="s">
        <v>17</v>
      </c>
      <c r="G1649" s="18">
        <v>45253</v>
      </c>
      <c r="H1649" t="s">
        <v>624</v>
      </c>
      <c r="I1649" t="s">
        <v>622</v>
      </c>
    </row>
    <row r="1650" spans="1:9" x14ac:dyDescent="0.45">
      <c r="A1650" s="2">
        <v>45229</v>
      </c>
      <c r="B1650" t="s">
        <v>2110</v>
      </c>
      <c r="C1650">
        <v>-17.38</v>
      </c>
      <c r="D1650" t="s">
        <v>17</v>
      </c>
      <c r="E1650" t="s">
        <v>17</v>
      </c>
      <c r="G1650" s="18">
        <v>45253</v>
      </c>
      <c r="H1650" t="s">
        <v>624</v>
      </c>
      <c r="I1650" t="s">
        <v>622</v>
      </c>
    </row>
    <row r="1651" spans="1:9" x14ac:dyDescent="0.45">
      <c r="A1651" s="2">
        <v>45229</v>
      </c>
      <c r="B1651" t="s">
        <v>2110</v>
      </c>
      <c r="C1651">
        <v>-17.38</v>
      </c>
      <c r="D1651" t="s">
        <v>17</v>
      </c>
      <c r="E1651" t="s">
        <v>17</v>
      </c>
      <c r="G1651" s="18">
        <v>45253</v>
      </c>
      <c r="H1651" t="s">
        <v>624</v>
      </c>
      <c r="I1651" t="s">
        <v>622</v>
      </c>
    </row>
    <row r="1652" spans="1:9" x14ac:dyDescent="0.45">
      <c r="A1652" s="2">
        <v>45229</v>
      </c>
      <c r="B1652" t="s">
        <v>2110</v>
      </c>
      <c r="C1652">
        <v>-6.89</v>
      </c>
      <c r="D1652" t="s">
        <v>17</v>
      </c>
      <c r="E1652" t="s">
        <v>17</v>
      </c>
      <c r="G1652" s="18">
        <v>45253</v>
      </c>
      <c r="H1652" t="s">
        <v>624</v>
      </c>
      <c r="I1652" t="s">
        <v>622</v>
      </c>
    </row>
    <row r="1653" spans="1:9" x14ac:dyDescent="0.45">
      <c r="A1653" s="2">
        <v>45227</v>
      </c>
      <c r="B1653" t="s">
        <v>2110</v>
      </c>
      <c r="C1653">
        <v>-15</v>
      </c>
      <c r="D1653" t="s">
        <v>17</v>
      </c>
      <c r="E1653" t="s">
        <v>17</v>
      </c>
      <c r="G1653" s="18">
        <v>45253</v>
      </c>
      <c r="H1653" t="s">
        <v>624</v>
      </c>
      <c r="I1653" t="s">
        <v>622</v>
      </c>
    </row>
    <row r="1654" spans="1:9" x14ac:dyDescent="0.45">
      <c r="A1654" s="2">
        <v>45227</v>
      </c>
      <c r="B1654" t="s">
        <v>2110</v>
      </c>
      <c r="C1654">
        <v>-12.72</v>
      </c>
      <c r="D1654" t="s">
        <v>17</v>
      </c>
      <c r="E1654" t="s">
        <v>17</v>
      </c>
      <c r="G1654" s="18">
        <v>45253</v>
      </c>
      <c r="H1654" t="s">
        <v>624</v>
      </c>
      <c r="I1654" t="s">
        <v>622</v>
      </c>
    </row>
    <row r="1655" spans="1:9" x14ac:dyDescent="0.45">
      <c r="A1655" s="2">
        <v>45227</v>
      </c>
      <c r="B1655" t="s">
        <v>2110</v>
      </c>
      <c r="C1655">
        <v>-14.56</v>
      </c>
      <c r="D1655" t="s">
        <v>17</v>
      </c>
      <c r="E1655" t="s">
        <v>17</v>
      </c>
      <c r="G1655" s="18">
        <v>45253</v>
      </c>
      <c r="H1655" t="s">
        <v>624</v>
      </c>
      <c r="I1655" t="s">
        <v>622</v>
      </c>
    </row>
    <row r="1656" spans="1:9" x14ac:dyDescent="0.45">
      <c r="A1656" s="2">
        <v>45225</v>
      </c>
      <c r="B1656" t="s">
        <v>2110</v>
      </c>
      <c r="C1656">
        <v>-7.86</v>
      </c>
      <c r="D1656" t="s">
        <v>17</v>
      </c>
      <c r="E1656" t="s">
        <v>17</v>
      </c>
      <c r="G1656" s="18">
        <v>45222</v>
      </c>
      <c r="H1656" t="s">
        <v>624</v>
      </c>
      <c r="I1656" t="s">
        <v>622</v>
      </c>
    </row>
    <row r="1657" spans="1:9" x14ac:dyDescent="0.45">
      <c r="A1657" s="2">
        <v>45224</v>
      </c>
      <c r="B1657" t="s">
        <v>2110</v>
      </c>
      <c r="C1657">
        <v>-5.05</v>
      </c>
      <c r="D1657" t="s">
        <v>17</v>
      </c>
      <c r="E1657" t="s">
        <v>17</v>
      </c>
      <c r="G1657" s="18">
        <v>45222</v>
      </c>
      <c r="H1657" t="s">
        <v>624</v>
      </c>
      <c r="I1657" t="s">
        <v>622</v>
      </c>
    </row>
    <row r="1658" spans="1:9" x14ac:dyDescent="0.45">
      <c r="A1658" s="2">
        <v>45222</v>
      </c>
      <c r="B1658" t="s">
        <v>2110</v>
      </c>
      <c r="C1658">
        <v>-9.77</v>
      </c>
      <c r="D1658" t="s">
        <v>17</v>
      </c>
      <c r="E1658" t="s">
        <v>17</v>
      </c>
      <c r="G1658" s="18">
        <v>45222</v>
      </c>
      <c r="H1658" t="s">
        <v>624</v>
      </c>
      <c r="I1658" t="s">
        <v>622</v>
      </c>
    </row>
    <row r="1659" spans="1:9" x14ac:dyDescent="0.45">
      <c r="A1659" s="2">
        <v>45222</v>
      </c>
      <c r="B1659" t="s">
        <v>2110</v>
      </c>
      <c r="C1659">
        <v>-6.73</v>
      </c>
      <c r="D1659" t="s">
        <v>17</v>
      </c>
      <c r="E1659" t="s">
        <v>17</v>
      </c>
      <c r="G1659" s="18">
        <v>45222</v>
      </c>
      <c r="H1659" t="s">
        <v>624</v>
      </c>
      <c r="I1659" t="s">
        <v>622</v>
      </c>
    </row>
    <row r="1660" spans="1:9" x14ac:dyDescent="0.45">
      <c r="A1660" s="2">
        <v>45222</v>
      </c>
      <c r="B1660" t="s">
        <v>2110</v>
      </c>
      <c r="C1660">
        <v>-3.19</v>
      </c>
      <c r="D1660" t="s">
        <v>17</v>
      </c>
      <c r="E1660" t="s">
        <v>17</v>
      </c>
      <c r="G1660" s="18">
        <v>45222</v>
      </c>
      <c r="H1660" t="s">
        <v>624</v>
      </c>
      <c r="I1660" t="s">
        <v>622</v>
      </c>
    </row>
    <row r="1661" spans="1:9" x14ac:dyDescent="0.45">
      <c r="A1661" s="2">
        <v>45222</v>
      </c>
      <c r="B1661" t="s">
        <v>2110</v>
      </c>
      <c r="C1661">
        <v>-7.98</v>
      </c>
      <c r="D1661" t="s">
        <v>17</v>
      </c>
      <c r="E1661" t="s">
        <v>17</v>
      </c>
      <c r="G1661" s="18">
        <v>45222</v>
      </c>
      <c r="H1661" t="s">
        <v>624</v>
      </c>
      <c r="I1661" t="s">
        <v>622</v>
      </c>
    </row>
    <row r="1662" spans="1:9" x14ac:dyDescent="0.45">
      <c r="A1662" s="2">
        <v>45222</v>
      </c>
      <c r="B1662" t="s">
        <v>2110</v>
      </c>
      <c r="C1662">
        <v>-8.6300000000000008</v>
      </c>
      <c r="D1662" t="s">
        <v>17</v>
      </c>
      <c r="E1662" t="s">
        <v>17</v>
      </c>
      <c r="G1662" s="18">
        <v>45222</v>
      </c>
      <c r="H1662" t="s">
        <v>624</v>
      </c>
      <c r="I1662" t="s">
        <v>622</v>
      </c>
    </row>
    <row r="1663" spans="1:9" x14ac:dyDescent="0.45">
      <c r="A1663" s="2">
        <v>45220</v>
      </c>
      <c r="B1663" t="s">
        <v>2110</v>
      </c>
      <c r="C1663">
        <v>-9.51</v>
      </c>
      <c r="D1663" t="s">
        <v>17</v>
      </c>
      <c r="E1663" t="s">
        <v>17</v>
      </c>
      <c r="G1663" s="18">
        <v>45222</v>
      </c>
      <c r="H1663" t="s">
        <v>624</v>
      </c>
      <c r="I1663" t="s">
        <v>622</v>
      </c>
    </row>
    <row r="1664" spans="1:9" x14ac:dyDescent="0.45">
      <c r="A1664" s="2">
        <v>45219</v>
      </c>
      <c r="B1664" t="s">
        <v>2110</v>
      </c>
      <c r="C1664">
        <v>-16.21</v>
      </c>
      <c r="D1664" t="s">
        <v>17</v>
      </c>
      <c r="E1664" t="s">
        <v>17</v>
      </c>
      <c r="G1664" s="18">
        <v>45222</v>
      </c>
      <c r="H1664" t="s">
        <v>624</v>
      </c>
      <c r="I1664" t="s">
        <v>622</v>
      </c>
    </row>
    <row r="1665" spans="1:9" x14ac:dyDescent="0.45">
      <c r="A1665" s="2">
        <v>45219</v>
      </c>
      <c r="B1665" t="s">
        <v>2110</v>
      </c>
      <c r="C1665">
        <v>-33.74</v>
      </c>
      <c r="D1665" t="s">
        <v>17</v>
      </c>
      <c r="E1665" t="s">
        <v>17</v>
      </c>
      <c r="G1665" s="18">
        <v>45222</v>
      </c>
      <c r="H1665" t="s">
        <v>624</v>
      </c>
      <c r="I1665" t="s">
        <v>622</v>
      </c>
    </row>
    <row r="1666" spans="1:9" x14ac:dyDescent="0.45">
      <c r="A1666" s="2">
        <v>45219</v>
      </c>
      <c r="B1666" t="s">
        <v>2110</v>
      </c>
      <c r="C1666">
        <v>-20.22</v>
      </c>
      <c r="D1666" t="s">
        <v>17</v>
      </c>
      <c r="E1666" t="s">
        <v>17</v>
      </c>
      <c r="G1666" s="18">
        <v>45222</v>
      </c>
      <c r="H1666" t="s">
        <v>624</v>
      </c>
      <c r="I1666" t="s">
        <v>622</v>
      </c>
    </row>
    <row r="1667" spans="1:9" x14ac:dyDescent="0.45">
      <c r="A1667" s="2">
        <v>45219</v>
      </c>
      <c r="B1667" t="s">
        <v>2110</v>
      </c>
      <c r="C1667">
        <v>-9.3000000000000007</v>
      </c>
      <c r="D1667" t="s">
        <v>17</v>
      </c>
      <c r="E1667" t="s">
        <v>17</v>
      </c>
      <c r="G1667" s="18">
        <v>45222</v>
      </c>
      <c r="H1667" t="s">
        <v>624</v>
      </c>
      <c r="I1667" t="s">
        <v>622</v>
      </c>
    </row>
    <row r="1668" spans="1:9" x14ac:dyDescent="0.45">
      <c r="A1668" s="2">
        <v>45219</v>
      </c>
      <c r="B1668" t="s">
        <v>2110</v>
      </c>
      <c r="C1668">
        <v>-8.3000000000000007</v>
      </c>
      <c r="D1668" t="s">
        <v>17</v>
      </c>
      <c r="E1668" t="s">
        <v>17</v>
      </c>
      <c r="G1668" s="18">
        <v>45222</v>
      </c>
      <c r="H1668" t="s">
        <v>624</v>
      </c>
      <c r="I1668" t="s">
        <v>622</v>
      </c>
    </row>
    <row r="1669" spans="1:9" x14ac:dyDescent="0.45">
      <c r="A1669" s="2">
        <v>45218</v>
      </c>
      <c r="B1669" t="s">
        <v>2110</v>
      </c>
      <c r="C1669">
        <v>-18.59</v>
      </c>
      <c r="D1669" t="s">
        <v>17</v>
      </c>
      <c r="E1669" t="s">
        <v>17</v>
      </c>
      <c r="G1669" s="18">
        <v>45222</v>
      </c>
      <c r="H1669" t="s">
        <v>624</v>
      </c>
      <c r="I1669" t="s">
        <v>622</v>
      </c>
    </row>
    <row r="1670" spans="1:9" x14ac:dyDescent="0.45">
      <c r="A1670" s="2">
        <v>45217</v>
      </c>
      <c r="B1670" t="s">
        <v>673</v>
      </c>
      <c r="C1670">
        <v>-10000</v>
      </c>
      <c r="D1670" t="s">
        <v>17</v>
      </c>
      <c r="E1670" t="s">
        <v>17</v>
      </c>
      <c r="G1670" s="18">
        <v>45222</v>
      </c>
      <c r="H1670" t="s">
        <v>624</v>
      </c>
      <c r="I1670" t="s">
        <v>622</v>
      </c>
    </row>
    <row r="1671" spans="1:9" x14ac:dyDescent="0.45">
      <c r="A1671" s="2">
        <v>45217</v>
      </c>
      <c r="B1671" t="s">
        <v>2110</v>
      </c>
      <c r="C1671">
        <v>-10.48</v>
      </c>
      <c r="D1671" t="s">
        <v>17</v>
      </c>
      <c r="E1671" t="s">
        <v>17</v>
      </c>
      <c r="G1671" s="18">
        <v>45222</v>
      </c>
      <c r="H1671" t="s">
        <v>624</v>
      </c>
      <c r="I1671" t="s">
        <v>622</v>
      </c>
    </row>
    <row r="1672" spans="1:9" x14ac:dyDescent="0.45">
      <c r="A1672" s="2">
        <v>45216</v>
      </c>
      <c r="B1672" t="s">
        <v>2110</v>
      </c>
      <c r="C1672">
        <v>-29.75</v>
      </c>
      <c r="D1672" t="s">
        <v>17</v>
      </c>
      <c r="E1672" t="s">
        <v>17</v>
      </c>
      <c r="G1672" s="18">
        <v>45222</v>
      </c>
      <c r="H1672" t="s">
        <v>624</v>
      </c>
      <c r="I1672" t="s">
        <v>622</v>
      </c>
    </row>
    <row r="1673" spans="1:9" x14ac:dyDescent="0.45">
      <c r="A1673" s="2">
        <v>45216</v>
      </c>
      <c r="B1673" t="s">
        <v>2110</v>
      </c>
      <c r="C1673">
        <v>-5.95</v>
      </c>
      <c r="D1673" t="s">
        <v>17</v>
      </c>
      <c r="E1673" t="s">
        <v>17</v>
      </c>
      <c r="G1673" s="18">
        <v>45222</v>
      </c>
      <c r="H1673" t="s">
        <v>624</v>
      </c>
      <c r="I1673" t="s">
        <v>622</v>
      </c>
    </row>
    <row r="1674" spans="1:9" x14ac:dyDescent="0.45">
      <c r="A1674" s="2">
        <v>45216</v>
      </c>
      <c r="B1674" t="s">
        <v>2110</v>
      </c>
      <c r="C1674">
        <v>-80.260000000000005</v>
      </c>
      <c r="D1674" t="s">
        <v>17</v>
      </c>
      <c r="E1674" t="s">
        <v>17</v>
      </c>
      <c r="G1674" s="18">
        <v>45222</v>
      </c>
      <c r="H1674" t="s">
        <v>624</v>
      </c>
      <c r="I1674" t="s">
        <v>622</v>
      </c>
    </row>
    <row r="1675" spans="1:9" x14ac:dyDescent="0.45">
      <c r="A1675" s="2">
        <v>45215</v>
      </c>
      <c r="B1675" t="s">
        <v>2110</v>
      </c>
      <c r="C1675">
        <v>-20.45</v>
      </c>
      <c r="D1675" t="s">
        <v>17</v>
      </c>
      <c r="E1675" t="s">
        <v>17</v>
      </c>
      <c r="G1675" s="18">
        <v>45222</v>
      </c>
      <c r="H1675" t="s">
        <v>624</v>
      </c>
      <c r="I1675" t="s">
        <v>622</v>
      </c>
    </row>
    <row r="1676" spans="1:9" x14ac:dyDescent="0.45">
      <c r="A1676" s="2">
        <v>45215</v>
      </c>
      <c r="B1676" t="s">
        <v>692</v>
      </c>
      <c r="C1676">
        <v>-68.3</v>
      </c>
      <c r="D1676" t="s">
        <v>23</v>
      </c>
      <c r="E1676" t="s">
        <v>23</v>
      </c>
      <c r="G1676" s="18">
        <v>45222</v>
      </c>
      <c r="H1676" t="s">
        <v>624</v>
      </c>
      <c r="I1676" t="s">
        <v>622</v>
      </c>
    </row>
    <row r="1677" spans="1:9" x14ac:dyDescent="0.45">
      <c r="A1677" s="2">
        <v>45215</v>
      </c>
      <c r="B1677" t="s">
        <v>2110</v>
      </c>
      <c r="C1677">
        <v>-6.73</v>
      </c>
      <c r="D1677" t="s">
        <v>17</v>
      </c>
      <c r="E1677" t="s">
        <v>17</v>
      </c>
      <c r="G1677" s="18">
        <v>45222</v>
      </c>
      <c r="H1677" t="s">
        <v>624</v>
      </c>
      <c r="I1677" t="s">
        <v>622</v>
      </c>
    </row>
    <row r="1678" spans="1:9" x14ac:dyDescent="0.45">
      <c r="A1678" s="2">
        <v>45215</v>
      </c>
      <c r="B1678" t="s">
        <v>2110</v>
      </c>
      <c r="C1678">
        <v>-2.99</v>
      </c>
      <c r="D1678" t="s">
        <v>17</v>
      </c>
      <c r="E1678" t="s">
        <v>17</v>
      </c>
      <c r="G1678" s="18">
        <v>45222</v>
      </c>
      <c r="H1678" t="s">
        <v>624</v>
      </c>
      <c r="I1678" t="s">
        <v>622</v>
      </c>
    </row>
    <row r="1679" spans="1:9" x14ac:dyDescent="0.45">
      <c r="A1679" s="2">
        <v>45215</v>
      </c>
      <c r="B1679" t="s">
        <v>2110</v>
      </c>
      <c r="C1679">
        <v>-28.45</v>
      </c>
      <c r="D1679" t="s">
        <v>17</v>
      </c>
      <c r="E1679" t="s">
        <v>17</v>
      </c>
      <c r="G1679" s="18">
        <v>45222</v>
      </c>
      <c r="H1679" t="s">
        <v>624</v>
      </c>
      <c r="I1679" t="s">
        <v>622</v>
      </c>
    </row>
    <row r="1680" spans="1:9" x14ac:dyDescent="0.45">
      <c r="A1680" s="2">
        <v>45215</v>
      </c>
      <c r="B1680" t="s">
        <v>2110</v>
      </c>
      <c r="C1680">
        <v>-18.54</v>
      </c>
      <c r="D1680" t="s">
        <v>17</v>
      </c>
      <c r="E1680" t="s">
        <v>17</v>
      </c>
      <c r="G1680" s="18">
        <v>45222</v>
      </c>
      <c r="H1680" t="s">
        <v>624</v>
      </c>
      <c r="I1680" t="s">
        <v>622</v>
      </c>
    </row>
    <row r="1681" spans="1:9" x14ac:dyDescent="0.45">
      <c r="A1681" s="2">
        <v>45215</v>
      </c>
      <c r="B1681" t="s">
        <v>2110</v>
      </c>
      <c r="C1681">
        <v>-8.3000000000000007</v>
      </c>
      <c r="D1681" t="s">
        <v>17</v>
      </c>
      <c r="E1681" t="s">
        <v>17</v>
      </c>
      <c r="G1681" s="18">
        <v>45222</v>
      </c>
      <c r="H1681" t="s">
        <v>624</v>
      </c>
      <c r="I1681" t="s">
        <v>622</v>
      </c>
    </row>
    <row r="1682" spans="1:9" x14ac:dyDescent="0.45">
      <c r="A1682" s="2">
        <v>45212</v>
      </c>
      <c r="B1682" t="s">
        <v>2110</v>
      </c>
      <c r="C1682">
        <v>-36.18</v>
      </c>
      <c r="D1682" t="s">
        <v>17</v>
      </c>
      <c r="E1682" t="s">
        <v>17</v>
      </c>
      <c r="G1682" s="18">
        <v>45222</v>
      </c>
      <c r="H1682" t="s">
        <v>624</v>
      </c>
      <c r="I1682" t="s">
        <v>622</v>
      </c>
    </row>
    <row r="1683" spans="1:9" x14ac:dyDescent="0.45">
      <c r="A1683" s="2">
        <v>45212</v>
      </c>
      <c r="B1683" t="s">
        <v>2110</v>
      </c>
      <c r="C1683">
        <v>-6.29</v>
      </c>
      <c r="D1683" t="s">
        <v>17</v>
      </c>
      <c r="E1683" t="s">
        <v>17</v>
      </c>
      <c r="G1683" s="18">
        <v>45222</v>
      </c>
      <c r="H1683" t="s">
        <v>624</v>
      </c>
      <c r="I1683" t="s">
        <v>622</v>
      </c>
    </row>
    <row r="1684" spans="1:9" x14ac:dyDescent="0.45">
      <c r="A1684" s="2">
        <v>45211</v>
      </c>
      <c r="B1684" t="s">
        <v>2110</v>
      </c>
      <c r="C1684">
        <v>-11.36</v>
      </c>
      <c r="D1684" t="s">
        <v>17</v>
      </c>
      <c r="E1684" t="s">
        <v>17</v>
      </c>
      <c r="G1684" s="18">
        <v>45222</v>
      </c>
      <c r="H1684" t="s">
        <v>624</v>
      </c>
      <c r="I1684" t="s">
        <v>622</v>
      </c>
    </row>
    <row r="1685" spans="1:9" x14ac:dyDescent="0.45">
      <c r="A1685" s="2">
        <v>45211</v>
      </c>
      <c r="B1685" t="s">
        <v>2110</v>
      </c>
      <c r="C1685">
        <v>-14.56</v>
      </c>
      <c r="D1685" t="s">
        <v>17</v>
      </c>
      <c r="E1685" t="s">
        <v>17</v>
      </c>
      <c r="G1685" s="18">
        <v>45222</v>
      </c>
      <c r="H1685" t="s">
        <v>624</v>
      </c>
      <c r="I1685" t="s">
        <v>622</v>
      </c>
    </row>
    <row r="1686" spans="1:9" x14ac:dyDescent="0.45">
      <c r="A1686" s="2">
        <v>45209</v>
      </c>
      <c r="B1686" t="s">
        <v>2110</v>
      </c>
      <c r="C1686">
        <v>-5.88</v>
      </c>
      <c r="D1686" t="s">
        <v>17</v>
      </c>
      <c r="E1686" t="s">
        <v>17</v>
      </c>
      <c r="G1686" s="18">
        <v>45222</v>
      </c>
      <c r="H1686" t="s">
        <v>624</v>
      </c>
      <c r="I1686" t="s">
        <v>622</v>
      </c>
    </row>
    <row r="1687" spans="1:9" x14ac:dyDescent="0.45">
      <c r="A1687" s="2">
        <v>45208</v>
      </c>
      <c r="B1687" t="s">
        <v>2110</v>
      </c>
      <c r="C1687">
        <v>-5.48</v>
      </c>
      <c r="D1687" t="s">
        <v>17</v>
      </c>
      <c r="E1687" t="s">
        <v>17</v>
      </c>
      <c r="G1687" s="18">
        <v>45222</v>
      </c>
      <c r="H1687" t="s">
        <v>624</v>
      </c>
      <c r="I1687" t="s">
        <v>622</v>
      </c>
    </row>
    <row r="1688" spans="1:9" x14ac:dyDescent="0.45">
      <c r="A1688" s="2">
        <v>45208</v>
      </c>
      <c r="B1688" t="s">
        <v>2110</v>
      </c>
      <c r="C1688">
        <v>-3.3</v>
      </c>
      <c r="D1688" t="s">
        <v>17</v>
      </c>
      <c r="E1688" t="s">
        <v>17</v>
      </c>
      <c r="G1688" s="18">
        <v>45222</v>
      </c>
      <c r="H1688" t="s">
        <v>624</v>
      </c>
      <c r="I1688" t="s">
        <v>622</v>
      </c>
    </row>
    <row r="1689" spans="1:9" x14ac:dyDescent="0.45">
      <c r="A1689" s="2">
        <v>45208</v>
      </c>
      <c r="B1689" t="s">
        <v>2110</v>
      </c>
      <c r="C1689">
        <v>-8.27</v>
      </c>
      <c r="D1689" t="s">
        <v>17</v>
      </c>
      <c r="E1689" t="s">
        <v>17</v>
      </c>
      <c r="G1689" s="18">
        <v>45222</v>
      </c>
      <c r="H1689" t="s">
        <v>624</v>
      </c>
      <c r="I1689" t="s">
        <v>622</v>
      </c>
    </row>
    <row r="1690" spans="1:9" x14ac:dyDescent="0.45">
      <c r="A1690" s="2">
        <v>45208</v>
      </c>
      <c r="B1690" t="s">
        <v>2110</v>
      </c>
      <c r="C1690">
        <v>-6.73</v>
      </c>
      <c r="D1690" t="s">
        <v>17</v>
      </c>
      <c r="E1690" t="s">
        <v>17</v>
      </c>
      <c r="G1690" s="18">
        <v>45222</v>
      </c>
      <c r="H1690" t="s">
        <v>624</v>
      </c>
      <c r="I1690" t="s">
        <v>622</v>
      </c>
    </row>
    <row r="1691" spans="1:9" x14ac:dyDescent="0.45">
      <c r="A1691" s="2">
        <v>45208</v>
      </c>
      <c r="B1691" t="s">
        <v>2110</v>
      </c>
      <c r="C1691">
        <v>-35.28</v>
      </c>
      <c r="D1691" t="s">
        <v>17</v>
      </c>
      <c r="E1691" t="s">
        <v>17</v>
      </c>
      <c r="G1691" s="18">
        <v>45222</v>
      </c>
      <c r="H1691" t="s">
        <v>624</v>
      </c>
      <c r="I1691" t="s">
        <v>622</v>
      </c>
    </row>
    <row r="1692" spans="1:9" x14ac:dyDescent="0.45">
      <c r="A1692" s="2">
        <v>45208</v>
      </c>
      <c r="B1692" t="s">
        <v>2110</v>
      </c>
      <c r="C1692">
        <v>-63.89</v>
      </c>
      <c r="D1692" t="s">
        <v>17</v>
      </c>
      <c r="E1692" t="s">
        <v>17</v>
      </c>
      <c r="G1692" s="18">
        <v>45222</v>
      </c>
      <c r="H1692" t="s">
        <v>624</v>
      </c>
      <c r="I1692" t="s">
        <v>622</v>
      </c>
    </row>
    <row r="1693" spans="1:9" x14ac:dyDescent="0.45">
      <c r="A1693" s="2">
        <v>45208</v>
      </c>
      <c r="B1693" t="s">
        <v>2110</v>
      </c>
      <c r="C1693">
        <v>-38.58</v>
      </c>
      <c r="D1693" t="s">
        <v>17</v>
      </c>
      <c r="E1693" t="s">
        <v>17</v>
      </c>
      <c r="G1693" s="18">
        <v>45222</v>
      </c>
      <c r="H1693" t="s">
        <v>624</v>
      </c>
      <c r="I1693" t="s">
        <v>622</v>
      </c>
    </row>
    <row r="1694" spans="1:9" x14ac:dyDescent="0.45">
      <c r="A1694" s="2">
        <v>45208</v>
      </c>
      <c r="B1694" t="s">
        <v>2110</v>
      </c>
      <c r="C1694">
        <v>-11.84</v>
      </c>
      <c r="D1694" t="s">
        <v>17</v>
      </c>
      <c r="E1694" t="s">
        <v>17</v>
      </c>
      <c r="G1694" s="18">
        <v>45222</v>
      </c>
      <c r="H1694" t="s">
        <v>624</v>
      </c>
      <c r="I1694" t="s">
        <v>622</v>
      </c>
    </row>
    <row r="1695" spans="1:9" x14ac:dyDescent="0.45">
      <c r="A1695" s="2">
        <v>45208</v>
      </c>
      <c r="B1695" t="s">
        <v>2110</v>
      </c>
      <c r="C1695">
        <v>-7.29</v>
      </c>
      <c r="D1695" t="s">
        <v>17</v>
      </c>
      <c r="E1695" t="s">
        <v>17</v>
      </c>
      <c r="G1695" s="18">
        <v>45222</v>
      </c>
      <c r="H1695" t="s">
        <v>624</v>
      </c>
      <c r="I1695" t="s">
        <v>622</v>
      </c>
    </row>
    <row r="1696" spans="1:9" x14ac:dyDescent="0.45">
      <c r="A1696" s="2">
        <v>45206</v>
      </c>
      <c r="B1696" t="s">
        <v>2110</v>
      </c>
      <c r="C1696">
        <v>-12.15</v>
      </c>
      <c r="D1696" t="s">
        <v>17</v>
      </c>
      <c r="E1696" t="s">
        <v>17</v>
      </c>
      <c r="G1696" s="18">
        <v>45222</v>
      </c>
      <c r="H1696" t="s">
        <v>624</v>
      </c>
      <c r="I1696" t="s">
        <v>622</v>
      </c>
    </row>
    <row r="1697" spans="1:9" x14ac:dyDescent="0.45">
      <c r="A1697" s="2">
        <v>45206</v>
      </c>
      <c r="B1697" t="s">
        <v>2110</v>
      </c>
      <c r="C1697">
        <v>-13.95</v>
      </c>
      <c r="D1697" t="s">
        <v>17</v>
      </c>
      <c r="E1697" t="s">
        <v>17</v>
      </c>
      <c r="G1697" s="18">
        <v>45222</v>
      </c>
      <c r="H1697" t="s">
        <v>624</v>
      </c>
      <c r="I1697" t="s">
        <v>622</v>
      </c>
    </row>
    <row r="1698" spans="1:9" x14ac:dyDescent="0.45">
      <c r="A1698" s="2">
        <v>45206</v>
      </c>
      <c r="B1698" t="s">
        <v>2110</v>
      </c>
      <c r="C1698">
        <v>-3.3</v>
      </c>
      <c r="D1698" t="s">
        <v>17</v>
      </c>
      <c r="E1698" t="s">
        <v>17</v>
      </c>
      <c r="G1698" s="18">
        <v>45222</v>
      </c>
      <c r="H1698" t="s">
        <v>624</v>
      </c>
      <c r="I1698" t="s">
        <v>622</v>
      </c>
    </row>
    <row r="1699" spans="1:9" x14ac:dyDescent="0.45">
      <c r="A1699" s="2">
        <v>45206</v>
      </c>
      <c r="B1699" t="s">
        <v>2110</v>
      </c>
      <c r="C1699">
        <v>-6.29</v>
      </c>
      <c r="D1699" t="s">
        <v>17</v>
      </c>
      <c r="E1699" t="s">
        <v>17</v>
      </c>
      <c r="G1699" s="18">
        <v>45222</v>
      </c>
      <c r="H1699" t="s">
        <v>624</v>
      </c>
      <c r="I1699" t="s">
        <v>622</v>
      </c>
    </row>
    <row r="1700" spans="1:9" x14ac:dyDescent="0.45">
      <c r="A1700" s="2">
        <v>45205</v>
      </c>
      <c r="B1700" t="s">
        <v>2110</v>
      </c>
      <c r="C1700">
        <v>-95</v>
      </c>
      <c r="D1700" t="s">
        <v>17</v>
      </c>
      <c r="E1700" t="s">
        <v>17</v>
      </c>
      <c r="G1700" s="18">
        <v>45222</v>
      </c>
      <c r="H1700" t="s">
        <v>624</v>
      </c>
      <c r="I1700" t="s">
        <v>622</v>
      </c>
    </row>
    <row r="1701" spans="1:9" x14ac:dyDescent="0.45">
      <c r="A1701" s="2">
        <v>45205</v>
      </c>
      <c r="B1701" t="s">
        <v>2110</v>
      </c>
      <c r="C1701">
        <v>-14.56</v>
      </c>
      <c r="D1701" t="s">
        <v>17</v>
      </c>
      <c r="E1701" t="s">
        <v>17</v>
      </c>
      <c r="G1701" s="18">
        <v>45222</v>
      </c>
      <c r="H1701" t="s">
        <v>624</v>
      </c>
      <c r="I1701" t="s">
        <v>622</v>
      </c>
    </row>
    <row r="1702" spans="1:9" x14ac:dyDescent="0.45">
      <c r="A1702" s="2">
        <v>45204</v>
      </c>
      <c r="B1702" t="s">
        <v>2110</v>
      </c>
      <c r="C1702">
        <v>-282.95</v>
      </c>
      <c r="D1702" t="s">
        <v>17</v>
      </c>
      <c r="E1702" t="s">
        <v>17</v>
      </c>
      <c r="G1702" s="18">
        <v>45222</v>
      </c>
      <c r="H1702" t="s">
        <v>624</v>
      </c>
      <c r="I1702" t="s">
        <v>622</v>
      </c>
    </row>
    <row r="1703" spans="1:9" x14ac:dyDescent="0.45">
      <c r="A1703" s="2">
        <v>45204</v>
      </c>
      <c r="B1703" t="s">
        <v>2110</v>
      </c>
      <c r="C1703">
        <v>-11.15</v>
      </c>
      <c r="D1703" t="s">
        <v>17</v>
      </c>
      <c r="E1703" t="s">
        <v>17</v>
      </c>
      <c r="G1703" s="18">
        <v>45222</v>
      </c>
      <c r="H1703" t="s">
        <v>624</v>
      </c>
      <c r="I1703" t="s">
        <v>622</v>
      </c>
    </row>
    <row r="1704" spans="1:9" x14ac:dyDescent="0.45">
      <c r="A1704" s="2">
        <v>45204</v>
      </c>
      <c r="B1704" t="s">
        <v>2110</v>
      </c>
      <c r="C1704">
        <v>-29.11</v>
      </c>
      <c r="D1704" t="s">
        <v>17</v>
      </c>
      <c r="E1704" t="s">
        <v>17</v>
      </c>
      <c r="G1704" s="18">
        <v>45222</v>
      </c>
      <c r="H1704" t="s">
        <v>624</v>
      </c>
      <c r="I1704" t="s">
        <v>622</v>
      </c>
    </row>
    <row r="1705" spans="1:9" x14ac:dyDescent="0.45">
      <c r="A1705" s="2">
        <v>45203</v>
      </c>
      <c r="B1705" t="s">
        <v>2110</v>
      </c>
      <c r="C1705">
        <v>-12.85</v>
      </c>
      <c r="D1705" t="s">
        <v>17</v>
      </c>
      <c r="E1705" t="s">
        <v>17</v>
      </c>
      <c r="G1705" s="18">
        <v>45222</v>
      </c>
      <c r="H1705" t="s">
        <v>624</v>
      </c>
      <c r="I1705" t="s">
        <v>622</v>
      </c>
    </row>
    <row r="1706" spans="1:9" x14ac:dyDescent="0.45">
      <c r="A1706" s="2">
        <v>45203</v>
      </c>
      <c r="B1706" t="s">
        <v>2110</v>
      </c>
      <c r="C1706">
        <v>-9.8800000000000008</v>
      </c>
      <c r="D1706" t="s">
        <v>17</v>
      </c>
      <c r="E1706" t="s">
        <v>17</v>
      </c>
      <c r="G1706" s="18">
        <v>45222</v>
      </c>
      <c r="H1706" t="s">
        <v>624</v>
      </c>
      <c r="I1706" t="s">
        <v>622</v>
      </c>
    </row>
    <row r="1707" spans="1:9" x14ac:dyDescent="0.45">
      <c r="A1707" s="2">
        <v>45202</v>
      </c>
      <c r="B1707" t="s">
        <v>656</v>
      </c>
      <c r="C1707">
        <v>2703.78</v>
      </c>
      <c r="D1707" s="9" t="s">
        <v>679</v>
      </c>
      <c r="E1707" t="s">
        <v>661</v>
      </c>
      <c r="F1707" t="s">
        <v>661</v>
      </c>
      <c r="G1707" s="18">
        <v>45222</v>
      </c>
      <c r="H1707" t="s">
        <v>655</v>
      </c>
      <c r="I1707" t="s">
        <v>622</v>
      </c>
    </row>
    <row r="1708" spans="1:9" x14ac:dyDescent="0.45">
      <c r="A1708" s="2">
        <v>45202</v>
      </c>
      <c r="B1708" t="s">
        <v>2110</v>
      </c>
      <c r="C1708">
        <v>-8.39</v>
      </c>
      <c r="D1708" t="s">
        <v>17</v>
      </c>
      <c r="E1708" t="s">
        <v>17</v>
      </c>
      <c r="G1708" s="18">
        <v>45222</v>
      </c>
      <c r="H1708" t="s">
        <v>624</v>
      </c>
      <c r="I1708" t="s">
        <v>622</v>
      </c>
    </row>
    <row r="1709" spans="1:9" x14ac:dyDescent="0.45">
      <c r="A1709" s="2">
        <v>45201</v>
      </c>
      <c r="B1709" t="s">
        <v>2110</v>
      </c>
      <c r="C1709">
        <v>-33.29</v>
      </c>
      <c r="D1709" t="s">
        <v>17</v>
      </c>
      <c r="E1709" t="s">
        <v>17</v>
      </c>
      <c r="G1709" s="18">
        <v>45222</v>
      </c>
      <c r="H1709" t="s">
        <v>624</v>
      </c>
      <c r="I1709" t="s">
        <v>622</v>
      </c>
    </row>
    <row r="1710" spans="1:9" x14ac:dyDescent="0.45">
      <c r="A1710" s="2">
        <v>45201</v>
      </c>
      <c r="B1710" t="s">
        <v>2110</v>
      </c>
      <c r="C1710">
        <v>-22</v>
      </c>
      <c r="D1710" t="s">
        <v>17</v>
      </c>
      <c r="E1710" t="s">
        <v>17</v>
      </c>
      <c r="G1710" s="18">
        <v>45222</v>
      </c>
      <c r="H1710" t="s">
        <v>624</v>
      </c>
      <c r="I1710" t="s">
        <v>622</v>
      </c>
    </row>
    <row r="1711" spans="1:9" x14ac:dyDescent="0.45">
      <c r="A1711" s="2">
        <v>45201</v>
      </c>
      <c r="B1711" t="s">
        <v>2110</v>
      </c>
      <c r="C1711">
        <v>-68.31</v>
      </c>
      <c r="D1711" t="s">
        <v>17</v>
      </c>
      <c r="E1711" t="s">
        <v>17</v>
      </c>
      <c r="G1711" s="18">
        <v>45222</v>
      </c>
      <c r="H1711" t="s">
        <v>624</v>
      </c>
      <c r="I1711" t="s">
        <v>622</v>
      </c>
    </row>
    <row r="1712" spans="1:9" x14ac:dyDescent="0.45">
      <c r="A1712" s="2">
        <v>45201</v>
      </c>
      <c r="B1712" t="s">
        <v>2110</v>
      </c>
      <c r="C1712">
        <v>-5.97</v>
      </c>
      <c r="D1712" t="s">
        <v>17</v>
      </c>
      <c r="E1712" t="s">
        <v>17</v>
      </c>
      <c r="G1712" s="18">
        <v>45222</v>
      </c>
      <c r="H1712" t="s">
        <v>624</v>
      </c>
      <c r="I1712" t="s">
        <v>622</v>
      </c>
    </row>
    <row r="1713" spans="1:9" x14ac:dyDescent="0.45">
      <c r="A1713" s="2">
        <v>45201</v>
      </c>
      <c r="B1713" t="s">
        <v>2110</v>
      </c>
      <c r="C1713">
        <v>-71.38</v>
      </c>
      <c r="D1713" t="s">
        <v>17</v>
      </c>
      <c r="E1713" t="s">
        <v>17</v>
      </c>
      <c r="G1713" s="18">
        <v>45222</v>
      </c>
      <c r="H1713" t="s">
        <v>624</v>
      </c>
      <c r="I1713" t="s">
        <v>622</v>
      </c>
    </row>
    <row r="1714" spans="1:9" x14ac:dyDescent="0.45">
      <c r="A1714" s="2">
        <v>45201</v>
      </c>
      <c r="B1714" t="s">
        <v>2110</v>
      </c>
      <c r="C1714">
        <v>-12.94</v>
      </c>
      <c r="D1714" t="s">
        <v>17</v>
      </c>
      <c r="E1714" t="s">
        <v>17</v>
      </c>
      <c r="G1714" s="18">
        <v>45222</v>
      </c>
      <c r="H1714" t="s">
        <v>624</v>
      </c>
      <c r="I1714" t="s">
        <v>622</v>
      </c>
    </row>
    <row r="1715" spans="1:9" x14ac:dyDescent="0.45">
      <c r="A1715" s="2">
        <v>45197</v>
      </c>
      <c r="B1715" t="s">
        <v>2110</v>
      </c>
      <c r="C1715">
        <v>-37.68</v>
      </c>
      <c r="D1715" t="s">
        <v>17</v>
      </c>
      <c r="E1715" t="s">
        <v>17</v>
      </c>
      <c r="G1715" s="18">
        <v>45222</v>
      </c>
      <c r="H1715" t="s">
        <v>624</v>
      </c>
      <c r="I1715" t="s">
        <v>622</v>
      </c>
    </row>
    <row r="1716" spans="1:9" x14ac:dyDescent="0.45">
      <c r="A1716" s="2">
        <v>45197</v>
      </c>
      <c r="B1716" t="s">
        <v>2110</v>
      </c>
      <c r="C1716">
        <v>-6.29</v>
      </c>
      <c r="D1716" t="s">
        <v>17</v>
      </c>
      <c r="E1716" t="s">
        <v>17</v>
      </c>
      <c r="G1716" s="18">
        <v>45222</v>
      </c>
      <c r="H1716" t="s">
        <v>624</v>
      </c>
      <c r="I1716" t="s">
        <v>622</v>
      </c>
    </row>
    <row r="1717" spans="1:9" x14ac:dyDescent="0.45">
      <c r="A1717" s="2">
        <v>45196</v>
      </c>
      <c r="B1717" t="s">
        <v>2110</v>
      </c>
      <c r="C1717">
        <v>-14.56</v>
      </c>
      <c r="D1717" t="s">
        <v>17</v>
      </c>
      <c r="E1717" t="s">
        <v>17</v>
      </c>
      <c r="G1717" s="18">
        <v>45222</v>
      </c>
      <c r="H1717" t="s">
        <v>624</v>
      </c>
      <c r="I1717" t="s">
        <v>622</v>
      </c>
    </row>
    <row r="1718" spans="1:9" x14ac:dyDescent="0.45">
      <c r="A1718" s="2">
        <v>45195</v>
      </c>
      <c r="B1718" t="s">
        <v>2110</v>
      </c>
      <c r="C1718">
        <v>-75</v>
      </c>
      <c r="D1718" t="s">
        <v>17</v>
      </c>
      <c r="E1718" t="s">
        <v>17</v>
      </c>
      <c r="G1718" s="18">
        <v>45192</v>
      </c>
      <c r="H1718" t="s">
        <v>624</v>
      </c>
      <c r="I1718" t="s">
        <v>622</v>
      </c>
    </row>
    <row r="1719" spans="1:9" x14ac:dyDescent="0.45">
      <c r="A1719" s="2">
        <v>45195</v>
      </c>
      <c r="B1719" t="s">
        <v>2110</v>
      </c>
      <c r="C1719">
        <v>-18.47</v>
      </c>
      <c r="D1719" t="s">
        <v>17</v>
      </c>
      <c r="E1719" t="s">
        <v>17</v>
      </c>
      <c r="G1719" s="18">
        <v>45192</v>
      </c>
      <c r="H1719" t="s">
        <v>624</v>
      </c>
      <c r="I1719" t="s">
        <v>622</v>
      </c>
    </row>
    <row r="1720" spans="1:9" x14ac:dyDescent="0.45">
      <c r="A1720" s="2">
        <v>45194</v>
      </c>
      <c r="B1720" t="s">
        <v>2110</v>
      </c>
      <c r="C1720">
        <v>-10.58</v>
      </c>
      <c r="D1720" t="s">
        <v>17</v>
      </c>
      <c r="E1720" t="s">
        <v>17</v>
      </c>
      <c r="G1720" s="18">
        <v>45192</v>
      </c>
      <c r="H1720" t="s">
        <v>624</v>
      </c>
      <c r="I1720" t="s">
        <v>622</v>
      </c>
    </row>
    <row r="1721" spans="1:9" x14ac:dyDescent="0.45">
      <c r="A1721" s="2">
        <v>45194</v>
      </c>
      <c r="B1721" t="s">
        <v>2110</v>
      </c>
      <c r="C1721">
        <v>-120</v>
      </c>
      <c r="D1721" t="s">
        <v>17</v>
      </c>
      <c r="E1721" t="s">
        <v>17</v>
      </c>
      <c r="G1721" s="18">
        <v>45192</v>
      </c>
      <c r="H1721" t="s">
        <v>624</v>
      </c>
      <c r="I1721" t="s">
        <v>622</v>
      </c>
    </row>
    <row r="1722" spans="1:9" x14ac:dyDescent="0.45">
      <c r="A1722" s="2">
        <v>45194</v>
      </c>
      <c r="B1722" t="s">
        <v>2110</v>
      </c>
      <c r="C1722">
        <v>-6</v>
      </c>
      <c r="D1722" t="s">
        <v>17</v>
      </c>
      <c r="E1722" t="s">
        <v>17</v>
      </c>
      <c r="G1722" s="18">
        <v>45192</v>
      </c>
      <c r="H1722" t="s">
        <v>624</v>
      </c>
      <c r="I1722" t="s">
        <v>622</v>
      </c>
    </row>
    <row r="1723" spans="1:9" x14ac:dyDescent="0.45">
      <c r="A1723" s="2">
        <v>45194</v>
      </c>
      <c r="B1723" t="s">
        <v>2110</v>
      </c>
      <c r="C1723">
        <v>-21.6</v>
      </c>
      <c r="D1723" t="s">
        <v>17</v>
      </c>
      <c r="E1723" t="s">
        <v>17</v>
      </c>
      <c r="G1723" s="18">
        <v>45192</v>
      </c>
      <c r="H1723" t="s">
        <v>624</v>
      </c>
      <c r="I1723" t="s">
        <v>622</v>
      </c>
    </row>
    <row r="1724" spans="1:9" x14ac:dyDescent="0.45">
      <c r="A1724" s="2">
        <v>45194</v>
      </c>
      <c r="B1724" t="s">
        <v>2110</v>
      </c>
      <c r="C1724">
        <v>-12.44</v>
      </c>
      <c r="D1724" t="s">
        <v>17</v>
      </c>
      <c r="E1724" t="s">
        <v>17</v>
      </c>
      <c r="G1724" s="18">
        <v>45192</v>
      </c>
      <c r="H1724" t="s">
        <v>624</v>
      </c>
      <c r="I1724" t="s">
        <v>622</v>
      </c>
    </row>
    <row r="1725" spans="1:9" x14ac:dyDescent="0.45">
      <c r="A1725" s="2">
        <v>45194</v>
      </c>
      <c r="B1725" t="s">
        <v>2110</v>
      </c>
      <c r="C1725">
        <v>-15.83</v>
      </c>
      <c r="D1725" t="s">
        <v>17</v>
      </c>
      <c r="E1725" t="s">
        <v>17</v>
      </c>
      <c r="G1725" s="18">
        <v>45192</v>
      </c>
      <c r="H1725" t="s">
        <v>624</v>
      </c>
      <c r="I1725" t="s">
        <v>622</v>
      </c>
    </row>
    <row r="1726" spans="1:9" x14ac:dyDescent="0.45">
      <c r="A1726" s="2">
        <v>45194</v>
      </c>
      <c r="B1726" t="s">
        <v>2110</v>
      </c>
      <c r="C1726">
        <v>-6.65</v>
      </c>
      <c r="D1726" t="s">
        <v>17</v>
      </c>
      <c r="E1726" t="s">
        <v>17</v>
      </c>
      <c r="G1726" s="18">
        <v>45192</v>
      </c>
      <c r="H1726" t="s">
        <v>624</v>
      </c>
      <c r="I1726" t="s">
        <v>622</v>
      </c>
    </row>
    <row r="1727" spans="1:9" x14ac:dyDescent="0.45">
      <c r="A1727" s="2">
        <v>45194</v>
      </c>
      <c r="B1727" t="s">
        <v>2110</v>
      </c>
      <c r="C1727">
        <v>-13.97</v>
      </c>
      <c r="D1727" t="s">
        <v>17</v>
      </c>
      <c r="E1727" t="s">
        <v>17</v>
      </c>
      <c r="G1727" s="18">
        <v>45192</v>
      </c>
      <c r="H1727" t="s">
        <v>624</v>
      </c>
      <c r="I1727" t="s">
        <v>622</v>
      </c>
    </row>
    <row r="1728" spans="1:9" x14ac:dyDescent="0.45">
      <c r="A1728" s="2">
        <v>45194</v>
      </c>
      <c r="B1728" t="s">
        <v>2110</v>
      </c>
      <c r="C1728">
        <v>-102.16</v>
      </c>
      <c r="D1728" t="s">
        <v>17</v>
      </c>
      <c r="E1728" t="s">
        <v>17</v>
      </c>
      <c r="G1728" s="18">
        <v>45192</v>
      </c>
      <c r="H1728" t="s">
        <v>624</v>
      </c>
      <c r="I1728" t="s">
        <v>622</v>
      </c>
    </row>
    <row r="1729" spans="1:9" x14ac:dyDescent="0.45">
      <c r="A1729" s="2">
        <v>45194</v>
      </c>
      <c r="B1729" t="s">
        <v>2110</v>
      </c>
      <c r="C1729">
        <v>-4.79</v>
      </c>
      <c r="D1729" t="s">
        <v>17</v>
      </c>
      <c r="E1729" t="s">
        <v>17</v>
      </c>
      <c r="G1729" s="18">
        <v>45192</v>
      </c>
      <c r="H1729" t="s">
        <v>624</v>
      </c>
      <c r="I1729" t="s">
        <v>622</v>
      </c>
    </row>
    <row r="1730" spans="1:9" x14ac:dyDescent="0.45">
      <c r="A1730" s="2">
        <v>45194</v>
      </c>
      <c r="B1730" t="s">
        <v>2110</v>
      </c>
      <c r="C1730">
        <v>-9.23</v>
      </c>
      <c r="D1730" t="s">
        <v>17</v>
      </c>
      <c r="E1730" t="s">
        <v>17</v>
      </c>
      <c r="G1730" s="18">
        <v>45192</v>
      </c>
      <c r="H1730" t="s">
        <v>624</v>
      </c>
      <c r="I1730" t="s">
        <v>622</v>
      </c>
    </row>
    <row r="1731" spans="1:9" x14ac:dyDescent="0.45">
      <c r="A1731" s="2">
        <v>45192</v>
      </c>
      <c r="B1731" t="s">
        <v>693</v>
      </c>
      <c r="C1731">
        <v>-151.94999999999999</v>
      </c>
      <c r="D1731" t="s">
        <v>23</v>
      </c>
      <c r="E1731" t="s">
        <v>23</v>
      </c>
      <c r="G1731" s="18">
        <v>45192</v>
      </c>
      <c r="H1731" t="s">
        <v>624</v>
      </c>
      <c r="I1731" t="s">
        <v>622</v>
      </c>
    </row>
    <row r="1732" spans="1:9" x14ac:dyDescent="0.45">
      <c r="A1732" s="2">
        <v>45192</v>
      </c>
      <c r="B1732" t="s">
        <v>2110</v>
      </c>
      <c r="C1732">
        <v>-14.56</v>
      </c>
      <c r="D1732" t="s">
        <v>17</v>
      </c>
      <c r="E1732" t="s">
        <v>17</v>
      </c>
      <c r="G1732" s="18">
        <v>45192</v>
      </c>
      <c r="H1732" t="s">
        <v>624</v>
      </c>
      <c r="I1732" t="s">
        <v>622</v>
      </c>
    </row>
    <row r="1733" spans="1:9" x14ac:dyDescent="0.45">
      <c r="A1733" s="2">
        <v>45192</v>
      </c>
      <c r="B1733" t="s">
        <v>2110</v>
      </c>
      <c r="C1733">
        <v>-4.79</v>
      </c>
      <c r="D1733" t="s">
        <v>17</v>
      </c>
      <c r="E1733" t="s">
        <v>17</v>
      </c>
      <c r="G1733" s="18">
        <v>45192</v>
      </c>
      <c r="H1733" t="s">
        <v>624</v>
      </c>
      <c r="I1733" t="s">
        <v>622</v>
      </c>
    </row>
    <row r="1734" spans="1:9" x14ac:dyDescent="0.45">
      <c r="A1734" s="2">
        <v>45192</v>
      </c>
      <c r="B1734" t="s">
        <v>2110</v>
      </c>
      <c r="C1734">
        <v>-12.94</v>
      </c>
      <c r="D1734" t="s">
        <v>17</v>
      </c>
      <c r="E1734" t="s">
        <v>17</v>
      </c>
      <c r="G1734" s="18">
        <v>45192</v>
      </c>
      <c r="H1734" t="s">
        <v>624</v>
      </c>
      <c r="I1734" t="s">
        <v>622</v>
      </c>
    </row>
    <row r="1735" spans="1:9" x14ac:dyDescent="0.45">
      <c r="A1735" s="2">
        <v>45191</v>
      </c>
      <c r="B1735" t="s">
        <v>2110</v>
      </c>
      <c r="C1735">
        <v>-16.579999999999998</v>
      </c>
      <c r="D1735" t="s">
        <v>17</v>
      </c>
      <c r="E1735" t="s">
        <v>17</v>
      </c>
      <c r="G1735" s="18">
        <v>45192</v>
      </c>
      <c r="H1735" t="s">
        <v>624</v>
      </c>
      <c r="I1735" t="s">
        <v>622</v>
      </c>
    </row>
    <row r="1736" spans="1:9" x14ac:dyDescent="0.45">
      <c r="A1736" s="2">
        <v>45191</v>
      </c>
      <c r="B1736" t="s">
        <v>2110</v>
      </c>
      <c r="C1736">
        <v>-14.56</v>
      </c>
      <c r="D1736" t="s">
        <v>17</v>
      </c>
      <c r="E1736" t="s">
        <v>17</v>
      </c>
      <c r="G1736" s="18">
        <v>45192</v>
      </c>
      <c r="H1736" t="s">
        <v>624</v>
      </c>
      <c r="I1736" t="s">
        <v>622</v>
      </c>
    </row>
    <row r="1737" spans="1:9" x14ac:dyDescent="0.45">
      <c r="A1737" s="2">
        <v>45191</v>
      </c>
      <c r="B1737" t="s">
        <v>2110</v>
      </c>
      <c r="C1737">
        <v>-12.27</v>
      </c>
      <c r="D1737" t="s">
        <v>17</v>
      </c>
      <c r="E1737" t="s">
        <v>17</v>
      </c>
      <c r="G1737" s="18">
        <v>45192</v>
      </c>
      <c r="H1737" t="s">
        <v>624</v>
      </c>
      <c r="I1737" t="s">
        <v>622</v>
      </c>
    </row>
    <row r="1738" spans="1:9" x14ac:dyDescent="0.45">
      <c r="A1738" s="2">
        <v>45191</v>
      </c>
      <c r="B1738" t="s">
        <v>2110</v>
      </c>
      <c r="C1738">
        <v>-12.94</v>
      </c>
      <c r="D1738" t="s">
        <v>17</v>
      </c>
      <c r="E1738" t="s">
        <v>17</v>
      </c>
      <c r="G1738" s="18">
        <v>45192</v>
      </c>
      <c r="H1738" t="s">
        <v>624</v>
      </c>
      <c r="I1738" t="s">
        <v>622</v>
      </c>
    </row>
    <row r="1739" spans="1:9" x14ac:dyDescent="0.45">
      <c r="A1739" s="2">
        <v>45190</v>
      </c>
      <c r="B1739" t="s">
        <v>2110</v>
      </c>
      <c r="C1739">
        <v>-4.99</v>
      </c>
      <c r="D1739" t="s">
        <v>17</v>
      </c>
      <c r="E1739" t="s">
        <v>17</v>
      </c>
      <c r="G1739" s="18">
        <v>45192</v>
      </c>
      <c r="H1739" t="s">
        <v>624</v>
      </c>
      <c r="I1739" t="s">
        <v>622</v>
      </c>
    </row>
    <row r="1740" spans="1:9" x14ac:dyDescent="0.45">
      <c r="A1740" s="2">
        <v>45190</v>
      </c>
      <c r="B1740" t="s">
        <v>2110</v>
      </c>
      <c r="C1740">
        <v>-14.56</v>
      </c>
      <c r="D1740" t="s">
        <v>17</v>
      </c>
      <c r="E1740" t="s">
        <v>17</v>
      </c>
      <c r="G1740" s="18">
        <v>45192</v>
      </c>
      <c r="H1740" t="s">
        <v>624</v>
      </c>
      <c r="I1740" t="s">
        <v>622</v>
      </c>
    </row>
    <row r="1741" spans="1:9" x14ac:dyDescent="0.45">
      <c r="A1741" s="2">
        <v>45190</v>
      </c>
      <c r="B1741" t="s">
        <v>2110</v>
      </c>
      <c r="C1741">
        <v>-6.29</v>
      </c>
      <c r="D1741" t="s">
        <v>17</v>
      </c>
      <c r="E1741" t="s">
        <v>17</v>
      </c>
      <c r="G1741" s="18">
        <v>45192</v>
      </c>
      <c r="H1741" t="s">
        <v>624</v>
      </c>
      <c r="I1741" t="s">
        <v>622</v>
      </c>
    </row>
    <row r="1742" spans="1:9" x14ac:dyDescent="0.45">
      <c r="A1742" s="2">
        <v>45190</v>
      </c>
      <c r="B1742" t="s">
        <v>2110</v>
      </c>
      <c r="C1742">
        <v>-8.3000000000000007</v>
      </c>
      <c r="D1742" t="s">
        <v>17</v>
      </c>
      <c r="E1742" t="s">
        <v>17</v>
      </c>
      <c r="G1742" s="18">
        <v>45192</v>
      </c>
      <c r="H1742" t="s">
        <v>624</v>
      </c>
      <c r="I1742" t="s">
        <v>622</v>
      </c>
    </row>
    <row r="1743" spans="1:9" x14ac:dyDescent="0.45">
      <c r="A1743" s="2">
        <v>45189</v>
      </c>
      <c r="B1743" t="s">
        <v>2110</v>
      </c>
      <c r="C1743">
        <v>-12.13</v>
      </c>
      <c r="D1743" t="s">
        <v>17</v>
      </c>
      <c r="E1743" t="s">
        <v>17</v>
      </c>
      <c r="G1743" s="18">
        <v>45192</v>
      </c>
      <c r="H1743" t="s">
        <v>624</v>
      </c>
      <c r="I1743" t="s">
        <v>622</v>
      </c>
    </row>
    <row r="1744" spans="1:9" x14ac:dyDescent="0.45">
      <c r="A1744" s="2">
        <v>45189</v>
      </c>
      <c r="B1744" t="s">
        <v>2110</v>
      </c>
      <c r="C1744">
        <v>-186.85</v>
      </c>
      <c r="D1744" t="s">
        <v>17</v>
      </c>
      <c r="E1744" t="s">
        <v>17</v>
      </c>
      <c r="G1744" s="18">
        <v>45192</v>
      </c>
      <c r="H1744" t="s">
        <v>624</v>
      </c>
      <c r="I1744" t="s">
        <v>622</v>
      </c>
    </row>
    <row r="1745" spans="1:9" x14ac:dyDescent="0.45">
      <c r="A1745" s="2">
        <v>45189</v>
      </c>
      <c r="B1745" t="s">
        <v>2110</v>
      </c>
      <c r="C1745">
        <v>-6.29</v>
      </c>
      <c r="D1745" t="s">
        <v>17</v>
      </c>
      <c r="E1745" t="s">
        <v>17</v>
      </c>
      <c r="G1745" s="18">
        <v>45192</v>
      </c>
      <c r="H1745" t="s">
        <v>624</v>
      </c>
      <c r="I1745" t="s">
        <v>622</v>
      </c>
    </row>
    <row r="1746" spans="1:9" x14ac:dyDescent="0.45">
      <c r="A1746" s="2">
        <v>45189</v>
      </c>
      <c r="B1746" t="s">
        <v>2110</v>
      </c>
      <c r="C1746">
        <v>-42.33</v>
      </c>
      <c r="D1746" t="s">
        <v>17</v>
      </c>
      <c r="E1746" t="s">
        <v>17</v>
      </c>
      <c r="G1746" s="18">
        <v>45192</v>
      </c>
      <c r="H1746" t="s">
        <v>624</v>
      </c>
      <c r="I1746" t="s">
        <v>622</v>
      </c>
    </row>
    <row r="1747" spans="1:9" x14ac:dyDescent="0.45">
      <c r="A1747" s="2">
        <v>45188</v>
      </c>
      <c r="B1747" t="s">
        <v>2110</v>
      </c>
      <c r="C1747">
        <v>-8.36</v>
      </c>
      <c r="D1747" t="s">
        <v>17</v>
      </c>
      <c r="E1747" t="s">
        <v>17</v>
      </c>
      <c r="G1747" s="18">
        <v>45192</v>
      </c>
      <c r="H1747" t="s">
        <v>624</v>
      </c>
      <c r="I1747" t="s">
        <v>622</v>
      </c>
    </row>
    <row r="1748" spans="1:9" x14ac:dyDescent="0.45">
      <c r="A1748" s="2">
        <v>45188</v>
      </c>
      <c r="B1748" t="s">
        <v>2110</v>
      </c>
      <c r="C1748">
        <v>-13.95</v>
      </c>
      <c r="D1748" t="s">
        <v>17</v>
      </c>
      <c r="E1748" t="s">
        <v>17</v>
      </c>
      <c r="G1748" s="18">
        <v>45192</v>
      </c>
      <c r="H1748" t="s">
        <v>624</v>
      </c>
      <c r="I1748" t="s">
        <v>622</v>
      </c>
    </row>
    <row r="1749" spans="1:9" x14ac:dyDescent="0.45">
      <c r="A1749" s="2">
        <v>45188</v>
      </c>
      <c r="B1749" t="s">
        <v>2110</v>
      </c>
      <c r="C1749">
        <v>-17.86</v>
      </c>
      <c r="D1749" t="s">
        <v>17</v>
      </c>
      <c r="E1749" t="s">
        <v>17</v>
      </c>
      <c r="G1749" s="18">
        <v>45192</v>
      </c>
      <c r="H1749" t="s">
        <v>624</v>
      </c>
      <c r="I1749" t="s">
        <v>622</v>
      </c>
    </row>
    <row r="1750" spans="1:9" x14ac:dyDescent="0.45">
      <c r="A1750" s="2">
        <v>45187</v>
      </c>
      <c r="B1750" t="s">
        <v>2110</v>
      </c>
      <c r="C1750">
        <v>-59.47</v>
      </c>
      <c r="D1750" t="s">
        <v>17</v>
      </c>
      <c r="E1750" t="s">
        <v>17</v>
      </c>
      <c r="G1750" s="18">
        <v>45192</v>
      </c>
      <c r="H1750" t="s">
        <v>624</v>
      </c>
      <c r="I1750" t="s">
        <v>622</v>
      </c>
    </row>
    <row r="1751" spans="1:9" x14ac:dyDescent="0.45">
      <c r="A1751" s="2">
        <v>45187</v>
      </c>
      <c r="B1751" t="s">
        <v>2110</v>
      </c>
      <c r="C1751">
        <v>-7.59</v>
      </c>
      <c r="D1751" t="s">
        <v>17</v>
      </c>
      <c r="E1751" t="s">
        <v>17</v>
      </c>
      <c r="G1751" s="18">
        <v>45192</v>
      </c>
      <c r="H1751" t="s">
        <v>624</v>
      </c>
      <c r="I1751" t="s">
        <v>622</v>
      </c>
    </row>
    <row r="1752" spans="1:9" x14ac:dyDescent="0.45">
      <c r="A1752" s="2">
        <v>45187</v>
      </c>
      <c r="B1752" t="s">
        <v>2110</v>
      </c>
      <c r="C1752">
        <v>-17.809999999999999</v>
      </c>
      <c r="D1752" t="s">
        <v>17</v>
      </c>
      <c r="E1752" t="s">
        <v>17</v>
      </c>
      <c r="G1752" s="18">
        <v>45192</v>
      </c>
      <c r="H1752" t="s">
        <v>624</v>
      </c>
      <c r="I1752" t="s">
        <v>622</v>
      </c>
    </row>
    <row r="1753" spans="1:9" x14ac:dyDescent="0.45">
      <c r="A1753" s="2">
        <v>45187</v>
      </c>
      <c r="B1753" t="s">
        <v>2110</v>
      </c>
      <c r="C1753">
        <v>-42.64</v>
      </c>
      <c r="D1753" t="s">
        <v>17</v>
      </c>
      <c r="E1753" t="s">
        <v>17</v>
      </c>
      <c r="G1753" s="18">
        <v>45192</v>
      </c>
      <c r="H1753" t="s">
        <v>624</v>
      </c>
      <c r="I1753" t="s">
        <v>622</v>
      </c>
    </row>
    <row r="1754" spans="1:9" x14ac:dyDescent="0.45">
      <c r="A1754" s="2">
        <v>45187</v>
      </c>
      <c r="B1754" t="s">
        <v>2110</v>
      </c>
      <c r="C1754">
        <v>-6.29</v>
      </c>
      <c r="D1754" t="s">
        <v>17</v>
      </c>
      <c r="E1754" t="s">
        <v>17</v>
      </c>
      <c r="G1754" s="18">
        <v>45192</v>
      </c>
      <c r="H1754" t="s">
        <v>624</v>
      </c>
      <c r="I1754" t="s">
        <v>622</v>
      </c>
    </row>
    <row r="1755" spans="1:9" x14ac:dyDescent="0.45">
      <c r="A1755" s="2">
        <v>45185</v>
      </c>
      <c r="B1755" t="s">
        <v>2110</v>
      </c>
      <c r="C1755">
        <v>-8.36</v>
      </c>
      <c r="D1755" t="s">
        <v>17</v>
      </c>
      <c r="E1755" t="s">
        <v>17</v>
      </c>
      <c r="G1755" s="18">
        <v>45192</v>
      </c>
      <c r="H1755" t="s">
        <v>624</v>
      </c>
      <c r="I1755" t="s">
        <v>622</v>
      </c>
    </row>
    <row r="1756" spans="1:9" x14ac:dyDescent="0.45">
      <c r="A1756" s="2">
        <v>45185</v>
      </c>
      <c r="B1756" t="s">
        <v>694</v>
      </c>
      <c r="C1756">
        <v>-88.15</v>
      </c>
      <c r="D1756" t="s">
        <v>23</v>
      </c>
      <c r="E1756" t="s">
        <v>23</v>
      </c>
      <c r="G1756" s="18">
        <v>45192</v>
      </c>
      <c r="H1756" t="s">
        <v>624</v>
      </c>
      <c r="I1756" t="s">
        <v>622</v>
      </c>
    </row>
    <row r="1757" spans="1:9" x14ac:dyDescent="0.45">
      <c r="A1757" s="2">
        <v>45185</v>
      </c>
      <c r="B1757" t="s">
        <v>2110</v>
      </c>
      <c r="C1757">
        <v>-14.56</v>
      </c>
      <c r="D1757" t="s">
        <v>17</v>
      </c>
      <c r="E1757" t="s">
        <v>17</v>
      </c>
      <c r="G1757" s="18">
        <v>45192</v>
      </c>
      <c r="H1757" t="s">
        <v>624</v>
      </c>
      <c r="I1757" t="s">
        <v>622</v>
      </c>
    </row>
    <row r="1758" spans="1:9" x14ac:dyDescent="0.45">
      <c r="A1758" s="2">
        <v>45185</v>
      </c>
      <c r="B1758" t="s">
        <v>2110</v>
      </c>
      <c r="C1758">
        <v>-10.32</v>
      </c>
      <c r="D1758" t="s">
        <v>17</v>
      </c>
      <c r="E1758" t="s">
        <v>17</v>
      </c>
      <c r="G1758" s="18">
        <v>45192</v>
      </c>
      <c r="H1758" t="s">
        <v>624</v>
      </c>
      <c r="I1758" t="s">
        <v>622</v>
      </c>
    </row>
    <row r="1759" spans="1:9" x14ac:dyDescent="0.45">
      <c r="A1759" s="2">
        <v>45185</v>
      </c>
      <c r="B1759" t="s">
        <v>2110</v>
      </c>
      <c r="C1759">
        <v>-9.11</v>
      </c>
      <c r="D1759" t="s">
        <v>17</v>
      </c>
      <c r="E1759" t="s">
        <v>17</v>
      </c>
      <c r="G1759" s="18">
        <v>45192</v>
      </c>
      <c r="H1759" t="s">
        <v>624</v>
      </c>
      <c r="I1759" t="s">
        <v>622</v>
      </c>
    </row>
    <row r="1760" spans="1:9" x14ac:dyDescent="0.45">
      <c r="A1760" s="2">
        <v>45185</v>
      </c>
      <c r="B1760" t="s">
        <v>2110</v>
      </c>
      <c r="C1760">
        <v>-75</v>
      </c>
      <c r="D1760" t="s">
        <v>17</v>
      </c>
      <c r="E1760" t="s">
        <v>17</v>
      </c>
      <c r="G1760" s="18">
        <v>45192</v>
      </c>
      <c r="H1760" t="s">
        <v>624</v>
      </c>
      <c r="I1760" t="s">
        <v>622</v>
      </c>
    </row>
    <row r="1761" spans="1:9" x14ac:dyDescent="0.45">
      <c r="A1761" s="2">
        <v>45185</v>
      </c>
      <c r="B1761" t="s">
        <v>2110</v>
      </c>
      <c r="C1761">
        <v>-12.94</v>
      </c>
      <c r="D1761" t="s">
        <v>17</v>
      </c>
      <c r="E1761" t="s">
        <v>17</v>
      </c>
      <c r="G1761" s="18">
        <v>45192</v>
      </c>
      <c r="H1761" t="s">
        <v>624</v>
      </c>
      <c r="I1761" t="s">
        <v>622</v>
      </c>
    </row>
    <row r="1762" spans="1:9" x14ac:dyDescent="0.45">
      <c r="A1762" s="2">
        <v>45184</v>
      </c>
      <c r="B1762" t="s">
        <v>695</v>
      </c>
      <c r="C1762">
        <v>-200</v>
      </c>
      <c r="D1762" t="s">
        <v>17</v>
      </c>
      <c r="E1762" t="s">
        <v>17</v>
      </c>
      <c r="G1762" s="18">
        <v>45192</v>
      </c>
      <c r="H1762" t="s">
        <v>624</v>
      </c>
      <c r="I1762" t="s">
        <v>622</v>
      </c>
    </row>
    <row r="1763" spans="1:9" x14ac:dyDescent="0.45">
      <c r="A1763" s="2">
        <v>45184</v>
      </c>
      <c r="B1763" t="s">
        <v>2110</v>
      </c>
      <c r="C1763">
        <v>-95</v>
      </c>
      <c r="D1763" t="s">
        <v>17</v>
      </c>
      <c r="E1763" t="s">
        <v>17</v>
      </c>
      <c r="G1763" s="18">
        <v>45192</v>
      </c>
      <c r="H1763" t="s">
        <v>624</v>
      </c>
      <c r="I1763" t="s">
        <v>622</v>
      </c>
    </row>
    <row r="1764" spans="1:9" x14ac:dyDescent="0.45">
      <c r="A1764" s="2">
        <v>45184</v>
      </c>
      <c r="B1764" t="s">
        <v>2110</v>
      </c>
      <c r="C1764">
        <v>-13.95</v>
      </c>
      <c r="D1764" t="s">
        <v>17</v>
      </c>
      <c r="E1764" t="s">
        <v>17</v>
      </c>
      <c r="G1764" s="18">
        <v>45192</v>
      </c>
      <c r="H1764" t="s">
        <v>624</v>
      </c>
      <c r="I1764" t="s">
        <v>622</v>
      </c>
    </row>
    <row r="1765" spans="1:9" x14ac:dyDescent="0.45">
      <c r="A1765" s="2">
        <v>45184</v>
      </c>
      <c r="B1765" t="s">
        <v>2110</v>
      </c>
      <c r="C1765">
        <v>-10.81</v>
      </c>
      <c r="D1765" t="s">
        <v>17</v>
      </c>
      <c r="E1765" t="s">
        <v>17</v>
      </c>
      <c r="G1765" s="18">
        <v>45192</v>
      </c>
      <c r="H1765" t="s">
        <v>624</v>
      </c>
      <c r="I1765" t="s">
        <v>622</v>
      </c>
    </row>
    <row r="1766" spans="1:9" x14ac:dyDescent="0.45">
      <c r="A1766" s="2">
        <v>45184</v>
      </c>
      <c r="B1766" t="s">
        <v>2110</v>
      </c>
      <c r="C1766">
        <v>-9.2799999999999994</v>
      </c>
      <c r="D1766" t="s">
        <v>17</v>
      </c>
      <c r="E1766" t="s">
        <v>17</v>
      </c>
      <c r="G1766" s="18">
        <v>45192</v>
      </c>
      <c r="H1766" t="s">
        <v>624</v>
      </c>
      <c r="I1766" t="s">
        <v>622</v>
      </c>
    </row>
    <row r="1767" spans="1:9" x14ac:dyDescent="0.45">
      <c r="A1767" s="2">
        <v>45183</v>
      </c>
      <c r="B1767" t="s">
        <v>696</v>
      </c>
      <c r="C1767">
        <v>-5.95</v>
      </c>
      <c r="D1767" t="s">
        <v>2118</v>
      </c>
      <c r="E1767" t="s">
        <v>2118</v>
      </c>
      <c r="F1767" t="s">
        <v>2118</v>
      </c>
      <c r="G1767" s="18">
        <v>45192</v>
      </c>
      <c r="H1767" t="s">
        <v>624</v>
      </c>
      <c r="I1767" t="s">
        <v>622</v>
      </c>
    </row>
    <row r="1768" spans="1:9" x14ac:dyDescent="0.45">
      <c r="A1768" s="2">
        <v>45183</v>
      </c>
      <c r="B1768" t="s">
        <v>610</v>
      </c>
      <c r="C1768">
        <v>-18.95</v>
      </c>
      <c r="D1768" t="s">
        <v>2118</v>
      </c>
      <c r="E1768" t="s">
        <v>2118</v>
      </c>
      <c r="F1768" t="s">
        <v>2118</v>
      </c>
      <c r="G1768" s="18">
        <v>45192</v>
      </c>
      <c r="H1768" t="s">
        <v>624</v>
      </c>
      <c r="I1768" t="s">
        <v>622</v>
      </c>
    </row>
    <row r="1769" spans="1:9" x14ac:dyDescent="0.45">
      <c r="A1769" s="2">
        <v>45183</v>
      </c>
      <c r="B1769" t="s">
        <v>697</v>
      </c>
      <c r="C1769">
        <v>-8.2799999999999994</v>
      </c>
      <c r="D1769" t="s">
        <v>2118</v>
      </c>
      <c r="E1769" t="s">
        <v>2118</v>
      </c>
      <c r="F1769" t="s">
        <v>2118</v>
      </c>
      <c r="G1769" s="18">
        <v>45192</v>
      </c>
      <c r="H1769" t="s">
        <v>624</v>
      </c>
      <c r="I1769" t="s">
        <v>622</v>
      </c>
    </row>
    <row r="1770" spans="1:9" x14ac:dyDescent="0.45">
      <c r="A1770" s="2">
        <v>45182</v>
      </c>
      <c r="B1770" t="s">
        <v>698</v>
      </c>
      <c r="C1770">
        <v>-61.95</v>
      </c>
      <c r="D1770" t="s">
        <v>2118</v>
      </c>
      <c r="E1770" t="s">
        <v>2118</v>
      </c>
      <c r="F1770" t="s">
        <v>2118</v>
      </c>
      <c r="G1770" s="18">
        <v>45192</v>
      </c>
      <c r="H1770" t="s">
        <v>624</v>
      </c>
      <c r="I1770" t="s">
        <v>622</v>
      </c>
    </row>
    <row r="1771" spans="1:9" x14ac:dyDescent="0.45">
      <c r="A1771" s="2">
        <v>45182</v>
      </c>
      <c r="B1771" t="s">
        <v>696</v>
      </c>
      <c r="C1771">
        <v>-5.95</v>
      </c>
      <c r="D1771" t="s">
        <v>2118</v>
      </c>
      <c r="E1771" t="s">
        <v>2118</v>
      </c>
      <c r="F1771" t="s">
        <v>2118</v>
      </c>
      <c r="G1771" s="18">
        <v>45192</v>
      </c>
      <c r="H1771" t="s">
        <v>624</v>
      </c>
      <c r="I1771" t="s">
        <v>622</v>
      </c>
    </row>
    <row r="1772" spans="1:9" x14ac:dyDescent="0.45">
      <c r="A1772" s="2">
        <v>45182</v>
      </c>
      <c r="B1772" t="s">
        <v>611</v>
      </c>
      <c r="C1772">
        <v>-12.94</v>
      </c>
      <c r="D1772" t="s">
        <v>2118</v>
      </c>
      <c r="E1772" t="s">
        <v>2118</v>
      </c>
      <c r="F1772" t="s">
        <v>2118</v>
      </c>
      <c r="G1772" s="18">
        <v>45192</v>
      </c>
      <c r="H1772" t="s">
        <v>624</v>
      </c>
      <c r="I1772" t="s">
        <v>622</v>
      </c>
    </row>
    <row r="1773" spans="1:9" x14ac:dyDescent="0.45">
      <c r="A1773" s="2">
        <v>45182</v>
      </c>
      <c r="B1773" t="s">
        <v>675</v>
      </c>
      <c r="C1773">
        <v>-9.11</v>
      </c>
      <c r="D1773" t="s">
        <v>2118</v>
      </c>
      <c r="E1773" t="s">
        <v>2118</v>
      </c>
      <c r="F1773" t="s">
        <v>2118</v>
      </c>
      <c r="G1773" s="18">
        <v>45192</v>
      </c>
      <c r="H1773" t="s">
        <v>624</v>
      </c>
      <c r="I1773" t="s">
        <v>622</v>
      </c>
    </row>
    <row r="1774" spans="1:9" x14ac:dyDescent="0.45">
      <c r="A1774" s="2">
        <v>45181</v>
      </c>
      <c r="B1774" t="s">
        <v>696</v>
      </c>
      <c r="C1774">
        <v>-5.95</v>
      </c>
      <c r="D1774" t="s">
        <v>2118</v>
      </c>
      <c r="E1774" t="s">
        <v>2118</v>
      </c>
      <c r="F1774" t="s">
        <v>2118</v>
      </c>
      <c r="G1774" s="18">
        <v>45192</v>
      </c>
      <c r="H1774" t="s">
        <v>624</v>
      </c>
      <c r="I1774" t="s">
        <v>622</v>
      </c>
    </row>
    <row r="1775" spans="1:9" x14ac:dyDescent="0.45">
      <c r="A1775" s="2">
        <v>45181</v>
      </c>
      <c r="B1775" t="s">
        <v>696</v>
      </c>
      <c r="C1775">
        <v>-5.95</v>
      </c>
      <c r="D1775" t="s">
        <v>2118</v>
      </c>
      <c r="E1775" t="s">
        <v>2118</v>
      </c>
      <c r="F1775" t="s">
        <v>2118</v>
      </c>
      <c r="G1775" s="18">
        <v>45192</v>
      </c>
      <c r="H1775" t="s">
        <v>624</v>
      </c>
      <c r="I1775" t="s">
        <v>622</v>
      </c>
    </row>
    <row r="1776" spans="1:9" x14ac:dyDescent="0.45">
      <c r="A1776" s="2">
        <v>45181</v>
      </c>
      <c r="B1776" t="s">
        <v>611</v>
      </c>
      <c r="C1776">
        <v>-16.25</v>
      </c>
      <c r="D1776" t="s">
        <v>2118</v>
      </c>
      <c r="E1776" t="s">
        <v>2118</v>
      </c>
      <c r="F1776" t="s">
        <v>2118</v>
      </c>
      <c r="G1776" s="18">
        <v>45192</v>
      </c>
      <c r="H1776" t="s">
        <v>624</v>
      </c>
      <c r="I1776" t="s">
        <v>622</v>
      </c>
    </row>
    <row r="1777" spans="1:9" x14ac:dyDescent="0.45">
      <c r="A1777" s="2">
        <v>45181</v>
      </c>
      <c r="B1777" t="s">
        <v>699</v>
      </c>
      <c r="C1777">
        <v>-13.66</v>
      </c>
      <c r="D1777" t="s">
        <v>2118</v>
      </c>
      <c r="E1777" t="s">
        <v>2118</v>
      </c>
      <c r="F1777" t="s">
        <v>2118</v>
      </c>
      <c r="G1777" s="18">
        <v>45192</v>
      </c>
      <c r="H1777" t="s">
        <v>624</v>
      </c>
      <c r="I1777" t="s">
        <v>622</v>
      </c>
    </row>
    <row r="1778" spans="1:9" x14ac:dyDescent="0.45">
      <c r="A1778" s="2">
        <v>45180</v>
      </c>
      <c r="B1778" t="s">
        <v>700</v>
      </c>
      <c r="C1778">
        <v>-27.51</v>
      </c>
      <c r="D1778" t="s">
        <v>2118</v>
      </c>
      <c r="E1778" t="s">
        <v>2118</v>
      </c>
      <c r="F1778" t="s">
        <v>2118</v>
      </c>
      <c r="G1778" s="18">
        <v>45192</v>
      </c>
      <c r="H1778" t="s">
        <v>624</v>
      </c>
      <c r="I1778" t="s">
        <v>622</v>
      </c>
    </row>
    <row r="1779" spans="1:9" x14ac:dyDescent="0.45">
      <c r="A1779" s="2">
        <v>45180</v>
      </c>
      <c r="B1779" t="s">
        <v>701</v>
      </c>
      <c r="C1779">
        <v>-14.9</v>
      </c>
      <c r="D1779" t="s">
        <v>2118</v>
      </c>
      <c r="E1779" t="s">
        <v>2118</v>
      </c>
      <c r="F1779" t="s">
        <v>2118</v>
      </c>
      <c r="G1779" s="18">
        <v>45192</v>
      </c>
      <c r="H1779" t="s">
        <v>624</v>
      </c>
      <c r="I1779" t="s">
        <v>622</v>
      </c>
    </row>
    <row r="1780" spans="1:9" x14ac:dyDescent="0.45">
      <c r="A1780" s="2">
        <v>45180</v>
      </c>
      <c r="B1780" t="s">
        <v>611</v>
      </c>
      <c r="C1780">
        <v>-14.07</v>
      </c>
      <c r="D1780" t="s">
        <v>2118</v>
      </c>
      <c r="E1780" t="s">
        <v>2118</v>
      </c>
      <c r="F1780" t="s">
        <v>2118</v>
      </c>
      <c r="G1780" s="18">
        <v>45192</v>
      </c>
      <c r="H1780" t="s">
        <v>624</v>
      </c>
      <c r="I1780" t="s">
        <v>622</v>
      </c>
    </row>
    <row r="1781" spans="1:9" x14ac:dyDescent="0.45">
      <c r="A1781" s="2">
        <v>45180</v>
      </c>
      <c r="B1781" t="s">
        <v>675</v>
      </c>
      <c r="C1781">
        <v>-9.11</v>
      </c>
      <c r="D1781" t="s">
        <v>2118</v>
      </c>
      <c r="E1781" t="s">
        <v>2118</v>
      </c>
      <c r="F1781" t="s">
        <v>2118</v>
      </c>
      <c r="G1781" s="18">
        <v>45192</v>
      </c>
      <c r="H1781" t="s">
        <v>624</v>
      </c>
      <c r="I1781" t="s">
        <v>622</v>
      </c>
    </row>
    <row r="1782" spans="1:9" x14ac:dyDescent="0.45">
      <c r="A1782" s="2">
        <v>45178</v>
      </c>
      <c r="B1782" t="s">
        <v>702</v>
      </c>
      <c r="C1782">
        <v>-5.83</v>
      </c>
      <c r="D1782" t="s">
        <v>2118</v>
      </c>
      <c r="E1782" t="s">
        <v>2118</v>
      </c>
      <c r="F1782" t="s">
        <v>2118</v>
      </c>
      <c r="G1782" s="18">
        <v>45192</v>
      </c>
      <c r="H1782" t="s">
        <v>624</v>
      </c>
      <c r="I1782" t="s">
        <v>622</v>
      </c>
    </row>
    <row r="1783" spans="1:9" x14ac:dyDescent="0.45">
      <c r="A1783" s="2">
        <v>45178</v>
      </c>
      <c r="B1783" t="s">
        <v>703</v>
      </c>
      <c r="C1783">
        <v>-17.18</v>
      </c>
      <c r="D1783" t="s">
        <v>2118</v>
      </c>
      <c r="E1783" t="s">
        <v>2118</v>
      </c>
      <c r="F1783" t="s">
        <v>2118</v>
      </c>
      <c r="G1783" s="18">
        <v>45192</v>
      </c>
      <c r="H1783" t="s">
        <v>624</v>
      </c>
      <c r="I1783" t="s">
        <v>622</v>
      </c>
    </row>
    <row r="1784" spans="1:9" x14ac:dyDescent="0.45">
      <c r="A1784" s="2">
        <v>45178</v>
      </c>
      <c r="B1784" t="s">
        <v>696</v>
      </c>
      <c r="C1784">
        <v>-5.95</v>
      </c>
      <c r="D1784" t="s">
        <v>2118</v>
      </c>
      <c r="E1784" t="s">
        <v>2118</v>
      </c>
      <c r="F1784" t="s">
        <v>2118</v>
      </c>
      <c r="G1784" s="18">
        <v>45192</v>
      </c>
      <c r="H1784" t="s">
        <v>624</v>
      </c>
      <c r="I1784" t="s">
        <v>622</v>
      </c>
    </row>
    <row r="1785" spans="1:9" x14ac:dyDescent="0.45">
      <c r="A1785" s="2">
        <v>45178</v>
      </c>
      <c r="B1785" t="s">
        <v>611</v>
      </c>
      <c r="C1785">
        <v>-8.3000000000000007</v>
      </c>
      <c r="D1785" t="s">
        <v>2118</v>
      </c>
      <c r="E1785" t="s">
        <v>2118</v>
      </c>
      <c r="F1785" t="s">
        <v>2118</v>
      </c>
      <c r="G1785" s="18">
        <v>45192</v>
      </c>
      <c r="H1785" t="s">
        <v>624</v>
      </c>
      <c r="I1785" t="s">
        <v>622</v>
      </c>
    </row>
    <row r="1786" spans="1:9" x14ac:dyDescent="0.45">
      <c r="A1786" s="2">
        <v>45178</v>
      </c>
      <c r="B1786" t="s">
        <v>704</v>
      </c>
      <c r="C1786">
        <v>-14.95</v>
      </c>
      <c r="D1786" t="s">
        <v>2118</v>
      </c>
      <c r="E1786" t="s">
        <v>2118</v>
      </c>
      <c r="F1786" t="s">
        <v>2118</v>
      </c>
      <c r="G1786" s="18">
        <v>45192</v>
      </c>
      <c r="H1786" t="s">
        <v>624</v>
      </c>
      <c r="I1786" t="s">
        <v>622</v>
      </c>
    </row>
    <row r="1787" spans="1:9" x14ac:dyDescent="0.45">
      <c r="A1787" s="2">
        <v>45178</v>
      </c>
      <c r="B1787" t="s">
        <v>696</v>
      </c>
      <c r="C1787">
        <v>-5.95</v>
      </c>
      <c r="D1787" t="s">
        <v>2118</v>
      </c>
      <c r="E1787" t="s">
        <v>2118</v>
      </c>
      <c r="F1787" t="s">
        <v>2118</v>
      </c>
      <c r="G1787" s="18">
        <v>45192</v>
      </c>
      <c r="H1787" t="s">
        <v>624</v>
      </c>
      <c r="I1787" t="s">
        <v>622</v>
      </c>
    </row>
    <row r="1788" spans="1:9" x14ac:dyDescent="0.45">
      <c r="A1788" s="2">
        <v>45178</v>
      </c>
      <c r="B1788" t="s">
        <v>675</v>
      </c>
      <c r="C1788">
        <v>-9.8800000000000008</v>
      </c>
      <c r="D1788" t="s">
        <v>2118</v>
      </c>
      <c r="E1788" t="s">
        <v>2118</v>
      </c>
      <c r="F1788" t="s">
        <v>2118</v>
      </c>
      <c r="G1788" s="18">
        <v>45192</v>
      </c>
      <c r="H1788" t="s">
        <v>624</v>
      </c>
      <c r="I1788" t="s">
        <v>622</v>
      </c>
    </row>
    <row r="1789" spans="1:9" x14ac:dyDescent="0.45">
      <c r="A1789" s="2">
        <v>45177</v>
      </c>
      <c r="B1789" t="s">
        <v>675</v>
      </c>
      <c r="C1789">
        <v>-12.07</v>
      </c>
      <c r="D1789" t="s">
        <v>2118</v>
      </c>
      <c r="E1789" t="s">
        <v>2118</v>
      </c>
      <c r="F1789" t="s">
        <v>2118</v>
      </c>
      <c r="G1789" s="18">
        <v>45192</v>
      </c>
      <c r="H1789" t="s">
        <v>624</v>
      </c>
      <c r="I1789" t="s">
        <v>622</v>
      </c>
    </row>
    <row r="1790" spans="1:9" x14ac:dyDescent="0.45">
      <c r="A1790" s="2">
        <v>45176</v>
      </c>
      <c r="B1790" t="s">
        <v>705</v>
      </c>
      <c r="C1790">
        <v>-7.86</v>
      </c>
      <c r="D1790" t="s">
        <v>2118</v>
      </c>
      <c r="E1790" t="s">
        <v>2118</v>
      </c>
      <c r="F1790" t="s">
        <v>2118</v>
      </c>
      <c r="G1790" s="18">
        <v>45192</v>
      </c>
      <c r="H1790" t="s">
        <v>624</v>
      </c>
      <c r="I1790" t="s">
        <v>622</v>
      </c>
    </row>
    <row r="1791" spans="1:9" x14ac:dyDescent="0.45">
      <c r="A1791" s="2">
        <v>45176</v>
      </c>
      <c r="B1791" t="s">
        <v>706</v>
      </c>
      <c r="C1791">
        <v>-20</v>
      </c>
      <c r="D1791" t="s">
        <v>2118</v>
      </c>
      <c r="E1791" t="s">
        <v>2118</v>
      </c>
      <c r="F1791" t="s">
        <v>2118</v>
      </c>
      <c r="G1791" s="18">
        <v>45192</v>
      </c>
      <c r="H1791" t="s">
        <v>624</v>
      </c>
      <c r="I1791" t="s">
        <v>622</v>
      </c>
    </row>
    <row r="1792" spans="1:9" x14ac:dyDescent="0.45">
      <c r="A1792" s="2">
        <v>45176</v>
      </c>
      <c r="B1792" t="s">
        <v>696</v>
      </c>
      <c r="C1792">
        <v>-5.95</v>
      </c>
      <c r="D1792" t="s">
        <v>2118</v>
      </c>
      <c r="E1792" t="s">
        <v>2118</v>
      </c>
      <c r="F1792" t="s">
        <v>2118</v>
      </c>
      <c r="G1792" s="18">
        <v>45192</v>
      </c>
      <c r="H1792" t="s">
        <v>624</v>
      </c>
      <c r="I1792" t="s">
        <v>622</v>
      </c>
    </row>
    <row r="1793" spans="1:9" x14ac:dyDescent="0.45">
      <c r="A1793" s="2">
        <v>45176</v>
      </c>
      <c r="B1793" t="s">
        <v>611</v>
      </c>
      <c r="C1793">
        <v>-8.3000000000000007</v>
      </c>
      <c r="D1793" t="s">
        <v>2118</v>
      </c>
      <c r="E1793" t="s">
        <v>2118</v>
      </c>
      <c r="F1793" t="s">
        <v>2118</v>
      </c>
      <c r="G1793" s="18">
        <v>45192</v>
      </c>
      <c r="H1793" t="s">
        <v>624</v>
      </c>
      <c r="I1793" t="s">
        <v>622</v>
      </c>
    </row>
    <row r="1794" spans="1:9" x14ac:dyDescent="0.45">
      <c r="A1794" s="2">
        <v>45176</v>
      </c>
      <c r="B1794" t="s">
        <v>675</v>
      </c>
      <c r="C1794">
        <v>-3.59</v>
      </c>
      <c r="D1794" t="s">
        <v>2118</v>
      </c>
      <c r="E1794" t="s">
        <v>2118</v>
      </c>
      <c r="F1794" t="s">
        <v>2118</v>
      </c>
      <c r="G1794" s="18">
        <v>45192</v>
      </c>
      <c r="H1794" t="s">
        <v>624</v>
      </c>
      <c r="I1794" t="s">
        <v>622</v>
      </c>
    </row>
    <row r="1795" spans="1:9" x14ac:dyDescent="0.45">
      <c r="A1795" s="2">
        <v>45175</v>
      </c>
      <c r="B1795" t="s">
        <v>707</v>
      </c>
      <c r="C1795">
        <v>-60.37</v>
      </c>
      <c r="D1795" t="s">
        <v>2118</v>
      </c>
      <c r="E1795" t="s">
        <v>2118</v>
      </c>
      <c r="F1795" t="s">
        <v>2118</v>
      </c>
      <c r="G1795" s="18">
        <v>45192</v>
      </c>
      <c r="H1795" t="s">
        <v>624</v>
      </c>
      <c r="I1795" t="s">
        <v>622</v>
      </c>
    </row>
    <row r="1796" spans="1:9" x14ac:dyDescent="0.45">
      <c r="A1796" s="2">
        <v>45175</v>
      </c>
      <c r="B1796" t="s">
        <v>708</v>
      </c>
      <c r="C1796">
        <v>-3.68</v>
      </c>
      <c r="D1796" t="s">
        <v>2118</v>
      </c>
      <c r="E1796" t="s">
        <v>2118</v>
      </c>
      <c r="F1796" t="s">
        <v>2118</v>
      </c>
      <c r="G1796" s="18">
        <v>45192</v>
      </c>
      <c r="H1796" t="s">
        <v>624</v>
      </c>
      <c r="I1796" t="s">
        <v>622</v>
      </c>
    </row>
    <row r="1797" spans="1:9" x14ac:dyDescent="0.45">
      <c r="A1797" s="2">
        <v>45175</v>
      </c>
      <c r="B1797" t="s">
        <v>198</v>
      </c>
      <c r="C1797">
        <v>-20.74</v>
      </c>
      <c r="D1797" t="s">
        <v>2118</v>
      </c>
      <c r="E1797" t="s">
        <v>2118</v>
      </c>
      <c r="F1797" t="s">
        <v>2118</v>
      </c>
      <c r="G1797" s="18">
        <v>45192</v>
      </c>
      <c r="H1797" t="s">
        <v>624</v>
      </c>
      <c r="I1797" t="s">
        <v>622</v>
      </c>
    </row>
    <row r="1798" spans="1:9" x14ac:dyDescent="0.45">
      <c r="A1798" s="2">
        <v>45175</v>
      </c>
      <c r="B1798" t="s">
        <v>709</v>
      </c>
      <c r="C1798">
        <v>-23.23</v>
      </c>
      <c r="D1798" t="s">
        <v>2118</v>
      </c>
      <c r="E1798" t="s">
        <v>2118</v>
      </c>
      <c r="F1798" t="s">
        <v>2118</v>
      </c>
      <c r="G1798" s="18">
        <v>45192</v>
      </c>
      <c r="H1798" t="s">
        <v>624</v>
      </c>
      <c r="I1798" t="s">
        <v>622</v>
      </c>
    </row>
    <row r="1799" spans="1:9" x14ac:dyDescent="0.45">
      <c r="A1799" s="2">
        <v>45175</v>
      </c>
      <c r="B1799" t="s">
        <v>696</v>
      </c>
      <c r="C1799">
        <v>-5.95</v>
      </c>
      <c r="D1799" t="s">
        <v>2118</v>
      </c>
      <c r="E1799" t="s">
        <v>2118</v>
      </c>
      <c r="F1799" t="s">
        <v>2118</v>
      </c>
      <c r="G1799" s="18">
        <v>45192</v>
      </c>
      <c r="H1799" t="s">
        <v>624</v>
      </c>
      <c r="I1799" t="s">
        <v>622</v>
      </c>
    </row>
    <row r="1800" spans="1:9" x14ac:dyDescent="0.45">
      <c r="A1800" s="2">
        <v>45175</v>
      </c>
      <c r="B1800" t="s">
        <v>710</v>
      </c>
      <c r="C1800">
        <v>-7.23</v>
      </c>
      <c r="D1800" t="s">
        <v>2118</v>
      </c>
      <c r="E1800" t="s">
        <v>2118</v>
      </c>
      <c r="F1800" t="s">
        <v>2118</v>
      </c>
      <c r="G1800" s="18">
        <v>45192</v>
      </c>
      <c r="H1800" t="s">
        <v>624</v>
      </c>
      <c r="I1800" t="s">
        <v>622</v>
      </c>
    </row>
    <row r="1801" spans="1:9" x14ac:dyDescent="0.45">
      <c r="A1801" s="2">
        <v>45175</v>
      </c>
      <c r="B1801" t="s">
        <v>698</v>
      </c>
      <c r="C1801">
        <v>-36.950000000000003</v>
      </c>
      <c r="D1801" t="s">
        <v>2118</v>
      </c>
      <c r="E1801" t="s">
        <v>2118</v>
      </c>
      <c r="F1801" t="s">
        <v>2118</v>
      </c>
      <c r="G1801" s="18">
        <v>45192</v>
      </c>
      <c r="H1801" t="s">
        <v>624</v>
      </c>
      <c r="I1801" t="s">
        <v>622</v>
      </c>
    </row>
    <row r="1802" spans="1:9" x14ac:dyDescent="0.45">
      <c r="A1802" s="2">
        <v>45175</v>
      </c>
      <c r="B1802" t="s">
        <v>711</v>
      </c>
      <c r="C1802">
        <v>-17.32</v>
      </c>
      <c r="D1802" t="s">
        <v>2118</v>
      </c>
      <c r="E1802" t="s">
        <v>2118</v>
      </c>
      <c r="F1802" t="s">
        <v>2118</v>
      </c>
      <c r="G1802" s="18">
        <v>45192</v>
      </c>
      <c r="H1802" t="s">
        <v>624</v>
      </c>
      <c r="I1802" t="s">
        <v>622</v>
      </c>
    </row>
    <row r="1803" spans="1:9" x14ac:dyDescent="0.45">
      <c r="A1803" s="2">
        <v>45174</v>
      </c>
      <c r="B1803" t="s">
        <v>656</v>
      </c>
      <c r="C1803">
        <v>-2000</v>
      </c>
      <c r="D1803" s="9" t="s">
        <v>679</v>
      </c>
      <c r="E1803" t="s">
        <v>680</v>
      </c>
      <c r="G1803" s="18">
        <v>45192</v>
      </c>
      <c r="H1803" t="s">
        <v>655</v>
      </c>
      <c r="I1803" t="s">
        <v>622</v>
      </c>
    </row>
    <row r="1804" spans="1:9" x14ac:dyDescent="0.45">
      <c r="A1804" s="2">
        <v>45174</v>
      </c>
      <c r="B1804" t="s">
        <v>712</v>
      </c>
      <c r="C1804">
        <v>-68.23</v>
      </c>
      <c r="D1804" t="s">
        <v>2118</v>
      </c>
      <c r="E1804" t="s">
        <v>2118</v>
      </c>
      <c r="F1804" t="s">
        <v>2118</v>
      </c>
      <c r="G1804" s="18">
        <v>45192</v>
      </c>
      <c r="H1804" t="s">
        <v>624</v>
      </c>
      <c r="I1804" t="s">
        <v>622</v>
      </c>
    </row>
    <row r="1805" spans="1:9" x14ac:dyDescent="0.45">
      <c r="A1805" s="2">
        <v>45174</v>
      </c>
      <c r="B1805" t="s">
        <v>699</v>
      </c>
      <c r="C1805">
        <v>-7.27</v>
      </c>
      <c r="D1805" t="s">
        <v>2118</v>
      </c>
      <c r="E1805" t="s">
        <v>2118</v>
      </c>
      <c r="F1805" t="s">
        <v>2118</v>
      </c>
      <c r="G1805" s="18">
        <v>45192</v>
      </c>
      <c r="H1805" t="s">
        <v>624</v>
      </c>
      <c r="I1805" t="s">
        <v>622</v>
      </c>
    </row>
    <row r="1806" spans="1:9" x14ac:dyDescent="0.45">
      <c r="A1806" s="2">
        <v>45174</v>
      </c>
      <c r="B1806" t="s">
        <v>713</v>
      </c>
      <c r="C1806">
        <v>-20</v>
      </c>
      <c r="D1806" t="s">
        <v>2118</v>
      </c>
      <c r="E1806" t="s">
        <v>2118</v>
      </c>
      <c r="F1806" t="s">
        <v>2118</v>
      </c>
      <c r="G1806" s="18">
        <v>45192</v>
      </c>
      <c r="H1806" t="s">
        <v>624</v>
      </c>
      <c r="I1806" t="s">
        <v>622</v>
      </c>
    </row>
    <row r="1807" spans="1:9" x14ac:dyDescent="0.45">
      <c r="A1807" s="2">
        <v>45174</v>
      </c>
      <c r="B1807" t="s">
        <v>714</v>
      </c>
      <c r="C1807">
        <v>-19.18</v>
      </c>
      <c r="D1807" t="s">
        <v>2118</v>
      </c>
      <c r="E1807" t="s">
        <v>2118</v>
      </c>
      <c r="F1807" t="s">
        <v>2118</v>
      </c>
      <c r="G1807" s="18">
        <v>45192</v>
      </c>
      <c r="H1807" t="s">
        <v>624</v>
      </c>
      <c r="I1807" t="s">
        <v>622</v>
      </c>
    </row>
    <row r="1808" spans="1:9" x14ac:dyDescent="0.45">
      <c r="A1808" s="2">
        <v>45174</v>
      </c>
      <c r="B1808" t="s">
        <v>715</v>
      </c>
      <c r="C1808">
        <v>-9.61</v>
      </c>
      <c r="D1808" t="s">
        <v>2118</v>
      </c>
      <c r="E1808" t="s">
        <v>2118</v>
      </c>
      <c r="F1808" t="s">
        <v>2118</v>
      </c>
      <c r="G1808" s="18">
        <v>45192</v>
      </c>
      <c r="H1808" t="s">
        <v>624</v>
      </c>
      <c r="I1808" t="s">
        <v>622</v>
      </c>
    </row>
    <row r="1809" spans="1:9" x14ac:dyDescent="0.45">
      <c r="A1809" s="2">
        <v>45174</v>
      </c>
      <c r="B1809" t="s">
        <v>711</v>
      </c>
      <c r="C1809">
        <v>-39.75</v>
      </c>
      <c r="D1809" t="s">
        <v>2118</v>
      </c>
      <c r="E1809" t="s">
        <v>2118</v>
      </c>
      <c r="F1809" t="s">
        <v>2118</v>
      </c>
      <c r="G1809" s="18">
        <v>45192</v>
      </c>
      <c r="H1809" t="s">
        <v>624</v>
      </c>
      <c r="I1809" t="s">
        <v>622</v>
      </c>
    </row>
    <row r="1810" spans="1:9" x14ac:dyDescent="0.45">
      <c r="A1810" s="2">
        <v>45173</v>
      </c>
      <c r="B1810" t="s">
        <v>716</v>
      </c>
      <c r="C1810">
        <v>-10.29</v>
      </c>
      <c r="D1810" t="s">
        <v>2118</v>
      </c>
      <c r="E1810" t="s">
        <v>2118</v>
      </c>
      <c r="F1810" t="s">
        <v>2118</v>
      </c>
      <c r="G1810" s="18">
        <v>45192</v>
      </c>
      <c r="H1810" t="s">
        <v>624</v>
      </c>
      <c r="I1810" t="s">
        <v>622</v>
      </c>
    </row>
    <row r="1811" spans="1:9" x14ac:dyDescent="0.45">
      <c r="A1811" s="2">
        <v>45173</v>
      </c>
      <c r="B1811" t="s">
        <v>717</v>
      </c>
      <c r="C1811">
        <v>-17</v>
      </c>
      <c r="D1811" t="s">
        <v>2118</v>
      </c>
      <c r="E1811" t="s">
        <v>2118</v>
      </c>
      <c r="F1811" t="s">
        <v>2118</v>
      </c>
      <c r="G1811" s="18">
        <v>45192</v>
      </c>
      <c r="H1811" t="s">
        <v>624</v>
      </c>
      <c r="I1811" t="s">
        <v>622</v>
      </c>
    </row>
    <row r="1812" spans="1:9" x14ac:dyDescent="0.45">
      <c r="A1812" s="2">
        <v>45173</v>
      </c>
      <c r="B1812" t="s">
        <v>718</v>
      </c>
      <c r="C1812">
        <v>-20</v>
      </c>
      <c r="D1812" t="s">
        <v>2118</v>
      </c>
      <c r="E1812" t="s">
        <v>2118</v>
      </c>
      <c r="F1812" t="s">
        <v>2118</v>
      </c>
      <c r="G1812" s="18">
        <v>45192</v>
      </c>
      <c r="H1812" t="s">
        <v>624</v>
      </c>
      <c r="I1812" t="s">
        <v>622</v>
      </c>
    </row>
    <row r="1813" spans="1:9" x14ac:dyDescent="0.45">
      <c r="A1813" s="2">
        <v>45173</v>
      </c>
      <c r="B1813" t="s">
        <v>719</v>
      </c>
      <c r="C1813">
        <v>-11</v>
      </c>
      <c r="D1813" t="s">
        <v>2118</v>
      </c>
      <c r="E1813" t="s">
        <v>2118</v>
      </c>
      <c r="F1813" t="s">
        <v>2118</v>
      </c>
      <c r="G1813" s="18">
        <v>45192</v>
      </c>
      <c r="H1813" t="s">
        <v>624</v>
      </c>
      <c r="I1813" t="s">
        <v>622</v>
      </c>
    </row>
    <row r="1814" spans="1:9" x14ac:dyDescent="0.45">
      <c r="A1814" s="2">
        <v>45173</v>
      </c>
      <c r="B1814" t="s">
        <v>720</v>
      </c>
      <c r="C1814">
        <v>-61</v>
      </c>
      <c r="D1814" t="s">
        <v>2118</v>
      </c>
      <c r="E1814" t="s">
        <v>2118</v>
      </c>
      <c r="F1814" t="s">
        <v>2118</v>
      </c>
      <c r="G1814" s="18">
        <v>45192</v>
      </c>
      <c r="H1814" t="s">
        <v>624</v>
      </c>
      <c r="I1814" t="s">
        <v>622</v>
      </c>
    </row>
    <row r="1815" spans="1:9" x14ac:dyDescent="0.45">
      <c r="A1815" s="2">
        <v>45173</v>
      </c>
      <c r="B1815" t="s">
        <v>721</v>
      </c>
      <c r="C1815">
        <v>-18</v>
      </c>
      <c r="D1815" t="s">
        <v>2118</v>
      </c>
      <c r="E1815" t="s">
        <v>2118</v>
      </c>
      <c r="F1815" t="s">
        <v>2118</v>
      </c>
      <c r="G1815" s="18">
        <v>45192</v>
      </c>
      <c r="H1815" t="s">
        <v>624</v>
      </c>
      <c r="I1815" t="s">
        <v>622</v>
      </c>
    </row>
    <row r="1816" spans="1:9" x14ac:dyDescent="0.45">
      <c r="A1816" s="2">
        <v>45173</v>
      </c>
      <c r="B1816" t="s">
        <v>722</v>
      </c>
      <c r="C1816">
        <v>-20</v>
      </c>
      <c r="D1816" t="s">
        <v>2118</v>
      </c>
      <c r="E1816" t="s">
        <v>2118</v>
      </c>
      <c r="F1816" t="s">
        <v>2118</v>
      </c>
      <c r="G1816" s="18">
        <v>45192</v>
      </c>
      <c r="H1816" t="s">
        <v>624</v>
      </c>
      <c r="I1816" t="s">
        <v>622</v>
      </c>
    </row>
    <row r="1817" spans="1:9" x14ac:dyDescent="0.45">
      <c r="A1817" s="2">
        <v>45173</v>
      </c>
      <c r="B1817" t="s">
        <v>723</v>
      </c>
      <c r="C1817">
        <v>-10.26</v>
      </c>
      <c r="D1817" t="s">
        <v>2118</v>
      </c>
      <c r="E1817" t="s">
        <v>2118</v>
      </c>
      <c r="F1817" t="s">
        <v>2118</v>
      </c>
      <c r="G1817" s="18">
        <v>45192</v>
      </c>
      <c r="H1817" t="s">
        <v>624</v>
      </c>
      <c r="I1817" t="s">
        <v>622</v>
      </c>
    </row>
    <row r="1818" spans="1:9" x14ac:dyDescent="0.45">
      <c r="A1818" s="2">
        <v>45173</v>
      </c>
      <c r="B1818" t="s">
        <v>611</v>
      </c>
      <c r="C1818">
        <v>-7.38</v>
      </c>
      <c r="D1818" t="s">
        <v>2118</v>
      </c>
      <c r="E1818" t="s">
        <v>2118</v>
      </c>
      <c r="F1818" t="s">
        <v>2118</v>
      </c>
      <c r="G1818" s="18">
        <v>45192</v>
      </c>
      <c r="H1818" t="s">
        <v>624</v>
      </c>
      <c r="I1818" t="s">
        <v>622</v>
      </c>
    </row>
    <row r="1819" spans="1:9" x14ac:dyDescent="0.45">
      <c r="A1819" s="2">
        <v>45173</v>
      </c>
      <c r="B1819" t="s">
        <v>724</v>
      </c>
      <c r="C1819">
        <v>-12.31</v>
      </c>
      <c r="D1819" t="s">
        <v>2118</v>
      </c>
      <c r="E1819" t="s">
        <v>2118</v>
      </c>
      <c r="F1819" t="s">
        <v>2118</v>
      </c>
      <c r="G1819" s="18">
        <v>45192</v>
      </c>
      <c r="H1819" t="s">
        <v>624</v>
      </c>
      <c r="I1819" t="s">
        <v>622</v>
      </c>
    </row>
    <row r="1820" spans="1:9" x14ac:dyDescent="0.45">
      <c r="A1820" s="2">
        <v>45173</v>
      </c>
      <c r="B1820" t="s">
        <v>725</v>
      </c>
      <c r="C1820">
        <v>-18.78</v>
      </c>
      <c r="D1820" t="s">
        <v>2118</v>
      </c>
      <c r="E1820" t="s">
        <v>2118</v>
      </c>
      <c r="F1820" t="s">
        <v>2118</v>
      </c>
      <c r="G1820" s="18">
        <v>45192</v>
      </c>
      <c r="H1820" t="s">
        <v>624</v>
      </c>
      <c r="I1820" t="s">
        <v>622</v>
      </c>
    </row>
    <row r="1821" spans="1:9" x14ac:dyDescent="0.45">
      <c r="A1821" s="2">
        <v>45173</v>
      </c>
      <c r="B1821" t="s">
        <v>704</v>
      </c>
      <c r="C1821">
        <v>-16</v>
      </c>
      <c r="D1821" t="s">
        <v>2118</v>
      </c>
      <c r="E1821" t="s">
        <v>2118</v>
      </c>
      <c r="F1821" t="s">
        <v>2118</v>
      </c>
      <c r="G1821" s="18">
        <v>45192</v>
      </c>
      <c r="H1821" t="s">
        <v>624</v>
      </c>
      <c r="I1821" t="s">
        <v>622</v>
      </c>
    </row>
    <row r="1822" spans="1:9" x14ac:dyDescent="0.45">
      <c r="A1822" s="2">
        <v>45173</v>
      </c>
      <c r="B1822" t="s">
        <v>697</v>
      </c>
      <c r="C1822">
        <v>-12.73</v>
      </c>
      <c r="D1822" t="s">
        <v>2118</v>
      </c>
      <c r="E1822" t="s">
        <v>2118</v>
      </c>
      <c r="F1822" t="s">
        <v>2118</v>
      </c>
      <c r="G1822" s="18">
        <v>45192</v>
      </c>
      <c r="H1822" t="s">
        <v>624</v>
      </c>
      <c r="I1822" t="s">
        <v>622</v>
      </c>
    </row>
    <row r="1823" spans="1:9" x14ac:dyDescent="0.45">
      <c r="A1823" s="2">
        <v>45171</v>
      </c>
      <c r="B1823" t="s">
        <v>696</v>
      </c>
      <c r="C1823">
        <v>-5.95</v>
      </c>
      <c r="D1823" t="s">
        <v>2118</v>
      </c>
      <c r="E1823" t="s">
        <v>2118</v>
      </c>
      <c r="F1823" t="s">
        <v>2118</v>
      </c>
      <c r="G1823" s="18">
        <v>45192</v>
      </c>
      <c r="H1823" t="s">
        <v>624</v>
      </c>
      <c r="I1823" t="s">
        <v>622</v>
      </c>
    </row>
    <row r="1824" spans="1:9" x14ac:dyDescent="0.45">
      <c r="A1824" s="2">
        <v>45171</v>
      </c>
      <c r="B1824" t="s">
        <v>697</v>
      </c>
      <c r="C1824">
        <v>-18.72</v>
      </c>
      <c r="D1824" t="s">
        <v>2118</v>
      </c>
      <c r="E1824" t="s">
        <v>2118</v>
      </c>
      <c r="F1824" t="s">
        <v>2118</v>
      </c>
      <c r="G1824" s="18">
        <v>45192</v>
      </c>
      <c r="H1824" t="s">
        <v>624</v>
      </c>
      <c r="I1824" t="s">
        <v>622</v>
      </c>
    </row>
    <row r="1825" spans="1:9" x14ac:dyDescent="0.45">
      <c r="A1825" s="2">
        <v>45170</v>
      </c>
      <c r="B1825" t="s">
        <v>714</v>
      </c>
      <c r="C1825">
        <v>-24.82</v>
      </c>
      <c r="D1825" t="s">
        <v>2118</v>
      </c>
      <c r="E1825" t="s">
        <v>2118</v>
      </c>
      <c r="F1825" t="s">
        <v>2118</v>
      </c>
      <c r="G1825" s="18">
        <v>45192</v>
      </c>
      <c r="H1825" t="s">
        <v>624</v>
      </c>
      <c r="I1825" t="s">
        <v>622</v>
      </c>
    </row>
    <row r="1826" spans="1:9" x14ac:dyDescent="0.45">
      <c r="A1826" s="2">
        <v>45170</v>
      </c>
      <c r="B1826" t="s">
        <v>726</v>
      </c>
      <c r="C1826">
        <v>-80</v>
      </c>
      <c r="D1826" t="s">
        <v>2118</v>
      </c>
      <c r="E1826" t="s">
        <v>2118</v>
      </c>
      <c r="F1826" t="s">
        <v>2118</v>
      </c>
      <c r="G1826" s="18">
        <v>45192</v>
      </c>
      <c r="H1826" t="s">
        <v>624</v>
      </c>
      <c r="I1826" t="s">
        <v>622</v>
      </c>
    </row>
    <row r="1827" spans="1:9" x14ac:dyDescent="0.45">
      <c r="A1827" s="2">
        <v>45169</v>
      </c>
      <c r="B1827" t="s">
        <v>727</v>
      </c>
      <c r="C1827">
        <v>-21.85</v>
      </c>
      <c r="D1827" t="s">
        <v>2118</v>
      </c>
      <c r="E1827" t="s">
        <v>2118</v>
      </c>
      <c r="F1827" t="s">
        <v>2118</v>
      </c>
      <c r="G1827" s="18">
        <v>45192</v>
      </c>
      <c r="H1827" t="s">
        <v>624</v>
      </c>
      <c r="I1827" t="s">
        <v>622</v>
      </c>
    </row>
    <row r="1828" spans="1:9" x14ac:dyDescent="0.45">
      <c r="A1828" s="2">
        <v>45166</v>
      </c>
      <c r="B1828" t="s">
        <v>608</v>
      </c>
      <c r="C1828">
        <v>-5.05</v>
      </c>
      <c r="D1828" t="s">
        <v>2118</v>
      </c>
      <c r="E1828" t="s">
        <v>2118</v>
      </c>
      <c r="F1828" t="s">
        <v>2118</v>
      </c>
      <c r="G1828" s="18">
        <v>45192</v>
      </c>
      <c r="H1828" t="s">
        <v>624</v>
      </c>
      <c r="I1828" t="s">
        <v>622</v>
      </c>
    </row>
    <row r="1829" spans="1:9" x14ac:dyDescent="0.45">
      <c r="A1829" s="2">
        <v>45166</v>
      </c>
      <c r="B1829" t="s">
        <v>611</v>
      </c>
      <c r="C1829">
        <v>-13.98</v>
      </c>
      <c r="D1829" t="s">
        <v>2118</v>
      </c>
      <c r="E1829" t="s">
        <v>2118</v>
      </c>
      <c r="F1829" t="s">
        <v>2118</v>
      </c>
      <c r="G1829" s="18">
        <v>45192</v>
      </c>
      <c r="H1829" t="s">
        <v>624</v>
      </c>
      <c r="I1829" t="s">
        <v>622</v>
      </c>
    </row>
    <row r="1830" spans="1:9" x14ac:dyDescent="0.45">
      <c r="A1830" s="2">
        <v>45166</v>
      </c>
      <c r="B1830" t="s">
        <v>714</v>
      </c>
      <c r="C1830">
        <v>-29.03</v>
      </c>
      <c r="D1830" t="s">
        <v>2118</v>
      </c>
      <c r="E1830" t="s">
        <v>2118</v>
      </c>
      <c r="F1830" t="s">
        <v>2118</v>
      </c>
      <c r="G1830" s="18">
        <v>45192</v>
      </c>
      <c r="H1830" t="s">
        <v>624</v>
      </c>
      <c r="I1830" t="s">
        <v>622</v>
      </c>
    </row>
    <row r="1831" spans="1:9" x14ac:dyDescent="0.45">
      <c r="A1831" s="2">
        <v>45166</v>
      </c>
      <c r="B1831" t="s">
        <v>728</v>
      </c>
      <c r="C1831">
        <v>-7</v>
      </c>
      <c r="D1831" t="s">
        <v>2118</v>
      </c>
      <c r="E1831" t="s">
        <v>2118</v>
      </c>
      <c r="F1831" t="s">
        <v>2118</v>
      </c>
      <c r="G1831" s="18">
        <v>45192</v>
      </c>
      <c r="H1831" t="s">
        <v>624</v>
      </c>
      <c r="I1831" t="s">
        <v>622</v>
      </c>
    </row>
    <row r="1832" spans="1:9" x14ac:dyDescent="0.45">
      <c r="A1832" s="2">
        <v>45166</v>
      </c>
      <c r="B1832" t="s">
        <v>200</v>
      </c>
      <c r="C1832">
        <v>-9.7899999999999991</v>
      </c>
      <c r="D1832" t="s">
        <v>2118</v>
      </c>
      <c r="E1832" t="s">
        <v>2118</v>
      </c>
      <c r="F1832" t="s">
        <v>2118</v>
      </c>
      <c r="G1832" s="18">
        <v>45192</v>
      </c>
      <c r="H1832" t="s">
        <v>624</v>
      </c>
      <c r="I1832" t="s">
        <v>622</v>
      </c>
    </row>
    <row r="1833" spans="1:9" x14ac:dyDescent="0.45">
      <c r="A1833" s="2">
        <v>45166</v>
      </c>
      <c r="B1833" t="s">
        <v>611</v>
      </c>
      <c r="C1833">
        <v>-8.19</v>
      </c>
      <c r="D1833" t="s">
        <v>2118</v>
      </c>
      <c r="E1833" t="s">
        <v>2118</v>
      </c>
      <c r="F1833" t="s">
        <v>2118</v>
      </c>
      <c r="G1833" s="18">
        <v>45192</v>
      </c>
      <c r="H1833" t="s">
        <v>624</v>
      </c>
      <c r="I1833" t="s">
        <v>622</v>
      </c>
    </row>
    <row r="1834" spans="1:9" x14ac:dyDescent="0.45">
      <c r="A1834" s="2">
        <v>45166</v>
      </c>
      <c r="B1834" t="s">
        <v>610</v>
      </c>
      <c r="C1834">
        <v>-14.71</v>
      </c>
      <c r="D1834" t="s">
        <v>2118</v>
      </c>
      <c r="E1834" t="s">
        <v>2118</v>
      </c>
      <c r="F1834" t="s">
        <v>2118</v>
      </c>
      <c r="G1834" s="18">
        <v>45192</v>
      </c>
      <c r="H1834" t="s">
        <v>624</v>
      </c>
      <c r="I1834" t="s">
        <v>622</v>
      </c>
    </row>
    <row r="1835" spans="1:9" x14ac:dyDescent="0.45">
      <c r="A1835" s="19">
        <v>45488</v>
      </c>
      <c r="B1835" s="20" t="s">
        <v>729</v>
      </c>
      <c r="C1835" s="21">
        <v>-650</v>
      </c>
      <c r="D1835" s="22" t="s">
        <v>62</v>
      </c>
      <c r="E1835" s="23" t="s">
        <v>685</v>
      </c>
      <c r="F1835" s="20" t="s">
        <v>730</v>
      </c>
      <c r="G1835" s="24">
        <v>45488</v>
      </c>
      <c r="H1835" s="24" t="s">
        <v>685</v>
      </c>
      <c r="I1835" s="25" t="s">
        <v>731</v>
      </c>
    </row>
    <row r="1836" spans="1:9" x14ac:dyDescent="0.45">
      <c r="A1836" s="19">
        <v>45487</v>
      </c>
      <c r="B1836" t="s">
        <v>2110</v>
      </c>
      <c r="C1836" s="21">
        <v>-54.94</v>
      </c>
      <c r="D1836" t="s">
        <v>17</v>
      </c>
      <c r="E1836" t="s">
        <v>17</v>
      </c>
      <c r="F1836" s="20" t="s">
        <v>733</v>
      </c>
      <c r="G1836" s="24">
        <v>45488</v>
      </c>
      <c r="H1836" s="24" t="s">
        <v>734</v>
      </c>
      <c r="I1836" s="25" t="s">
        <v>731</v>
      </c>
    </row>
    <row r="1837" spans="1:9" x14ac:dyDescent="0.45">
      <c r="A1837" s="19">
        <v>45487</v>
      </c>
      <c r="B1837" t="s">
        <v>2110</v>
      </c>
      <c r="C1837" s="21">
        <v>-8.24</v>
      </c>
      <c r="D1837" t="s">
        <v>17</v>
      </c>
      <c r="E1837" t="s">
        <v>17</v>
      </c>
      <c r="F1837" s="20" t="s">
        <v>733</v>
      </c>
      <c r="G1837" s="24">
        <v>45488</v>
      </c>
      <c r="H1837" s="24" t="s">
        <v>734</v>
      </c>
      <c r="I1837" s="25" t="s">
        <v>731</v>
      </c>
    </row>
    <row r="1838" spans="1:9" x14ac:dyDescent="0.45">
      <c r="A1838" s="19">
        <v>45487</v>
      </c>
      <c r="B1838" t="s">
        <v>2110</v>
      </c>
      <c r="C1838" s="21">
        <v>-5</v>
      </c>
      <c r="D1838" t="s">
        <v>17</v>
      </c>
      <c r="E1838" t="s">
        <v>17</v>
      </c>
      <c r="F1838" s="20" t="s">
        <v>733</v>
      </c>
      <c r="G1838" s="24">
        <v>45488</v>
      </c>
      <c r="H1838" s="24" t="s">
        <v>734</v>
      </c>
      <c r="I1838" s="25" t="s">
        <v>731</v>
      </c>
    </row>
    <row r="1839" spans="1:9" x14ac:dyDescent="0.45">
      <c r="A1839" s="19">
        <v>45487</v>
      </c>
      <c r="B1839" t="s">
        <v>2110</v>
      </c>
      <c r="C1839" s="21">
        <v>-13.87</v>
      </c>
      <c r="D1839" t="s">
        <v>17</v>
      </c>
      <c r="E1839" t="s">
        <v>17</v>
      </c>
      <c r="F1839" s="20" t="s">
        <v>733</v>
      </c>
      <c r="G1839" s="24">
        <v>45488</v>
      </c>
      <c r="H1839" s="24" t="s">
        <v>734</v>
      </c>
      <c r="I1839" s="25" t="s">
        <v>731</v>
      </c>
    </row>
    <row r="1840" spans="1:9" x14ac:dyDescent="0.45">
      <c r="A1840" s="19" t="s">
        <v>735</v>
      </c>
      <c r="B1840" t="s">
        <v>2110</v>
      </c>
      <c r="C1840" s="21">
        <v>-30</v>
      </c>
      <c r="D1840" t="s">
        <v>17</v>
      </c>
      <c r="E1840" t="s">
        <v>17</v>
      </c>
      <c r="F1840" s="20" t="s">
        <v>733</v>
      </c>
      <c r="G1840" s="24">
        <v>45488</v>
      </c>
      <c r="H1840" s="24" t="s">
        <v>736</v>
      </c>
      <c r="I1840" s="25" t="s">
        <v>731</v>
      </c>
    </row>
    <row r="1841" spans="1:9" x14ac:dyDescent="0.45">
      <c r="A1841" s="28" t="s">
        <v>735</v>
      </c>
      <c r="B1841" t="s">
        <v>2110</v>
      </c>
      <c r="C1841" s="21">
        <v>-44.03</v>
      </c>
      <c r="D1841" t="s">
        <v>17</v>
      </c>
      <c r="E1841" t="s">
        <v>17</v>
      </c>
      <c r="F1841" s="20" t="s">
        <v>737</v>
      </c>
      <c r="G1841" s="24">
        <v>45488</v>
      </c>
      <c r="H1841" s="24" t="s">
        <v>736</v>
      </c>
      <c r="I1841" s="25" t="s">
        <v>731</v>
      </c>
    </row>
    <row r="1842" spans="1:9" x14ac:dyDescent="0.45">
      <c r="A1842" s="19" t="s">
        <v>735</v>
      </c>
      <c r="B1842" t="s">
        <v>2110</v>
      </c>
      <c r="C1842" s="21">
        <v>-715</v>
      </c>
      <c r="D1842" t="s">
        <v>17</v>
      </c>
      <c r="E1842" t="s">
        <v>17</v>
      </c>
      <c r="F1842" s="20" t="s">
        <v>737</v>
      </c>
      <c r="G1842" s="24">
        <v>45488</v>
      </c>
      <c r="H1842" s="24" t="s">
        <v>736</v>
      </c>
      <c r="I1842" s="25" t="s">
        <v>731</v>
      </c>
    </row>
    <row r="1843" spans="1:9" x14ac:dyDescent="0.45">
      <c r="A1843" s="28" t="s">
        <v>738</v>
      </c>
      <c r="B1843" t="s">
        <v>2110</v>
      </c>
      <c r="C1843" s="21">
        <v>-3.15</v>
      </c>
      <c r="D1843" t="s">
        <v>17</v>
      </c>
      <c r="E1843" t="s">
        <v>17</v>
      </c>
      <c r="F1843" s="20" t="s">
        <v>733</v>
      </c>
      <c r="G1843" s="24">
        <v>45488</v>
      </c>
      <c r="H1843" s="24" t="s">
        <v>736</v>
      </c>
      <c r="I1843" s="25" t="s">
        <v>731</v>
      </c>
    </row>
    <row r="1844" spans="1:9" x14ac:dyDescent="0.45">
      <c r="A1844" s="19" t="s">
        <v>738</v>
      </c>
      <c r="B1844" t="s">
        <v>2110</v>
      </c>
      <c r="C1844" s="21">
        <v>-6.22</v>
      </c>
      <c r="D1844" t="s">
        <v>17</v>
      </c>
      <c r="E1844" t="s">
        <v>17</v>
      </c>
      <c r="F1844" s="20" t="s">
        <v>733</v>
      </c>
      <c r="G1844" s="24">
        <v>45488</v>
      </c>
      <c r="H1844" s="24" t="s">
        <v>736</v>
      </c>
      <c r="I1844" s="25" t="s">
        <v>731</v>
      </c>
    </row>
    <row r="1845" spans="1:9" x14ac:dyDescent="0.45">
      <c r="A1845" s="28" t="s">
        <v>738</v>
      </c>
      <c r="B1845" t="s">
        <v>2110</v>
      </c>
      <c r="C1845" s="21">
        <v>-10.94</v>
      </c>
      <c r="D1845" t="s">
        <v>17</v>
      </c>
      <c r="E1845" t="s">
        <v>17</v>
      </c>
      <c r="F1845" s="20" t="s">
        <v>733</v>
      </c>
      <c r="G1845" s="24">
        <v>45488</v>
      </c>
      <c r="H1845" s="24" t="s">
        <v>736</v>
      </c>
      <c r="I1845" s="25" t="s">
        <v>731</v>
      </c>
    </row>
    <row r="1846" spans="1:9" x14ac:dyDescent="0.45">
      <c r="A1846" s="19" t="s">
        <v>738</v>
      </c>
      <c r="B1846" t="s">
        <v>2110</v>
      </c>
      <c r="C1846" s="21">
        <v>-24.91</v>
      </c>
      <c r="D1846" t="s">
        <v>17</v>
      </c>
      <c r="E1846" t="s">
        <v>17</v>
      </c>
      <c r="F1846" s="20" t="s">
        <v>733</v>
      </c>
      <c r="G1846" s="24">
        <v>45488</v>
      </c>
      <c r="H1846" s="24" t="s">
        <v>736</v>
      </c>
      <c r="I1846" s="25" t="s">
        <v>731</v>
      </c>
    </row>
    <row r="1847" spans="1:9" x14ac:dyDescent="0.45">
      <c r="A1847" s="28" t="s">
        <v>738</v>
      </c>
      <c r="B1847" t="s">
        <v>2110</v>
      </c>
      <c r="C1847" s="21">
        <v>-25.53</v>
      </c>
      <c r="D1847" t="s">
        <v>17</v>
      </c>
      <c r="E1847" t="s">
        <v>17</v>
      </c>
      <c r="F1847" s="20" t="s">
        <v>733</v>
      </c>
      <c r="G1847" s="24">
        <v>45488</v>
      </c>
      <c r="H1847" s="24" t="s">
        <v>736</v>
      </c>
      <c r="I1847" s="25" t="s">
        <v>731</v>
      </c>
    </row>
    <row r="1848" spans="1:9" x14ac:dyDescent="0.45">
      <c r="A1848" s="19" t="s">
        <v>738</v>
      </c>
      <c r="B1848" t="s">
        <v>2110</v>
      </c>
      <c r="C1848" s="21">
        <v>-44.14</v>
      </c>
      <c r="D1848" t="s">
        <v>17</v>
      </c>
      <c r="E1848" t="s">
        <v>17</v>
      </c>
      <c r="F1848" s="20" t="s">
        <v>733</v>
      </c>
      <c r="G1848" s="24">
        <v>45488</v>
      </c>
      <c r="H1848" s="24" t="s">
        <v>736</v>
      </c>
      <c r="I1848" s="25" t="s">
        <v>731</v>
      </c>
    </row>
    <row r="1849" spans="1:9" x14ac:dyDescent="0.45">
      <c r="A1849" s="28" t="s">
        <v>738</v>
      </c>
      <c r="B1849" t="s">
        <v>2110</v>
      </c>
      <c r="C1849" s="21">
        <v>-72.97</v>
      </c>
      <c r="D1849" t="s">
        <v>17</v>
      </c>
      <c r="E1849" t="s">
        <v>17</v>
      </c>
      <c r="F1849" s="20" t="s">
        <v>733</v>
      </c>
      <c r="G1849" s="24">
        <v>45488</v>
      </c>
      <c r="H1849" s="24" t="s">
        <v>736</v>
      </c>
      <c r="I1849" s="25" t="s">
        <v>731</v>
      </c>
    </row>
    <row r="1850" spans="1:9" x14ac:dyDescent="0.45">
      <c r="A1850" s="19" t="s">
        <v>739</v>
      </c>
      <c r="B1850" t="s">
        <v>2110</v>
      </c>
      <c r="C1850" s="21">
        <v>-56.95</v>
      </c>
      <c r="D1850" t="s">
        <v>17</v>
      </c>
      <c r="E1850" t="s">
        <v>17</v>
      </c>
      <c r="F1850" s="20" t="s">
        <v>740</v>
      </c>
      <c r="G1850" s="24">
        <v>45488</v>
      </c>
      <c r="H1850" s="24" t="s">
        <v>736</v>
      </c>
      <c r="I1850" s="25" t="s">
        <v>731</v>
      </c>
    </row>
    <row r="1851" spans="1:9" x14ac:dyDescent="0.45">
      <c r="A1851" s="28" t="s">
        <v>739</v>
      </c>
      <c r="B1851" t="s">
        <v>2110</v>
      </c>
      <c r="C1851" s="21">
        <v>-3.93</v>
      </c>
      <c r="D1851" t="s">
        <v>17</v>
      </c>
      <c r="E1851" t="s">
        <v>17</v>
      </c>
      <c r="F1851" s="20" t="s">
        <v>733</v>
      </c>
      <c r="G1851" s="24">
        <v>45488</v>
      </c>
      <c r="H1851" s="24" t="s">
        <v>736</v>
      </c>
      <c r="I1851" s="25" t="s">
        <v>731</v>
      </c>
    </row>
    <row r="1852" spans="1:9" x14ac:dyDescent="0.45">
      <c r="A1852" s="19" t="s">
        <v>739</v>
      </c>
      <c r="B1852" t="s">
        <v>2110</v>
      </c>
      <c r="C1852" s="21">
        <v>-26.2</v>
      </c>
      <c r="D1852" t="s">
        <v>17</v>
      </c>
      <c r="E1852" t="s">
        <v>17</v>
      </c>
      <c r="F1852" s="20" t="s">
        <v>733</v>
      </c>
      <c r="G1852" s="24">
        <v>45488</v>
      </c>
      <c r="H1852" s="24" t="s">
        <v>736</v>
      </c>
      <c r="I1852" s="25" t="s">
        <v>731</v>
      </c>
    </row>
    <row r="1853" spans="1:9" x14ac:dyDescent="0.45">
      <c r="A1853" s="28" t="s">
        <v>741</v>
      </c>
      <c r="B1853" t="s">
        <v>2110</v>
      </c>
      <c r="C1853" s="21">
        <v>-5.49</v>
      </c>
      <c r="D1853" t="s">
        <v>17</v>
      </c>
      <c r="E1853" t="s">
        <v>17</v>
      </c>
      <c r="F1853" s="20" t="s">
        <v>733</v>
      </c>
      <c r="G1853" s="24">
        <v>45488</v>
      </c>
      <c r="H1853" s="24" t="s">
        <v>736</v>
      </c>
      <c r="I1853" s="25" t="s">
        <v>731</v>
      </c>
    </row>
    <row r="1854" spans="1:9" x14ac:dyDescent="0.45">
      <c r="A1854" s="19" t="s">
        <v>741</v>
      </c>
      <c r="B1854" t="s">
        <v>2110</v>
      </c>
      <c r="C1854" s="21">
        <v>-8.09</v>
      </c>
      <c r="D1854" t="s">
        <v>17</v>
      </c>
      <c r="E1854" t="s">
        <v>17</v>
      </c>
      <c r="F1854" s="20" t="s">
        <v>733</v>
      </c>
      <c r="G1854" s="24">
        <v>45488</v>
      </c>
      <c r="H1854" s="24" t="s">
        <v>736</v>
      </c>
      <c r="I1854" s="25" t="s">
        <v>731</v>
      </c>
    </row>
    <row r="1855" spans="1:9" x14ac:dyDescent="0.45">
      <c r="A1855" s="28" t="s">
        <v>741</v>
      </c>
      <c r="B1855" t="s">
        <v>2110</v>
      </c>
      <c r="C1855" s="21">
        <v>-21.96</v>
      </c>
      <c r="D1855" t="s">
        <v>17</v>
      </c>
      <c r="E1855" t="s">
        <v>17</v>
      </c>
      <c r="F1855" s="20" t="s">
        <v>733</v>
      </c>
      <c r="G1855" s="24">
        <v>45488</v>
      </c>
      <c r="H1855" s="24" t="s">
        <v>736</v>
      </c>
      <c r="I1855" s="25" t="s">
        <v>731</v>
      </c>
    </row>
    <row r="1856" spans="1:9" x14ac:dyDescent="0.45">
      <c r="A1856" s="19" t="s">
        <v>742</v>
      </c>
      <c r="B1856" t="s">
        <v>2110</v>
      </c>
      <c r="C1856" s="21">
        <v>-53.97</v>
      </c>
      <c r="D1856" t="s">
        <v>17</v>
      </c>
      <c r="E1856" t="s">
        <v>17</v>
      </c>
      <c r="F1856" s="20" t="s">
        <v>733</v>
      </c>
      <c r="G1856" s="24">
        <v>45488</v>
      </c>
      <c r="H1856" s="24" t="s">
        <v>736</v>
      </c>
      <c r="I1856" s="25" t="s">
        <v>731</v>
      </c>
    </row>
    <row r="1857" spans="1:9" x14ac:dyDescent="0.45">
      <c r="A1857" s="28" t="s">
        <v>743</v>
      </c>
      <c r="B1857" t="s">
        <v>2110</v>
      </c>
      <c r="C1857" s="21">
        <v>-3.99</v>
      </c>
      <c r="D1857" t="s">
        <v>17</v>
      </c>
      <c r="E1857" t="s">
        <v>17</v>
      </c>
      <c r="F1857" s="20" t="s">
        <v>744</v>
      </c>
      <c r="G1857" s="24">
        <v>45488</v>
      </c>
      <c r="H1857" s="24" t="s">
        <v>736</v>
      </c>
      <c r="I1857" s="25" t="s">
        <v>731</v>
      </c>
    </row>
    <row r="1858" spans="1:9" x14ac:dyDescent="0.45">
      <c r="A1858" s="19" t="s">
        <v>743</v>
      </c>
      <c r="B1858" t="s">
        <v>2110</v>
      </c>
      <c r="C1858" s="21">
        <v>-58.96</v>
      </c>
      <c r="D1858" t="s">
        <v>17</v>
      </c>
      <c r="E1858" t="s">
        <v>17</v>
      </c>
      <c r="F1858" s="20" t="s">
        <v>737</v>
      </c>
      <c r="G1858" s="24">
        <v>45488</v>
      </c>
      <c r="H1858" s="24" t="s">
        <v>736</v>
      </c>
      <c r="I1858" s="25" t="s">
        <v>731</v>
      </c>
    </row>
    <row r="1859" spans="1:9" x14ac:dyDescent="0.45">
      <c r="A1859" s="28" t="s">
        <v>743</v>
      </c>
      <c r="B1859" t="s">
        <v>2110</v>
      </c>
      <c r="C1859" s="21">
        <v>-28.78</v>
      </c>
      <c r="D1859" t="s">
        <v>17</v>
      </c>
      <c r="E1859" t="s">
        <v>17</v>
      </c>
      <c r="F1859" s="20" t="s">
        <v>740</v>
      </c>
      <c r="G1859" s="24">
        <v>45488</v>
      </c>
      <c r="H1859" s="24" t="s">
        <v>736</v>
      </c>
      <c r="I1859" s="25" t="s">
        <v>731</v>
      </c>
    </row>
    <row r="1860" spans="1:9" x14ac:dyDescent="0.45">
      <c r="A1860" s="19" t="s">
        <v>745</v>
      </c>
      <c r="B1860" t="s">
        <v>2110</v>
      </c>
      <c r="C1860" s="21">
        <v>-146.69</v>
      </c>
      <c r="D1860" t="s">
        <v>17</v>
      </c>
      <c r="E1860" t="s">
        <v>17</v>
      </c>
      <c r="F1860" s="20" t="s">
        <v>746</v>
      </c>
      <c r="G1860" s="24">
        <v>45488</v>
      </c>
      <c r="H1860" s="24" t="s">
        <v>736</v>
      </c>
      <c r="I1860" s="25" t="s">
        <v>731</v>
      </c>
    </row>
    <row r="1861" spans="1:9" x14ac:dyDescent="0.45">
      <c r="A1861" s="28" t="s">
        <v>745</v>
      </c>
      <c r="B1861" t="s">
        <v>2110</v>
      </c>
      <c r="C1861" s="21">
        <v>-10.58</v>
      </c>
      <c r="D1861" t="s">
        <v>17</v>
      </c>
      <c r="E1861" t="s">
        <v>17</v>
      </c>
      <c r="F1861" s="20" t="s">
        <v>740</v>
      </c>
      <c r="G1861" s="24">
        <v>45488</v>
      </c>
      <c r="H1861" s="24" t="s">
        <v>736</v>
      </c>
      <c r="I1861" s="25" t="s">
        <v>731</v>
      </c>
    </row>
    <row r="1862" spans="1:9" x14ac:dyDescent="0.45">
      <c r="A1862" s="19" t="s">
        <v>745</v>
      </c>
      <c r="B1862" t="s">
        <v>2110</v>
      </c>
      <c r="C1862" s="21">
        <v>-10.94</v>
      </c>
      <c r="D1862" t="s">
        <v>17</v>
      </c>
      <c r="E1862" t="s">
        <v>17</v>
      </c>
      <c r="F1862" s="20" t="s">
        <v>740</v>
      </c>
      <c r="G1862" s="24">
        <v>45488</v>
      </c>
      <c r="H1862" s="24" t="s">
        <v>736</v>
      </c>
      <c r="I1862" s="25" t="s">
        <v>731</v>
      </c>
    </row>
    <row r="1863" spans="1:9" x14ac:dyDescent="0.45">
      <c r="A1863" s="28" t="s">
        <v>747</v>
      </c>
      <c r="B1863" t="s">
        <v>2110</v>
      </c>
      <c r="C1863" s="21">
        <v>-215</v>
      </c>
      <c r="D1863" t="s">
        <v>17</v>
      </c>
      <c r="E1863" t="s">
        <v>17</v>
      </c>
      <c r="F1863" s="20" t="s">
        <v>737</v>
      </c>
      <c r="G1863" s="24">
        <v>45488</v>
      </c>
      <c r="H1863" s="24" t="s">
        <v>736</v>
      </c>
      <c r="I1863" s="25" t="s">
        <v>731</v>
      </c>
    </row>
    <row r="1864" spans="1:9" x14ac:dyDescent="0.45">
      <c r="A1864" s="19" t="s">
        <v>748</v>
      </c>
      <c r="B1864" t="s">
        <v>2110</v>
      </c>
      <c r="C1864" s="21">
        <v>-85.52</v>
      </c>
      <c r="D1864" t="s">
        <v>17</v>
      </c>
      <c r="E1864" t="s">
        <v>17</v>
      </c>
      <c r="F1864" s="20" t="s">
        <v>749</v>
      </c>
      <c r="G1864" s="24">
        <v>45488</v>
      </c>
      <c r="H1864" s="24" t="s">
        <v>736</v>
      </c>
      <c r="I1864" s="25" t="s">
        <v>731</v>
      </c>
    </row>
    <row r="1865" spans="1:9" x14ac:dyDescent="0.45">
      <c r="A1865" s="28" t="s">
        <v>750</v>
      </c>
      <c r="B1865" t="s">
        <v>2110</v>
      </c>
      <c r="C1865" s="21">
        <v>-15.43</v>
      </c>
      <c r="D1865" t="s">
        <v>17</v>
      </c>
      <c r="E1865" t="s">
        <v>17</v>
      </c>
      <c r="F1865" s="20" t="s">
        <v>746</v>
      </c>
      <c r="G1865" s="24">
        <v>45488</v>
      </c>
      <c r="H1865" s="24" t="s">
        <v>736</v>
      </c>
      <c r="I1865" s="25" t="s">
        <v>731</v>
      </c>
    </row>
    <row r="1866" spans="1:9" x14ac:dyDescent="0.45">
      <c r="A1866" s="19" t="s">
        <v>752</v>
      </c>
      <c r="B1866" t="s">
        <v>2110</v>
      </c>
      <c r="C1866" s="21">
        <v>-120</v>
      </c>
      <c r="D1866" t="s">
        <v>17</v>
      </c>
      <c r="E1866" t="s">
        <v>17</v>
      </c>
      <c r="F1866" s="20" t="s">
        <v>753</v>
      </c>
      <c r="G1866" s="24">
        <v>45488</v>
      </c>
      <c r="H1866" s="24" t="s">
        <v>736</v>
      </c>
      <c r="I1866" s="25" t="s">
        <v>731</v>
      </c>
    </row>
    <row r="1867" spans="1:9" x14ac:dyDescent="0.45">
      <c r="A1867" s="28" t="s">
        <v>752</v>
      </c>
      <c r="B1867" t="s">
        <v>2110</v>
      </c>
      <c r="C1867" s="21">
        <v>-150</v>
      </c>
      <c r="D1867" t="s">
        <v>17</v>
      </c>
      <c r="E1867" t="s">
        <v>17</v>
      </c>
      <c r="F1867" s="20" t="s">
        <v>753</v>
      </c>
      <c r="G1867" s="24">
        <v>45488</v>
      </c>
      <c r="H1867" s="24" t="s">
        <v>736</v>
      </c>
      <c r="I1867" s="25" t="s">
        <v>731</v>
      </c>
    </row>
    <row r="1868" spans="1:9" x14ac:dyDescent="0.45">
      <c r="A1868" s="19" t="s">
        <v>754</v>
      </c>
      <c r="B1868" t="s">
        <v>2110</v>
      </c>
      <c r="C1868" s="21">
        <v>-236.27</v>
      </c>
      <c r="D1868" t="s">
        <v>17</v>
      </c>
      <c r="E1868" t="s">
        <v>17</v>
      </c>
      <c r="F1868" s="20" t="s">
        <v>755</v>
      </c>
      <c r="G1868" s="24">
        <v>45488</v>
      </c>
      <c r="H1868" s="24" t="s">
        <v>736</v>
      </c>
      <c r="I1868" s="25" t="s">
        <v>731</v>
      </c>
    </row>
    <row r="1869" spans="1:9" ht="28.5" x14ac:dyDescent="0.45">
      <c r="A1869" s="28" t="s">
        <v>756</v>
      </c>
      <c r="B1869" s="26" t="s">
        <v>757</v>
      </c>
      <c r="C1869" s="21">
        <v>538.49</v>
      </c>
      <c r="D1869" s="9" t="s">
        <v>679</v>
      </c>
      <c r="E1869" s="30" t="s">
        <v>758</v>
      </c>
      <c r="F1869" s="30" t="s">
        <v>758</v>
      </c>
      <c r="G1869" s="24">
        <v>45488</v>
      </c>
      <c r="H1869" s="24" t="s">
        <v>759</v>
      </c>
      <c r="I1869" s="25" t="s">
        <v>731</v>
      </c>
    </row>
    <row r="1870" spans="1:9" x14ac:dyDescent="0.45">
      <c r="A1870" s="19" t="s">
        <v>756</v>
      </c>
      <c r="B1870" t="s">
        <v>2110</v>
      </c>
      <c r="C1870" s="21">
        <v>-11.15</v>
      </c>
      <c r="D1870" t="s">
        <v>17</v>
      </c>
      <c r="E1870" t="s">
        <v>17</v>
      </c>
      <c r="F1870" s="20" t="s">
        <v>740</v>
      </c>
      <c r="G1870" s="24">
        <v>45488</v>
      </c>
      <c r="H1870" s="24" t="s">
        <v>736</v>
      </c>
      <c r="I1870" s="25" t="s">
        <v>731</v>
      </c>
    </row>
    <row r="1871" spans="1:9" x14ac:dyDescent="0.45">
      <c r="A1871" s="28" t="s">
        <v>756</v>
      </c>
      <c r="B1871" t="s">
        <v>2110</v>
      </c>
      <c r="C1871" s="21">
        <v>-840</v>
      </c>
      <c r="D1871" t="s">
        <v>17</v>
      </c>
      <c r="E1871" t="s">
        <v>17</v>
      </c>
      <c r="F1871" s="20" t="s">
        <v>737</v>
      </c>
      <c r="G1871" s="24">
        <v>45488</v>
      </c>
      <c r="H1871" s="24" t="s">
        <v>736</v>
      </c>
      <c r="I1871" s="25" t="s">
        <v>731</v>
      </c>
    </row>
    <row r="1872" spans="1:9" x14ac:dyDescent="0.45">
      <c r="A1872" s="19" t="s">
        <v>760</v>
      </c>
      <c r="B1872" t="s">
        <v>2110</v>
      </c>
      <c r="C1872" s="21">
        <v>-170.96</v>
      </c>
      <c r="D1872" t="s">
        <v>17</v>
      </c>
      <c r="E1872" t="s">
        <v>17</v>
      </c>
      <c r="F1872" s="20" t="s">
        <v>761</v>
      </c>
      <c r="G1872" s="24">
        <v>45488</v>
      </c>
      <c r="H1872" s="24" t="s">
        <v>736</v>
      </c>
      <c r="I1872" s="25" t="s">
        <v>731</v>
      </c>
    </row>
    <row r="1873" spans="1:9" x14ac:dyDescent="0.45">
      <c r="A1873" s="28" t="s">
        <v>760</v>
      </c>
      <c r="B1873" t="s">
        <v>2110</v>
      </c>
      <c r="C1873" s="21">
        <v>-10.68</v>
      </c>
      <c r="D1873" t="s">
        <v>17</v>
      </c>
      <c r="E1873" t="s">
        <v>17</v>
      </c>
      <c r="F1873" s="20" t="s">
        <v>740</v>
      </c>
      <c r="G1873" s="24">
        <v>45488</v>
      </c>
      <c r="H1873" s="24" t="s">
        <v>736</v>
      </c>
      <c r="I1873" s="25" t="s">
        <v>731</v>
      </c>
    </row>
    <row r="1874" spans="1:9" x14ac:dyDescent="0.45">
      <c r="A1874" s="19" t="s">
        <v>762</v>
      </c>
      <c r="B1874" t="s">
        <v>2110</v>
      </c>
      <c r="C1874" s="21">
        <v>-31</v>
      </c>
      <c r="D1874" t="s">
        <v>17</v>
      </c>
      <c r="E1874" t="s">
        <v>17</v>
      </c>
      <c r="F1874" s="20" t="s">
        <v>667</v>
      </c>
      <c r="G1874" s="24">
        <v>45488</v>
      </c>
      <c r="H1874" s="24" t="s">
        <v>736</v>
      </c>
      <c r="I1874" s="25" t="s">
        <v>731</v>
      </c>
    </row>
    <row r="1875" spans="1:9" x14ac:dyDescent="0.45">
      <c r="A1875" s="28" t="s">
        <v>762</v>
      </c>
      <c r="B1875" t="s">
        <v>2110</v>
      </c>
      <c r="C1875" s="21">
        <v>-93.27</v>
      </c>
      <c r="D1875" t="s">
        <v>17</v>
      </c>
      <c r="E1875" t="s">
        <v>17</v>
      </c>
      <c r="F1875" s="20" t="s">
        <v>737</v>
      </c>
      <c r="G1875" s="24">
        <v>45488</v>
      </c>
      <c r="H1875" s="24" t="s">
        <v>736</v>
      </c>
      <c r="I1875" s="25" t="s">
        <v>731</v>
      </c>
    </row>
    <row r="1876" spans="1:9" x14ac:dyDescent="0.45">
      <c r="A1876" s="19" t="s">
        <v>763</v>
      </c>
      <c r="B1876" t="s">
        <v>2110</v>
      </c>
      <c r="C1876" s="21">
        <v>-16.489999999999998</v>
      </c>
      <c r="D1876" t="s">
        <v>17</v>
      </c>
      <c r="E1876" t="s">
        <v>17</v>
      </c>
      <c r="F1876" s="20" t="s">
        <v>740</v>
      </c>
      <c r="G1876" s="24">
        <v>45488</v>
      </c>
      <c r="H1876" s="24" t="s">
        <v>736</v>
      </c>
      <c r="I1876" s="25" t="s">
        <v>731</v>
      </c>
    </row>
    <row r="1877" spans="1:9" x14ac:dyDescent="0.45">
      <c r="A1877" s="28" t="s">
        <v>764</v>
      </c>
      <c r="B1877" t="s">
        <v>2110</v>
      </c>
      <c r="C1877" s="21">
        <v>-16</v>
      </c>
      <c r="D1877" t="s">
        <v>17</v>
      </c>
      <c r="E1877" t="s">
        <v>17</v>
      </c>
      <c r="F1877" s="20" t="s">
        <v>733</v>
      </c>
      <c r="G1877" s="24">
        <v>45488</v>
      </c>
      <c r="H1877" s="24" t="s">
        <v>736</v>
      </c>
      <c r="I1877" s="25" t="s">
        <v>731</v>
      </c>
    </row>
    <row r="1878" spans="1:9" ht="42.75" x14ac:dyDescent="0.45">
      <c r="A1878" s="19" t="s">
        <v>766</v>
      </c>
      <c r="B1878" s="27" t="s">
        <v>767</v>
      </c>
      <c r="C1878" s="21">
        <v>-1677.5</v>
      </c>
      <c r="D1878" s="23" t="s">
        <v>42</v>
      </c>
      <c r="E1878" s="23" t="s">
        <v>42</v>
      </c>
      <c r="F1878" s="20" t="s">
        <v>768</v>
      </c>
      <c r="G1878" s="24">
        <v>45488</v>
      </c>
      <c r="H1878" s="24" t="s">
        <v>736</v>
      </c>
      <c r="I1878" s="25" t="s">
        <v>731</v>
      </c>
    </row>
    <row r="1879" spans="1:9" x14ac:dyDescent="0.45">
      <c r="A1879" s="28" t="s">
        <v>766</v>
      </c>
      <c r="B1879" t="s">
        <v>2110</v>
      </c>
      <c r="C1879" s="21">
        <v>-28.14</v>
      </c>
      <c r="D1879" t="s">
        <v>17</v>
      </c>
      <c r="E1879" t="s">
        <v>17</v>
      </c>
      <c r="F1879" s="20" t="s">
        <v>733</v>
      </c>
      <c r="G1879" s="24">
        <v>45488</v>
      </c>
      <c r="H1879" s="24" t="s">
        <v>736</v>
      </c>
      <c r="I1879" s="25" t="s">
        <v>731</v>
      </c>
    </row>
    <row r="1880" spans="1:9" x14ac:dyDescent="0.45">
      <c r="A1880" s="19" t="s">
        <v>766</v>
      </c>
      <c r="B1880" t="s">
        <v>2110</v>
      </c>
      <c r="C1880" s="21">
        <v>-225</v>
      </c>
      <c r="D1880" t="s">
        <v>17</v>
      </c>
      <c r="E1880" t="s">
        <v>17</v>
      </c>
      <c r="F1880" s="20" t="s">
        <v>737</v>
      </c>
      <c r="G1880" s="24">
        <v>45488</v>
      </c>
      <c r="H1880" s="24" t="s">
        <v>736</v>
      </c>
      <c r="I1880" s="25" t="s">
        <v>731</v>
      </c>
    </row>
    <row r="1881" spans="1:9" x14ac:dyDescent="0.45">
      <c r="A1881" s="28" t="s">
        <v>770</v>
      </c>
      <c r="B1881" t="s">
        <v>2110</v>
      </c>
      <c r="C1881" s="21">
        <v>-30</v>
      </c>
      <c r="D1881" t="s">
        <v>17</v>
      </c>
      <c r="E1881" t="s">
        <v>17</v>
      </c>
      <c r="F1881" s="20" t="s">
        <v>733</v>
      </c>
      <c r="G1881" s="24">
        <v>45488</v>
      </c>
      <c r="H1881" s="24" t="s">
        <v>736</v>
      </c>
      <c r="I1881" s="25" t="s">
        <v>731</v>
      </c>
    </row>
    <row r="1882" spans="1:9" x14ac:dyDescent="0.45">
      <c r="A1882" s="19" t="s">
        <v>771</v>
      </c>
      <c r="B1882" t="s">
        <v>2110</v>
      </c>
      <c r="C1882" s="21">
        <v>-67.52</v>
      </c>
      <c r="D1882" t="s">
        <v>17</v>
      </c>
      <c r="E1882" t="s">
        <v>17</v>
      </c>
      <c r="F1882" s="20" t="s">
        <v>733</v>
      </c>
      <c r="G1882" s="24">
        <v>45488</v>
      </c>
      <c r="H1882" s="24" t="s">
        <v>736</v>
      </c>
      <c r="I1882" s="25" t="s">
        <v>731</v>
      </c>
    </row>
    <row r="1883" spans="1:9" x14ac:dyDescent="0.45">
      <c r="A1883" s="28" t="s">
        <v>771</v>
      </c>
      <c r="B1883" t="s">
        <v>2110</v>
      </c>
      <c r="C1883" s="21">
        <v>-80.58</v>
      </c>
      <c r="D1883" t="s">
        <v>17</v>
      </c>
      <c r="E1883" t="s">
        <v>17</v>
      </c>
      <c r="F1883" s="20" t="s">
        <v>744</v>
      </c>
      <c r="G1883" s="24">
        <v>45488</v>
      </c>
      <c r="H1883" s="24" t="s">
        <v>736</v>
      </c>
      <c r="I1883" s="25" t="s">
        <v>731</v>
      </c>
    </row>
    <row r="1884" spans="1:9" ht="28.5" x14ac:dyDescent="0.45">
      <c r="A1884" s="19" t="s">
        <v>772</v>
      </c>
      <c r="B1884" s="27" t="s">
        <v>773</v>
      </c>
      <c r="C1884" s="21">
        <v>-208.47</v>
      </c>
      <c r="D1884" s="23" t="s">
        <v>42</v>
      </c>
      <c r="E1884" s="23" t="s">
        <v>42</v>
      </c>
      <c r="F1884" s="20" t="s">
        <v>774</v>
      </c>
      <c r="G1884" s="24">
        <v>45488</v>
      </c>
      <c r="H1884" s="24" t="s">
        <v>736</v>
      </c>
      <c r="I1884" s="25" t="s">
        <v>731</v>
      </c>
    </row>
    <row r="1885" spans="1:9" ht="28.5" x14ac:dyDescent="0.45">
      <c r="A1885" s="28" t="s">
        <v>772</v>
      </c>
      <c r="B1885" s="26" t="s">
        <v>775</v>
      </c>
      <c r="C1885" s="21">
        <v>-381.77</v>
      </c>
      <c r="D1885" s="23" t="s">
        <v>23</v>
      </c>
      <c r="E1885" s="23" t="s">
        <v>23</v>
      </c>
      <c r="F1885" s="20" t="s">
        <v>776</v>
      </c>
      <c r="G1885" s="24">
        <v>45488</v>
      </c>
      <c r="H1885" s="24" t="s">
        <v>736</v>
      </c>
      <c r="I1885" s="25" t="s">
        <v>731</v>
      </c>
    </row>
    <row r="1886" spans="1:9" x14ac:dyDescent="0.45">
      <c r="A1886" s="19" t="s">
        <v>777</v>
      </c>
      <c r="B1886" t="s">
        <v>2110</v>
      </c>
      <c r="C1886" s="21">
        <v>-6.59</v>
      </c>
      <c r="D1886" t="s">
        <v>17</v>
      </c>
      <c r="E1886" t="s">
        <v>17</v>
      </c>
      <c r="F1886" s="20" t="s">
        <v>733</v>
      </c>
      <c r="G1886" s="24">
        <v>45488</v>
      </c>
      <c r="H1886" s="24" t="s">
        <v>736</v>
      </c>
      <c r="I1886" s="25" t="s">
        <v>731</v>
      </c>
    </row>
    <row r="1887" spans="1:9" x14ac:dyDescent="0.45">
      <c r="A1887" s="28" t="s">
        <v>777</v>
      </c>
      <c r="B1887" t="s">
        <v>2110</v>
      </c>
      <c r="C1887" s="21">
        <v>-32.99</v>
      </c>
      <c r="D1887" t="s">
        <v>17</v>
      </c>
      <c r="E1887" t="s">
        <v>17</v>
      </c>
      <c r="F1887" s="20" t="s">
        <v>733</v>
      </c>
      <c r="G1887" s="24">
        <v>45488</v>
      </c>
      <c r="H1887" s="24" t="s">
        <v>736</v>
      </c>
      <c r="I1887" s="25" t="s">
        <v>731</v>
      </c>
    </row>
    <row r="1888" spans="1:9" x14ac:dyDescent="0.45">
      <c r="A1888" s="19" t="s">
        <v>778</v>
      </c>
      <c r="B1888" t="s">
        <v>2110</v>
      </c>
      <c r="C1888" s="21">
        <v>-93.64</v>
      </c>
      <c r="D1888" t="s">
        <v>17</v>
      </c>
      <c r="E1888" t="s">
        <v>17</v>
      </c>
      <c r="F1888" s="20" t="s">
        <v>740</v>
      </c>
      <c r="G1888" s="24">
        <v>45488</v>
      </c>
      <c r="H1888" s="24" t="s">
        <v>736</v>
      </c>
      <c r="I1888" s="25" t="s">
        <v>731</v>
      </c>
    </row>
    <row r="1889" spans="1:9" x14ac:dyDescent="0.45">
      <c r="A1889" s="28" t="s">
        <v>779</v>
      </c>
      <c r="B1889" s="26" t="s">
        <v>780</v>
      </c>
      <c r="C1889" s="21">
        <v>-169.79</v>
      </c>
      <c r="D1889" s="22" t="s">
        <v>62</v>
      </c>
      <c r="E1889" s="20" t="s">
        <v>64</v>
      </c>
      <c r="F1889" s="20" t="s">
        <v>64</v>
      </c>
      <c r="G1889" s="24">
        <v>45457</v>
      </c>
      <c r="H1889" s="24" t="s">
        <v>64</v>
      </c>
      <c r="I1889" s="25" t="s">
        <v>731</v>
      </c>
    </row>
    <row r="1890" spans="1:9" x14ac:dyDescent="0.45">
      <c r="A1890" s="19" t="s">
        <v>779</v>
      </c>
      <c r="B1890" t="s">
        <v>2110</v>
      </c>
      <c r="C1890" s="21">
        <v>-183.47</v>
      </c>
      <c r="D1890" t="s">
        <v>17</v>
      </c>
      <c r="E1890" t="s">
        <v>17</v>
      </c>
      <c r="F1890" s="20" t="s">
        <v>753</v>
      </c>
      <c r="G1890" s="24">
        <v>45457</v>
      </c>
      <c r="H1890" s="24" t="s">
        <v>736</v>
      </c>
      <c r="I1890" s="25" t="s">
        <v>731</v>
      </c>
    </row>
    <row r="1891" spans="1:9" x14ac:dyDescent="0.45">
      <c r="A1891" s="28" t="s">
        <v>779</v>
      </c>
      <c r="B1891" t="s">
        <v>2110</v>
      </c>
      <c r="C1891" s="21">
        <v>-875</v>
      </c>
      <c r="D1891" t="s">
        <v>17</v>
      </c>
      <c r="E1891" t="s">
        <v>17</v>
      </c>
      <c r="F1891" s="20" t="s">
        <v>737</v>
      </c>
      <c r="G1891" s="24">
        <v>45488</v>
      </c>
      <c r="H1891" s="24" t="s">
        <v>736</v>
      </c>
      <c r="I1891" s="25" t="s">
        <v>731</v>
      </c>
    </row>
    <row r="1892" spans="1:9" x14ac:dyDescent="0.45">
      <c r="A1892" s="19" t="s">
        <v>781</v>
      </c>
      <c r="B1892" t="s">
        <v>2110</v>
      </c>
      <c r="C1892" s="21">
        <v>-44.03</v>
      </c>
      <c r="D1892" t="s">
        <v>17</v>
      </c>
      <c r="E1892" t="s">
        <v>17</v>
      </c>
      <c r="F1892" s="20" t="s">
        <v>737</v>
      </c>
      <c r="G1892" s="24">
        <v>45457</v>
      </c>
      <c r="H1892" s="24" t="s">
        <v>736</v>
      </c>
      <c r="I1892" s="25" t="s">
        <v>731</v>
      </c>
    </row>
    <row r="1893" spans="1:9" x14ac:dyDescent="0.45">
      <c r="A1893" s="28" t="s">
        <v>781</v>
      </c>
      <c r="B1893" t="s">
        <v>2110</v>
      </c>
      <c r="C1893" s="21">
        <v>-3</v>
      </c>
      <c r="D1893" t="s">
        <v>17</v>
      </c>
      <c r="E1893" t="s">
        <v>17</v>
      </c>
      <c r="F1893" s="20" t="s">
        <v>733</v>
      </c>
      <c r="G1893" s="24">
        <v>45457</v>
      </c>
      <c r="H1893" s="24" t="s">
        <v>736</v>
      </c>
      <c r="I1893" s="25" t="s">
        <v>731</v>
      </c>
    </row>
    <row r="1894" spans="1:9" x14ac:dyDescent="0.45">
      <c r="A1894" s="19" t="s">
        <v>781</v>
      </c>
      <c r="B1894" t="s">
        <v>2110</v>
      </c>
      <c r="C1894" s="21">
        <v>-13.99</v>
      </c>
      <c r="D1894" t="s">
        <v>17</v>
      </c>
      <c r="E1894" t="s">
        <v>17</v>
      </c>
      <c r="F1894" s="20" t="s">
        <v>733</v>
      </c>
      <c r="G1894" s="24">
        <v>45457</v>
      </c>
      <c r="H1894" s="24" t="s">
        <v>736</v>
      </c>
      <c r="I1894" s="25" t="s">
        <v>731</v>
      </c>
    </row>
    <row r="1895" spans="1:9" x14ac:dyDescent="0.45">
      <c r="A1895" s="28" t="s">
        <v>782</v>
      </c>
      <c r="B1895" t="s">
        <v>2110</v>
      </c>
      <c r="C1895" s="21">
        <v>-58.96</v>
      </c>
      <c r="D1895" t="s">
        <v>17</v>
      </c>
      <c r="E1895" t="s">
        <v>17</v>
      </c>
      <c r="F1895" s="20" t="s">
        <v>737</v>
      </c>
      <c r="G1895" s="24">
        <v>45457</v>
      </c>
      <c r="H1895" s="24" t="s">
        <v>736</v>
      </c>
      <c r="I1895" s="25" t="s">
        <v>731</v>
      </c>
    </row>
    <row r="1896" spans="1:9" ht="28.5" x14ac:dyDescent="0.45">
      <c r="A1896" s="19" t="s">
        <v>783</v>
      </c>
      <c r="B1896" s="27" t="s">
        <v>757</v>
      </c>
      <c r="C1896" s="21">
        <v>14912.74</v>
      </c>
      <c r="D1896" s="9" t="s">
        <v>679</v>
      </c>
      <c r="E1896" s="30" t="s">
        <v>784</v>
      </c>
      <c r="F1896" s="30" t="s">
        <v>784</v>
      </c>
      <c r="G1896" s="24">
        <v>45457</v>
      </c>
      <c r="H1896" s="24" t="s">
        <v>759</v>
      </c>
      <c r="I1896" s="25" t="s">
        <v>731</v>
      </c>
    </row>
    <row r="1897" spans="1:9" x14ac:dyDescent="0.45">
      <c r="A1897" s="28" t="s">
        <v>785</v>
      </c>
      <c r="B1897" t="s">
        <v>2110</v>
      </c>
      <c r="C1897" s="21">
        <v>-65.25</v>
      </c>
      <c r="D1897" t="s">
        <v>17</v>
      </c>
      <c r="E1897" t="s">
        <v>17</v>
      </c>
      <c r="F1897" s="20" t="s">
        <v>740</v>
      </c>
      <c r="G1897" s="24">
        <v>45457</v>
      </c>
      <c r="H1897" s="24" t="s">
        <v>736</v>
      </c>
      <c r="I1897" s="25" t="s">
        <v>731</v>
      </c>
    </row>
    <row r="1898" spans="1:9" x14ac:dyDescent="0.45">
      <c r="A1898" s="19" t="s">
        <v>786</v>
      </c>
      <c r="B1898" t="s">
        <v>2110</v>
      </c>
      <c r="C1898" s="21">
        <v>-30</v>
      </c>
      <c r="D1898" t="s">
        <v>17</v>
      </c>
      <c r="E1898" t="s">
        <v>17</v>
      </c>
      <c r="F1898" s="20" t="s">
        <v>733</v>
      </c>
      <c r="G1898" s="24">
        <v>45457</v>
      </c>
      <c r="H1898" s="24" t="s">
        <v>736</v>
      </c>
      <c r="I1898" s="25" t="s">
        <v>731</v>
      </c>
    </row>
    <row r="1899" spans="1:9" x14ac:dyDescent="0.45">
      <c r="A1899" s="28" t="s">
        <v>786</v>
      </c>
      <c r="B1899" t="s">
        <v>2110</v>
      </c>
      <c r="C1899" s="21">
        <v>-3.99</v>
      </c>
      <c r="D1899" t="s">
        <v>17</v>
      </c>
      <c r="E1899" t="s">
        <v>17</v>
      </c>
      <c r="F1899" s="20" t="s">
        <v>744</v>
      </c>
      <c r="G1899" s="24">
        <v>45457</v>
      </c>
      <c r="H1899" s="24" t="s">
        <v>736</v>
      </c>
      <c r="I1899" s="25" t="s">
        <v>731</v>
      </c>
    </row>
    <row r="1900" spans="1:9" x14ac:dyDescent="0.45">
      <c r="A1900" s="19" t="s">
        <v>787</v>
      </c>
      <c r="B1900" t="s">
        <v>2110</v>
      </c>
      <c r="C1900" s="21">
        <v>-3</v>
      </c>
      <c r="D1900" t="s">
        <v>17</v>
      </c>
      <c r="E1900" t="s">
        <v>17</v>
      </c>
      <c r="F1900" s="20" t="s">
        <v>733</v>
      </c>
      <c r="G1900" s="24">
        <v>45457</v>
      </c>
      <c r="H1900" s="24" t="s">
        <v>736</v>
      </c>
      <c r="I1900" s="25" t="s">
        <v>731</v>
      </c>
    </row>
    <row r="1901" spans="1:9" x14ac:dyDescent="0.45">
      <c r="A1901" s="28" t="s">
        <v>787</v>
      </c>
      <c r="B1901" t="s">
        <v>2110</v>
      </c>
      <c r="C1901" s="21">
        <v>-12.6</v>
      </c>
      <c r="D1901" t="s">
        <v>17</v>
      </c>
      <c r="E1901" t="s">
        <v>17</v>
      </c>
      <c r="F1901" s="20" t="s">
        <v>733</v>
      </c>
      <c r="G1901" s="24">
        <v>45457</v>
      </c>
      <c r="H1901" s="24" t="s">
        <v>736</v>
      </c>
      <c r="I1901" s="25" t="s">
        <v>731</v>
      </c>
    </row>
    <row r="1902" spans="1:9" x14ac:dyDescent="0.45">
      <c r="A1902" s="19" t="s">
        <v>787</v>
      </c>
      <c r="B1902" t="s">
        <v>2110</v>
      </c>
      <c r="C1902" s="21">
        <v>-14.94</v>
      </c>
      <c r="D1902" t="s">
        <v>17</v>
      </c>
      <c r="E1902" t="s">
        <v>17</v>
      </c>
      <c r="F1902" s="20" t="s">
        <v>733</v>
      </c>
      <c r="G1902" s="24">
        <v>45457</v>
      </c>
      <c r="H1902" s="24" t="s">
        <v>736</v>
      </c>
      <c r="I1902" s="25" t="s">
        <v>731</v>
      </c>
    </row>
    <row r="1903" spans="1:9" x14ac:dyDescent="0.45">
      <c r="A1903" s="28" t="s">
        <v>787</v>
      </c>
      <c r="B1903" t="s">
        <v>2110</v>
      </c>
      <c r="C1903" s="21">
        <v>-58.8</v>
      </c>
      <c r="D1903" t="s">
        <v>17</v>
      </c>
      <c r="E1903" t="s">
        <v>17</v>
      </c>
      <c r="F1903" s="20" t="s">
        <v>733</v>
      </c>
      <c r="G1903" s="24">
        <v>45457</v>
      </c>
      <c r="H1903" s="24" t="s">
        <v>736</v>
      </c>
      <c r="I1903" s="25" t="s">
        <v>731</v>
      </c>
    </row>
    <row r="1904" spans="1:9" x14ac:dyDescent="0.45">
      <c r="A1904" s="19" t="s">
        <v>788</v>
      </c>
      <c r="B1904" t="s">
        <v>2110</v>
      </c>
      <c r="C1904" s="21">
        <v>-4.1900000000000004</v>
      </c>
      <c r="D1904" t="s">
        <v>17</v>
      </c>
      <c r="E1904" t="s">
        <v>17</v>
      </c>
      <c r="F1904" s="20" t="s">
        <v>733</v>
      </c>
      <c r="G1904" s="24">
        <v>45457</v>
      </c>
      <c r="H1904" s="24" t="s">
        <v>736</v>
      </c>
      <c r="I1904" s="25" t="s">
        <v>731</v>
      </c>
    </row>
    <row r="1905" spans="1:9" x14ac:dyDescent="0.45">
      <c r="A1905" s="28" t="s">
        <v>788</v>
      </c>
      <c r="B1905" t="s">
        <v>2110</v>
      </c>
      <c r="C1905" s="21">
        <v>-5.82</v>
      </c>
      <c r="D1905" t="s">
        <v>17</v>
      </c>
      <c r="E1905" t="s">
        <v>17</v>
      </c>
      <c r="F1905" s="20" t="s">
        <v>733</v>
      </c>
      <c r="G1905" s="24">
        <v>45457</v>
      </c>
      <c r="H1905" s="24" t="s">
        <v>736</v>
      </c>
      <c r="I1905" s="25" t="s">
        <v>731</v>
      </c>
    </row>
    <row r="1906" spans="1:9" x14ac:dyDescent="0.45">
      <c r="A1906" s="19" t="s">
        <v>788</v>
      </c>
      <c r="B1906" t="s">
        <v>2110</v>
      </c>
      <c r="C1906" s="21">
        <v>-20.98</v>
      </c>
      <c r="D1906" t="s">
        <v>17</v>
      </c>
      <c r="E1906" t="s">
        <v>17</v>
      </c>
      <c r="F1906" s="20" t="s">
        <v>733</v>
      </c>
      <c r="G1906" s="24">
        <v>45457</v>
      </c>
      <c r="H1906" s="24" t="s">
        <v>736</v>
      </c>
      <c r="I1906" s="25" t="s">
        <v>731</v>
      </c>
    </row>
    <row r="1907" spans="1:9" x14ac:dyDescent="0.45">
      <c r="A1907" s="28" t="s">
        <v>788</v>
      </c>
      <c r="B1907" t="s">
        <v>2110</v>
      </c>
      <c r="C1907" s="21">
        <v>-29.14</v>
      </c>
      <c r="D1907" t="s">
        <v>17</v>
      </c>
      <c r="E1907" t="s">
        <v>17</v>
      </c>
      <c r="F1907" s="20" t="s">
        <v>733</v>
      </c>
      <c r="G1907" s="24">
        <v>45457</v>
      </c>
      <c r="H1907" s="24" t="s">
        <v>736</v>
      </c>
      <c r="I1907" s="25" t="s">
        <v>731</v>
      </c>
    </row>
    <row r="1908" spans="1:9" x14ac:dyDescent="0.45">
      <c r="A1908" s="19" t="s">
        <v>789</v>
      </c>
      <c r="B1908" t="s">
        <v>2110</v>
      </c>
      <c r="C1908" s="21">
        <v>-100.52</v>
      </c>
      <c r="D1908" t="s">
        <v>17</v>
      </c>
      <c r="E1908" t="s">
        <v>17</v>
      </c>
      <c r="F1908" s="20" t="s">
        <v>749</v>
      </c>
      <c r="G1908" s="24">
        <v>45457</v>
      </c>
      <c r="H1908" s="24" t="s">
        <v>736</v>
      </c>
      <c r="I1908" s="25" t="s">
        <v>731</v>
      </c>
    </row>
    <row r="1909" spans="1:9" x14ac:dyDescent="0.45">
      <c r="A1909" s="28" t="s">
        <v>790</v>
      </c>
      <c r="B1909" t="s">
        <v>2110</v>
      </c>
      <c r="C1909" s="21">
        <v>-15.43</v>
      </c>
      <c r="D1909" t="s">
        <v>17</v>
      </c>
      <c r="E1909" t="s">
        <v>17</v>
      </c>
      <c r="F1909" s="20" t="s">
        <v>746</v>
      </c>
      <c r="G1909" s="24">
        <v>45457</v>
      </c>
      <c r="H1909" s="24" t="s">
        <v>736</v>
      </c>
      <c r="I1909" s="25" t="s">
        <v>731</v>
      </c>
    </row>
    <row r="1910" spans="1:9" x14ac:dyDescent="0.45">
      <c r="A1910" s="19" t="s">
        <v>791</v>
      </c>
      <c r="B1910" t="s">
        <v>2110</v>
      </c>
      <c r="C1910" s="21">
        <v>-120</v>
      </c>
      <c r="D1910" t="s">
        <v>17</v>
      </c>
      <c r="E1910" t="s">
        <v>17</v>
      </c>
      <c r="F1910" s="20" t="s">
        <v>753</v>
      </c>
      <c r="G1910" s="24">
        <v>45457</v>
      </c>
      <c r="H1910" s="24" t="s">
        <v>736</v>
      </c>
      <c r="I1910" s="25" t="s">
        <v>731</v>
      </c>
    </row>
    <row r="1911" spans="1:9" x14ac:dyDescent="0.45">
      <c r="A1911" s="28" t="s">
        <v>791</v>
      </c>
      <c r="B1911" t="s">
        <v>2110</v>
      </c>
      <c r="C1911" s="21">
        <v>-150</v>
      </c>
      <c r="D1911" t="s">
        <v>17</v>
      </c>
      <c r="E1911" t="s">
        <v>17</v>
      </c>
      <c r="F1911" s="20" t="s">
        <v>753</v>
      </c>
      <c r="G1911" s="24">
        <v>45457</v>
      </c>
      <c r="H1911" s="24" t="s">
        <v>736</v>
      </c>
      <c r="I1911" s="25" t="s">
        <v>731</v>
      </c>
    </row>
    <row r="1912" spans="1:9" x14ac:dyDescent="0.45">
      <c r="A1912" s="19" t="s">
        <v>791</v>
      </c>
      <c r="B1912" t="s">
        <v>2110</v>
      </c>
      <c r="C1912" s="21">
        <v>-9.73</v>
      </c>
      <c r="D1912" t="s">
        <v>17</v>
      </c>
      <c r="E1912" t="s">
        <v>17</v>
      </c>
      <c r="F1912" s="20" t="s">
        <v>733</v>
      </c>
      <c r="G1912" s="24">
        <v>45457</v>
      </c>
      <c r="H1912" s="24" t="s">
        <v>736</v>
      </c>
      <c r="I1912" s="25" t="s">
        <v>731</v>
      </c>
    </row>
    <row r="1913" spans="1:9" x14ac:dyDescent="0.45">
      <c r="A1913" s="28" t="s">
        <v>791</v>
      </c>
      <c r="B1913" t="s">
        <v>2110</v>
      </c>
      <c r="C1913" s="21">
        <v>-64.91</v>
      </c>
      <c r="D1913" t="s">
        <v>17</v>
      </c>
      <c r="E1913" t="s">
        <v>17</v>
      </c>
      <c r="F1913" s="20" t="s">
        <v>733</v>
      </c>
      <c r="G1913" s="24">
        <v>45457</v>
      </c>
      <c r="H1913" s="24" t="s">
        <v>736</v>
      </c>
      <c r="I1913" s="25" t="s">
        <v>731</v>
      </c>
    </row>
    <row r="1914" spans="1:9" x14ac:dyDescent="0.45">
      <c r="A1914" s="19" t="s">
        <v>792</v>
      </c>
      <c r="B1914" t="s">
        <v>2110</v>
      </c>
      <c r="C1914" s="21">
        <v>-140</v>
      </c>
      <c r="D1914" t="s">
        <v>17</v>
      </c>
      <c r="E1914" t="s">
        <v>17</v>
      </c>
      <c r="F1914" s="20" t="s">
        <v>737</v>
      </c>
      <c r="G1914" s="24">
        <v>45457</v>
      </c>
      <c r="H1914" s="24" t="s">
        <v>736</v>
      </c>
      <c r="I1914" s="25" t="s">
        <v>731</v>
      </c>
    </row>
    <row r="1915" spans="1:9" x14ac:dyDescent="0.45">
      <c r="A1915" s="28" t="s">
        <v>793</v>
      </c>
      <c r="B1915" t="s">
        <v>2110</v>
      </c>
      <c r="C1915" s="21">
        <v>-30.41</v>
      </c>
      <c r="D1915" t="s">
        <v>17</v>
      </c>
      <c r="E1915" t="s">
        <v>17</v>
      </c>
      <c r="F1915" s="20" t="s">
        <v>740</v>
      </c>
      <c r="G1915" s="24">
        <v>45457</v>
      </c>
      <c r="H1915" s="24" t="s">
        <v>736</v>
      </c>
      <c r="I1915" s="25" t="s">
        <v>731</v>
      </c>
    </row>
    <row r="1916" spans="1:9" x14ac:dyDescent="0.45">
      <c r="A1916" s="19" t="s">
        <v>793</v>
      </c>
      <c r="B1916" t="s">
        <v>2110</v>
      </c>
      <c r="C1916" s="21">
        <v>-14.38</v>
      </c>
      <c r="D1916" t="s">
        <v>17</v>
      </c>
      <c r="E1916" t="s">
        <v>17</v>
      </c>
      <c r="F1916" s="20" t="s">
        <v>733</v>
      </c>
      <c r="G1916" s="24">
        <v>45457</v>
      </c>
      <c r="H1916" s="24" t="s">
        <v>736</v>
      </c>
      <c r="I1916" s="25" t="s">
        <v>731</v>
      </c>
    </row>
    <row r="1917" spans="1:9" x14ac:dyDescent="0.45">
      <c r="A1917" s="28" t="s">
        <v>793</v>
      </c>
      <c r="B1917" t="s">
        <v>2110</v>
      </c>
      <c r="C1917" s="21">
        <v>-76.41</v>
      </c>
      <c r="D1917" t="s">
        <v>17</v>
      </c>
      <c r="E1917" t="s">
        <v>17</v>
      </c>
      <c r="F1917" s="20" t="s">
        <v>733</v>
      </c>
      <c r="G1917" s="24">
        <v>45457</v>
      </c>
      <c r="H1917" s="24" t="s">
        <v>736</v>
      </c>
      <c r="I1917" s="25" t="s">
        <v>731</v>
      </c>
    </row>
    <row r="1918" spans="1:9" ht="28.5" x14ac:dyDescent="0.45">
      <c r="A1918" s="19" t="s">
        <v>794</v>
      </c>
      <c r="B1918" s="27" t="s">
        <v>757</v>
      </c>
      <c r="C1918" s="21">
        <v>10000</v>
      </c>
      <c r="D1918" s="9" t="s">
        <v>679</v>
      </c>
      <c r="E1918" s="30" t="s">
        <v>758</v>
      </c>
      <c r="F1918" s="30" t="s">
        <v>758</v>
      </c>
      <c r="G1918" s="24">
        <v>45457</v>
      </c>
      <c r="H1918" s="24" t="s">
        <v>759</v>
      </c>
      <c r="I1918" s="25" t="s">
        <v>731</v>
      </c>
    </row>
    <row r="1919" spans="1:9" x14ac:dyDescent="0.45">
      <c r="A1919" s="28" t="s">
        <v>794</v>
      </c>
      <c r="B1919" t="s">
        <v>2110</v>
      </c>
      <c r="C1919" s="21">
        <v>-3</v>
      </c>
      <c r="D1919" t="s">
        <v>17</v>
      </c>
      <c r="E1919" t="s">
        <v>17</v>
      </c>
      <c r="F1919" s="20" t="s">
        <v>733</v>
      </c>
      <c r="G1919" s="24">
        <v>45457</v>
      </c>
      <c r="H1919" s="24" t="s">
        <v>736</v>
      </c>
      <c r="I1919" s="25" t="s">
        <v>731</v>
      </c>
    </row>
    <row r="1920" spans="1:9" x14ac:dyDescent="0.45">
      <c r="A1920" s="19" t="s">
        <v>794</v>
      </c>
      <c r="B1920" t="s">
        <v>2110</v>
      </c>
      <c r="C1920" s="21">
        <v>-19.93</v>
      </c>
      <c r="D1920" t="s">
        <v>17</v>
      </c>
      <c r="E1920" t="s">
        <v>17</v>
      </c>
      <c r="F1920" s="20" t="s">
        <v>733</v>
      </c>
      <c r="G1920" s="24">
        <v>45457</v>
      </c>
      <c r="H1920" s="24" t="s">
        <v>736</v>
      </c>
      <c r="I1920" s="25" t="s">
        <v>731</v>
      </c>
    </row>
    <row r="1921" spans="1:9" x14ac:dyDescent="0.45">
      <c r="A1921" s="28" t="s">
        <v>795</v>
      </c>
      <c r="B1921" t="s">
        <v>2110</v>
      </c>
      <c r="C1921" s="21">
        <v>-123.57</v>
      </c>
      <c r="D1921" t="s">
        <v>17</v>
      </c>
      <c r="E1921" t="s">
        <v>17</v>
      </c>
      <c r="F1921" s="20" t="s">
        <v>740</v>
      </c>
      <c r="G1921" s="24">
        <v>45457</v>
      </c>
      <c r="H1921" s="24" t="s">
        <v>736</v>
      </c>
      <c r="I1921" s="25" t="s">
        <v>731</v>
      </c>
    </row>
    <row r="1922" spans="1:9" x14ac:dyDescent="0.45">
      <c r="A1922" s="19" t="s">
        <v>796</v>
      </c>
      <c r="B1922" t="s">
        <v>2110</v>
      </c>
      <c r="C1922" s="21">
        <v>-170.96</v>
      </c>
      <c r="D1922" t="s">
        <v>17</v>
      </c>
      <c r="E1922" t="s">
        <v>17</v>
      </c>
      <c r="F1922" s="20" t="s">
        <v>761</v>
      </c>
      <c r="G1922" s="24">
        <v>45457</v>
      </c>
      <c r="H1922" s="24" t="s">
        <v>736</v>
      </c>
      <c r="I1922" s="25" t="s">
        <v>731</v>
      </c>
    </row>
    <row r="1923" spans="1:9" x14ac:dyDescent="0.45">
      <c r="A1923" s="28" t="s">
        <v>797</v>
      </c>
      <c r="B1923" t="s">
        <v>2110</v>
      </c>
      <c r="C1923" s="21">
        <v>-93.27</v>
      </c>
      <c r="D1923" t="s">
        <v>17</v>
      </c>
      <c r="E1923" t="s">
        <v>17</v>
      </c>
      <c r="F1923" s="20" t="s">
        <v>737</v>
      </c>
      <c r="G1923" s="24">
        <v>45457</v>
      </c>
      <c r="H1923" s="24" t="s">
        <v>736</v>
      </c>
      <c r="I1923" s="25" t="s">
        <v>731</v>
      </c>
    </row>
    <row r="1924" spans="1:9" x14ac:dyDescent="0.45">
      <c r="A1924" s="19" t="s">
        <v>798</v>
      </c>
      <c r="B1924" t="s">
        <v>2110</v>
      </c>
      <c r="C1924" s="21">
        <v>-695</v>
      </c>
      <c r="D1924" t="s">
        <v>17</v>
      </c>
      <c r="E1924" t="s">
        <v>17</v>
      </c>
      <c r="F1924" s="20" t="s">
        <v>737</v>
      </c>
      <c r="G1924" s="24">
        <v>45457</v>
      </c>
      <c r="H1924" s="24" t="s">
        <v>736</v>
      </c>
      <c r="I1924" s="25" t="s">
        <v>731</v>
      </c>
    </row>
    <row r="1925" spans="1:9" ht="28.5" x14ac:dyDescent="0.45">
      <c r="A1925" s="28" t="s">
        <v>799</v>
      </c>
      <c r="B1925" s="26" t="s">
        <v>757</v>
      </c>
      <c r="C1925" s="21">
        <v>5000</v>
      </c>
      <c r="D1925" s="9" t="s">
        <v>679</v>
      </c>
      <c r="E1925" s="30" t="s">
        <v>784</v>
      </c>
      <c r="F1925" s="30" t="s">
        <v>784</v>
      </c>
      <c r="G1925" s="24">
        <v>45457</v>
      </c>
      <c r="H1925" s="24" t="s">
        <v>759</v>
      </c>
      <c r="I1925" s="25" t="s">
        <v>731</v>
      </c>
    </row>
    <row r="1926" spans="1:9" x14ac:dyDescent="0.45">
      <c r="A1926" s="19" t="s">
        <v>800</v>
      </c>
      <c r="B1926" t="s">
        <v>2110</v>
      </c>
      <c r="C1926" s="21">
        <v>-3005.1</v>
      </c>
      <c r="D1926" t="s">
        <v>17</v>
      </c>
      <c r="E1926" t="s">
        <v>17</v>
      </c>
      <c r="F1926" s="27" t="s">
        <v>801</v>
      </c>
      <c r="G1926" s="24">
        <v>45457</v>
      </c>
      <c r="H1926" s="24" t="s">
        <v>736</v>
      </c>
      <c r="I1926" s="25" t="s">
        <v>731</v>
      </c>
    </row>
    <row r="1927" spans="1:9" x14ac:dyDescent="0.45">
      <c r="A1927" s="28" t="s">
        <v>800</v>
      </c>
      <c r="B1927" t="s">
        <v>2110</v>
      </c>
      <c r="C1927" s="21">
        <v>-3005.1</v>
      </c>
      <c r="D1927" t="s">
        <v>17</v>
      </c>
      <c r="E1927" t="s">
        <v>17</v>
      </c>
      <c r="F1927" s="27" t="s">
        <v>801</v>
      </c>
      <c r="G1927" s="24">
        <v>45457</v>
      </c>
      <c r="H1927" s="24" t="s">
        <v>736</v>
      </c>
      <c r="I1927" s="25" t="s">
        <v>731</v>
      </c>
    </row>
    <row r="1928" spans="1:9" x14ac:dyDescent="0.45">
      <c r="A1928" s="19" t="s">
        <v>800</v>
      </c>
      <c r="B1928" t="s">
        <v>2110</v>
      </c>
      <c r="C1928" s="21">
        <v>-4530.1000000000004</v>
      </c>
      <c r="D1928" t="s">
        <v>17</v>
      </c>
      <c r="E1928" t="s">
        <v>17</v>
      </c>
      <c r="F1928" s="27" t="s">
        <v>801</v>
      </c>
      <c r="G1928" s="24">
        <v>45457</v>
      </c>
      <c r="H1928" s="24" t="s">
        <v>736</v>
      </c>
      <c r="I1928" s="25" t="s">
        <v>731</v>
      </c>
    </row>
    <row r="1929" spans="1:9" ht="28.5" x14ac:dyDescent="0.45">
      <c r="A1929" s="28" t="s">
        <v>800</v>
      </c>
      <c r="B1929" s="26" t="s">
        <v>802</v>
      </c>
      <c r="C1929" s="21">
        <v>-498.18</v>
      </c>
      <c r="D1929" s="23" t="s">
        <v>42</v>
      </c>
      <c r="E1929" s="23" t="s">
        <v>42</v>
      </c>
      <c r="F1929" s="20" t="s">
        <v>803</v>
      </c>
      <c r="G1929" s="24">
        <v>45457</v>
      </c>
      <c r="H1929" s="24" t="s">
        <v>736</v>
      </c>
      <c r="I1929" s="25" t="s">
        <v>731</v>
      </c>
    </row>
    <row r="1930" spans="1:9" x14ac:dyDescent="0.45">
      <c r="A1930" s="19" t="s">
        <v>804</v>
      </c>
      <c r="B1930" t="s">
        <v>2110</v>
      </c>
      <c r="C1930" s="21">
        <v>-8</v>
      </c>
      <c r="D1930" t="s">
        <v>17</v>
      </c>
      <c r="E1930" t="s">
        <v>17</v>
      </c>
      <c r="F1930" s="20" t="s">
        <v>733</v>
      </c>
      <c r="G1930" s="24">
        <v>45457</v>
      </c>
      <c r="H1930" s="24" t="s">
        <v>736</v>
      </c>
      <c r="I1930" s="25" t="s">
        <v>731</v>
      </c>
    </row>
    <row r="1931" spans="1:9" x14ac:dyDescent="0.45">
      <c r="A1931" s="28" t="s">
        <v>804</v>
      </c>
      <c r="B1931" t="s">
        <v>2110</v>
      </c>
      <c r="C1931" s="21">
        <v>-17.45</v>
      </c>
      <c r="D1931" t="s">
        <v>17</v>
      </c>
      <c r="E1931" t="s">
        <v>17</v>
      </c>
      <c r="F1931" s="20" t="s">
        <v>733</v>
      </c>
      <c r="G1931" s="24">
        <v>45457</v>
      </c>
      <c r="H1931" s="24" t="s">
        <v>736</v>
      </c>
      <c r="I1931" s="25" t="s">
        <v>731</v>
      </c>
    </row>
    <row r="1932" spans="1:9" ht="28.5" x14ac:dyDescent="0.45">
      <c r="A1932" s="19" t="s">
        <v>805</v>
      </c>
      <c r="B1932" s="27" t="s">
        <v>806</v>
      </c>
      <c r="C1932" s="21">
        <v>-27.56</v>
      </c>
      <c r="D1932" s="21" t="s">
        <v>23</v>
      </c>
      <c r="E1932" s="21" t="s">
        <v>23</v>
      </c>
      <c r="F1932" s="20" t="s">
        <v>88</v>
      </c>
      <c r="G1932" s="24">
        <v>45457</v>
      </c>
      <c r="H1932" s="24" t="s">
        <v>736</v>
      </c>
      <c r="I1932" s="25" t="s">
        <v>731</v>
      </c>
    </row>
    <row r="1933" spans="1:9" ht="42.75" x14ac:dyDescent="0.45">
      <c r="A1933" s="28" t="s">
        <v>807</v>
      </c>
      <c r="B1933" s="26" t="s">
        <v>767</v>
      </c>
      <c r="C1933" s="21">
        <v>-1677.5</v>
      </c>
      <c r="D1933" s="23" t="s">
        <v>42</v>
      </c>
      <c r="E1933" s="23" t="s">
        <v>42</v>
      </c>
      <c r="F1933" s="20" t="s">
        <v>768</v>
      </c>
      <c r="G1933" s="24">
        <v>45457</v>
      </c>
      <c r="H1933" s="24" t="s">
        <v>736</v>
      </c>
      <c r="I1933" s="25" t="s">
        <v>731</v>
      </c>
    </row>
    <row r="1934" spans="1:9" x14ac:dyDescent="0.45">
      <c r="A1934" s="19" t="s">
        <v>807</v>
      </c>
      <c r="B1934" t="s">
        <v>2110</v>
      </c>
      <c r="C1934" s="21">
        <v>-295</v>
      </c>
      <c r="D1934" t="s">
        <v>17</v>
      </c>
      <c r="E1934" t="s">
        <v>17</v>
      </c>
      <c r="F1934" s="20" t="s">
        <v>737</v>
      </c>
      <c r="G1934" s="24">
        <v>45457</v>
      </c>
      <c r="H1934" s="24" t="s">
        <v>736</v>
      </c>
      <c r="I1934" s="25" t="s">
        <v>731</v>
      </c>
    </row>
    <row r="1935" spans="1:9" x14ac:dyDescent="0.45">
      <c r="A1935" s="28" t="s">
        <v>808</v>
      </c>
      <c r="B1935" t="s">
        <v>2110</v>
      </c>
      <c r="C1935" s="21">
        <v>-89.95</v>
      </c>
      <c r="D1935" t="s">
        <v>17</v>
      </c>
      <c r="E1935" t="s">
        <v>17</v>
      </c>
      <c r="F1935" s="20" t="s">
        <v>733</v>
      </c>
      <c r="G1935" s="24">
        <v>45457</v>
      </c>
      <c r="H1935" s="24" t="s">
        <v>736</v>
      </c>
      <c r="I1935" s="25" t="s">
        <v>731</v>
      </c>
    </row>
    <row r="1936" spans="1:9" x14ac:dyDescent="0.45">
      <c r="A1936" s="19" t="s">
        <v>808</v>
      </c>
      <c r="B1936" t="s">
        <v>2110</v>
      </c>
      <c r="C1936" s="21">
        <v>-25</v>
      </c>
      <c r="D1936" t="s">
        <v>17</v>
      </c>
      <c r="E1936" t="s">
        <v>17</v>
      </c>
      <c r="F1936" s="20" t="s">
        <v>744</v>
      </c>
      <c r="G1936" s="24">
        <v>45457</v>
      </c>
      <c r="H1936" s="24" t="s">
        <v>736</v>
      </c>
      <c r="I1936" s="25" t="s">
        <v>731</v>
      </c>
    </row>
    <row r="1937" spans="1:9" x14ac:dyDescent="0.45">
      <c r="A1937" s="28" t="s">
        <v>809</v>
      </c>
      <c r="B1937" t="s">
        <v>2110</v>
      </c>
      <c r="C1937" s="21">
        <v>-30</v>
      </c>
      <c r="D1937" t="s">
        <v>17</v>
      </c>
      <c r="E1937" t="s">
        <v>17</v>
      </c>
      <c r="F1937" s="20" t="s">
        <v>733</v>
      </c>
      <c r="G1937" s="24">
        <v>45457</v>
      </c>
      <c r="H1937" s="24" t="s">
        <v>736</v>
      </c>
      <c r="I1937" s="25" t="s">
        <v>731</v>
      </c>
    </row>
    <row r="1938" spans="1:9" x14ac:dyDescent="0.45">
      <c r="A1938" s="19" t="s">
        <v>809</v>
      </c>
      <c r="B1938" s="27" t="s">
        <v>780</v>
      </c>
      <c r="C1938" s="21">
        <v>-183.99</v>
      </c>
      <c r="D1938" s="22" t="s">
        <v>62</v>
      </c>
      <c r="E1938" s="20" t="s">
        <v>64</v>
      </c>
      <c r="F1938" s="20" t="s">
        <v>64</v>
      </c>
      <c r="G1938" s="32">
        <v>45427</v>
      </c>
      <c r="H1938" s="24" t="s">
        <v>64</v>
      </c>
      <c r="I1938" s="25" t="s">
        <v>731</v>
      </c>
    </row>
    <row r="1939" spans="1:9" ht="28.5" x14ac:dyDescent="0.45">
      <c r="A1939" s="28" t="s">
        <v>809</v>
      </c>
      <c r="B1939" s="26" t="s">
        <v>810</v>
      </c>
      <c r="C1939" s="21">
        <v>1000</v>
      </c>
      <c r="D1939" s="9" t="s">
        <v>679</v>
      </c>
      <c r="E1939" s="30" t="s">
        <v>811</v>
      </c>
      <c r="F1939" s="30" t="s">
        <v>811</v>
      </c>
      <c r="G1939" s="32">
        <v>45427</v>
      </c>
      <c r="H1939" s="24" t="s">
        <v>759</v>
      </c>
      <c r="I1939" s="25" t="s">
        <v>731</v>
      </c>
    </row>
    <row r="1940" spans="1:9" x14ac:dyDescent="0.45">
      <c r="A1940" s="19" t="s">
        <v>809</v>
      </c>
      <c r="B1940" t="s">
        <v>2110</v>
      </c>
      <c r="C1940" s="21">
        <v>-1</v>
      </c>
      <c r="D1940" t="s">
        <v>17</v>
      </c>
      <c r="E1940" t="s">
        <v>17</v>
      </c>
      <c r="F1940" s="20" t="s">
        <v>733</v>
      </c>
      <c r="G1940" s="24">
        <v>45457</v>
      </c>
      <c r="H1940" s="24" t="s">
        <v>736</v>
      </c>
      <c r="I1940" s="25" t="s">
        <v>731</v>
      </c>
    </row>
    <row r="1941" spans="1:9" x14ac:dyDescent="0.45">
      <c r="A1941" s="28" t="s">
        <v>809</v>
      </c>
      <c r="B1941" t="s">
        <v>2110</v>
      </c>
      <c r="C1941" s="21">
        <v>-13.93</v>
      </c>
      <c r="D1941" t="s">
        <v>17</v>
      </c>
      <c r="E1941" t="s">
        <v>17</v>
      </c>
      <c r="F1941" s="20" t="s">
        <v>733</v>
      </c>
      <c r="G1941" s="24">
        <v>45457</v>
      </c>
      <c r="H1941" s="24" t="s">
        <v>736</v>
      </c>
      <c r="I1941" s="25" t="s">
        <v>731</v>
      </c>
    </row>
    <row r="1942" spans="1:9" x14ac:dyDescent="0.45">
      <c r="A1942" s="19" t="s">
        <v>812</v>
      </c>
      <c r="B1942" t="s">
        <v>2110</v>
      </c>
      <c r="C1942" s="21">
        <v>-44.03</v>
      </c>
      <c r="D1942" t="s">
        <v>17</v>
      </c>
      <c r="E1942" t="s">
        <v>17</v>
      </c>
      <c r="F1942" s="20" t="s">
        <v>737</v>
      </c>
      <c r="G1942" s="32">
        <v>45427</v>
      </c>
      <c r="H1942" s="24" t="s">
        <v>736</v>
      </c>
      <c r="I1942" s="25" t="s">
        <v>731</v>
      </c>
    </row>
    <row r="1943" spans="1:9" x14ac:dyDescent="0.45">
      <c r="A1943" s="28" t="s">
        <v>813</v>
      </c>
      <c r="B1943" t="s">
        <v>2110</v>
      </c>
      <c r="C1943" s="21">
        <v>-58.96</v>
      </c>
      <c r="D1943" t="s">
        <v>17</v>
      </c>
      <c r="E1943" t="s">
        <v>17</v>
      </c>
      <c r="F1943" s="20" t="s">
        <v>737</v>
      </c>
      <c r="G1943" s="32">
        <v>45427</v>
      </c>
      <c r="H1943" s="24" t="s">
        <v>736</v>
      </c>
      <c r="I1943" s="25" t="s">
        <v>731</v>
      </c>
    </row>
    <row r="1944" spans="1:9" x14ac:dyDescent="0.45">
      <c r="A1944" s="19" t="s">
        <v>813</v>
      </c>
      <c r="B1944" t="s">
        <v>2110</v>
      </c>
      <c r="C1944" s="21">
        <v>-10.19</v>
      </c>
      <c r="D1944" t="s">
        <v>17</v>
      </c>
      <c r="E1944" t="s">
        <v>17</v>
      </c>
      <c r="F1944" s="20" t="s">
        <v>733</v>
      </c>
      <c r="G1944" s="32">
        <v>45427</v>
      </c>
      <c r="H1944" s="24" t="s">
        <v>736</v>
      </c>
      <c r="I1944" s="25" t="s">
        <v>731</v>
      </c>
    </row>
    <row r="1945" spans="1:9" x14ac:dyDescent="0.45">
      <c r="A1945" s="28" t="s">
        <v>813</v>
      </c>
      <c r="B1945" t="s">
        <v>2110</v>
      </c>
      <c r="C1945" s="21">
        <v>-50.99</v>
      </c>
      <c r="D1945" t="s">
        <v>17</v>
      </c>
      <c r="E1945" t="s">
        <v>17</v>
      </c>
      <c r="F1945" s="20" t="s">
        <v>733</v>
      </c>
      <c r="G1945" s="32">
        <v>45427</v>
      </c>
      <c r="H1945" s="24" t="s">
        <v>736</v>
      </c>
      <c r="I1945" s="25" t="s">
        <v>731</v>
      </c>
    </row>
    <row r="1946" spans="1:9" x14ac:dyDescent="0.45">
      <c r="A1946" s="19" t="s">
        <v>814</v>
      </c>
      <c r="B1946" t="s">
        <v>2110</v>
      </c>
      <c r="C1946" s="21">
        <v>-30</v>
      </c>
      <c r="D1946" t="s">
        <v>17</v>
      </c>
      <c r="E1946" t="s">
        <v>17</v>
      </c>
      <c r="F1946" s="20" t="s">
        <v>733</v>
      </c>
      <c r="G1946" s="32">
        <v>45427</v>
      </c>
      <c r="H1946" s="24" t="s">
        <v>736</v>
      </c>
      <c r="I1946" s="25" t="s">
        <v>731</v>
      </c>
    </row>
    <row r="1947" spans="1:9" x14ac:dyDescent="0.45">
      <c r="A1947" s="28" t="s">
        <v>814</v>
      </c>
      <c r="B1947" t="s">
        <v>2110</v>
      </c>
      <c r="C1947" s="21">
        <v>-250</v>
      </c>
      <c r="D1947" t="s">
        <v>17</v>
      </c>
      <c r="E1947" t="s">
        <v>17</v>
      </c>
      <c r="F1947" s="20" t="s">
        <v>737</v>
      </c>
      <c r="G1947" s="32">
        <v>45427</v>
      </c>
      <c r="H1947" s="24" t="s">
        <v>736</v>
      </c>
      <c r="I1947" s="25" t="s">
        <v>731</v>
      </c>
    </row>
    <row r="1948" spans="1:9" x14ac:dyDescent="0.45">
      <c r="A1948" s="19" t="s">
        <v>815</v>
      </c>
      <c r="B1948" s="27" t="s">
        <v>816</v>
      </c>
      <c r="C1948" s="21">
        <v>-29</v>
      </c>
      <c r="D1948" s="10" t="s">
        <v>62</v>
      </c>
      <c r="E1948" s="20" t="s">
        <v>817</v>
      </c>
      <c r="F1948" s="20" t="s">
        <v>817</v>
      </c>
      <c r="G1948" s="32">
        <v>45427</v>
      </c>
      <c r="H1948" s="32" t="s">
        <v>685</v>
      </c>
      <c r="I1948" s="25" t="s">
        <v>731</v>
      </c>
    </row>
    <row r="1949" spans="1:9" x14ac:dyDescent="0.45">
      <c r="A1949" s="28" t="s">
        <v>818</v>
      </c>
      <c r="B1949" t="s">
        <v>2110</v>
      </c>
      <c r="C1949" s="21">
        <v>-30</v>
      </c>
      <c r="D1949" t="s">
        <v>17</v>
      </c>
      <c r="E1949" t="s">
        <v>17</v>
      </c>
      <c r="F1949" s="20" t="s">
        <v>733</v>
      </c>
      <c r="G1949" s="32">
        <v>45427</v>
      </c>
      <c r="H1949" s="24" t="s">
        <v>736</v>
      </c>
      <c r="I1949" s="25" t="s">
        <v>731</v>
      </c>
    </row>
    <row r="1950" spans="1:9" ht="28.5" x14ac:dyDescent="0.45">
      <c r="A1950" s="19" t="s">
        <v>818</v>
      </c>
      <c r="B1950" s="27" t="s">
        <v>819</v>
      </c>
      <c r="C1950" s="21">
        <v>-5000</v>
      </c>
      <c r="D1950" t="s">
        <v>17</v>
      </c>
      <c r="E1950" t="s">
        <v>17</v>
      </c>
      <c r="F1950" s="27"/>
      <c r="G1950" s="32">
        <v>45427</v>
      </c>
      <c r="H1950" s="24" t="s">
        <v>736</v>
      </c>
      <c r="I1950" s="25" t="s">
        <v>731</v>
      </c>
    </row>
    <row r="1951" spans="1:9" x14ac:dyDescent="0.45">
      <c r="A1951" s="28" t="s">
        <v>820</v>
      </c>
      <c r="B1951" t="s">
        <v>2110</v>
      </c>
      <c r="C1951" s="21">
        <v>-3.99</v>
      </c>
      <c r="D1951" t="s">
        <v>17</v>
      </c>
      <c r="E1951" t="s">
        <v>17</v>
      </c>
      <c r="F1951" s="20" t="s">
        <v>744</v>
      </c>
      <c r="G1951" s="32">
        <v>45427</v>
      </c>
      <c r="H1951" s="24" t="s">
        <v>736</v>
      </c>
      <c r="I1951" s="25" t="s">
        <v>731</v>
      </c>
    </row>
    <row r="1952" spans="1:9" x14ac:dyDescent="0.45">
      <c r="A1952" s="19" t="s">
        <v>821</v>
      </c>
      <c r="B1952" t="s">
        <v>2110</v>
      </c>
      <c r="C1952" s="21">
        <v>-52.32</v>
      </c>
      <c r="D1952" t="s">
        <v>17</v>
      </c>
      <c r="E1952" t="s">
        <v>17</v>
      </c>
      <c r="F1952" s="20" t="s">
        <v>733</v>
      </c>
      <c r="G1952" s="32">
        <v>45427</v>
      </c>
      <c r="H1952" s="24" t="s">
        <v>736</v>
      </c>
      <c r="I1952" s="25" t="s">
        <v>731</v>
      </c>
    </row>
    <row r="1953" spans="1:9" x14ac:dyDescent="0.45">
      <c r="A1953" s="28" t="s">
        <v>822</v>
      </c>
      <c r="B1953" t="s">
        <v>2110</v>
      </c>
      <c r="C1953" s="21">
        <v>-100.52</v>
      </c>
      <c r="D1953" t="s">
        <v>17</v>
      </c>
      <c r="E1953" t="s">
        <v>17</v>
      </c>
      <c r="F1953" s="20" t="s">
        <v>749</v>
      </c>
      <c r="G1953" s="32">
        <v>45427</v>
      </c>
      <c r="H1953" s="24" t="s">
        <v>736</v>
      </c>
      <c r="I1953" s="25" t="s">
        <v>731</v>
      </c>
    </row>
    <row r="1954" spans="1:9" x14ac:dyDescent="0.45">
      <c r="A1954" s="19" t="s">
        <v>823</v>
      </c>
      <c r="B1954" t="s">
        <v>2110</v>
      </c>
      <c r="C1954" s="21">
        <v>-110</v>
      </c>
      <c r="D1954" t="s">
        <v>17</v>
      </c>
      <c r="E1954" t="s">
        <v>17</v>
      </c>
      <c r="F1954" s="20" t="s">
        <v>737</v>
      </c>
      <c r="G1954" s="32">
        <v>45427</v>
      </c>
      <c r="H1954" s="24" t="s">
        <v>736</v>
      </c>
      <c r="I1954" s="25" t="s">
        <v>731</v>
      </c>
    </row>
    <row r="1955" spans="1:9" x14ac:dyDescent="0.45">
      <c r="A1955" s="28" t="s">
        <v>823</v>
      </c>
      <c r="B1955" t="s">
        <v>2110</v>
      </c>
      <c r="C1955" s="21">
        <v>-11.69</v>
      </c>
      <c r="D1955" t="s">
        <v>17</v>
      </c>
      <c r="E1955" t="s">
        <v>17</v>
      </c>
      <c r="F1955" s="20" t="s">
        <v>733</v>
      </c>
      <c r="G1955" s="32">
        <v>45427</v>
      </c>
      <c r="H1955" s="24" t="s">
        <v>736</v>
      </c>
      <c r="I1955" s="25" t="s">
        <v>731</v>
      </c>
    </row>
    <row r="1956" spans="1:9" x14ac:dyDescent="0.45">
      <c r="A1956" s="19" t="s">
        <v>823</v>
      </c>
      <c r="B1956" t="s">
        <v>2110</v>
      </c>
      <c r="C1956" s="21">
        <v>-77.95</v>
      </c>
      <c r="D1956" t="s">
        <v>17</v>
      </c>
      <c r="E1956" t="s">
        <v>17</v>
      </c>
      <c r="F1956" s="20" t="s">
        <v>733</v>
      </c>
      <c r="G1956" s="32">
        <v>45427</v>
      </c>
      <c r="H1956" s="24" t="s">
        <v>736</v>
      </c>
      <c r="I1956" s="25" t="s">
        <v>731</v>
      </c>
    </row>
    <row r="1957" spans="1:9" x14ac:dyDescent="0.45">
      <c r="A1957" s="28" t="s">
        <v>824</v>
      </c>
      <c r="B1957" t="s">
        <v>2110</v>
      </c>
      <c r="C1957" s="21">
        <v>-15.43</v>
      </c>
      <c r="D1957" t="s">
        <v>17</v>
      </c>
      <c r="E1957" t="s">
        <v>17</v>
      </c>
      <c r="F1957" s="20" t="s">
        <v>746</v>
      </c>
      <c r="G1957" s="32">
        <v>45427</v>
      </c>
      <c r="H1957" s="24" t="s">
        <v>736</v>
      </c>
      <c r="I1957" s="25" t="s">
        <v>731</v>
      </c>
    </row>
    <row r="1958" spans="1:9" x14ac:dyDescent="0.45">
      <c r="A1958" s="19" t="s">
        <v>825</v>
      </c>
      <c r="B1958" t="s">
        <v>2110</v>
      </c>
      <c r="C1958" s="21">
        <v>-30</v>
      </c>
      <c r="D1958" t="s">
        <v>17</v>
      </c>
      <c r="E1958" t="s">
        <v>17</v>
      </c>
      <c r="F1958" s="20" t="s">
        <v>733</v>
      </c>
      <c r="G1958" s="32">
        <v>45427</v>
      </c>
      <c r="H1958" s="24" t="s">
        <v>736</v>
      </c>
      <c r="I1958" s="25" t="s">
        <v>731</v>
      </c>
    </row>
    <row r="1959" spans="1:9" x14ac:dyDescent="0.45">
      <c r="A1959" s="28" t="s">
        <v>825</v>
      </c>
      <c r="B1959" t="s">
        <v>2110</v>
      </c>
      <c r="C1959" s="21">
        <v>-120</v>
      </c>
      <c r="D1959" t="s">
        <v>17</v>
      </c>
      <c r="E1959" t="s">
        <v>17</v>
      </c>
      <c r="F1959" s="20" t="s">
        <v>753</v>
      </c>
      <c r="G1959" s="32">
        <v>45427</v>
      </c>
      <c r="H1959" s="24" t="s">
        <v>736</v>
      </c>
      <c r="I1959" s="25" t="s">
        <v>731</v>
      </c>
    </row>
    <row r="1960" spans="1:9" x14ac:dyDescent="0.45">
      <c r="A1960" s="19" t="s">
        <v>825</v>
      </c>
      <c r="B1960" t="s">
        <v>2110</v>
      </c>
      <c r="C1960" s="21">
        <v>-150</v>
      </c>
      <c r="D1960" t="s">
        <v>17</v>
      </c>
      <c r="E1960" t="s">
        <v>17</v>
      </c>
      <c r="F1960" s="20" t="s">
        <v>753</v>
      </c>
      <c r="G1960" s="32">
        <v>45427</v>
      </c>
      <c r="H1960" s="24" t="s">
        <v>736</v>
      </c>
      <c r="I1960" s="25" t="s">
        <v>731</v>
      </c>
    </row>
    <row r="1961" spans="1:9" ht="28.5" x14ac:dyDescent="0.45">
      <c r="A1961" s="28" t="s">
        <v>825</v>
      </c>
      <c r="B1961" s="26" t="s">
        <v>826</v>
      </c>
      <c r="C1961" s="21">
        <v>-1855</v>
      </c>
      <c r="D1961" s="31" t="s">
        <v>23</v>
      </c>
      <c r="E1961" s="31" t="s">
        <v>23</v>
      </c>
      <c r="F1961" s="20" t="s">
        <v>827</v>
      </c>
      <c r="G1961" s="32">
        <v>45427</v>
      </c>
      <c r="H1961" s="24" t="s">
        <v>736</v>
      </c>
      <c r="I1961" s="25" t="s">
        <v>731</v>
      </c>
    </row>
    <row r="1962" spans="1:9" x14ac:dyDescent="0.45">
      <c r="A1962" s="19" t="s">
        <v>828</v>
      </c>
      <c r="B1962" t="s">
        <v>2110</v>
      </c>
      <c r="C1962" s="21">
        <v>-4.78</v>
      </c>
      <c r="D1962" t="s">
        <v>17</v>
      </c>
      <c r="E1962" t="s">
        <v>17</v>
      </c>
      <c r="F1962" s="20" t="s">
        <v>733</v>
      </c>
      <c r="G1962" s="32">
        <v>45427</v>
      </c>
      <c r="H1962" s="24" t="s">
        <v>736</v>
      </c>
      <c r="I1962" s="25" t="s">
        <v>731</v>
      </c>
    </row>
    <row r="1963" spans="1:9" x14ac:dyDescent="0.45">
      <c r="A1963" s="28" t="s">
        <v>828</v>
      </c>
      <c r="B1963" t="s">
        <v>2110</v>
      </c>
      <c r="C1963" s="21">
        <v>-6.38</v>
      </c>
      <c r="D1963" t="s">
        <v>17</v>
      </c>
      <c r="E1963" t="s">
        <v>17</v>
      </c>
      <c r="F1963" s="20" t="s">
        <v>733</v>
      </c>
      <c r="G1963" s="32">
        <v>45427</v>
      </c>
      <c r="H1963" s="24" t="s">
        <v>736</v>
      </c>
      <c r="I1963" s="25" t="s">
        <v>731</v>
      </c>
    </row>
    <row r="1964" spans="1:9" x14ac:dyDescent="0.45">
      <c r="A1964" s="19" t="s">
        <v>828</v>
      </c>
      <c r="B1964" t="s">
        <v>2110</v>
      </c>
      <c r="C1964" s="21">
        <v>-31.92</v>
      </c>
      <c r="D1964" t="s">
        <v>17</v>
      </c>
      <c r="E1964" t="s">
        <v>17</v>
      </c>
      <c r="F1964" s="20" t="s">
        <v>733</v>
      </c>
      <c r="G1964" s="32">
        <v>45427</v>
      </c>
      <c r="H1964" s="24" t="s">
        <v>736</v>
      </c>
      <c r="I1964" s="25" t="s">
        <v>731</v>
      </c>
    </row>
    <row r="1965" spans="1:9" x14ac:dyDescent="0.45">
      <c r="A1965" s="28" t="s">
        <v>829</v>
      </c>
      <c r="B1965" t="s">
        <v>2110</v>
      </c>
      <c r="C1965" s="21">
        <v>-170.81</v>
      </c>
      <c r="D1965" t="s">
        <v>17</v>
      </c>
      <c r="E1965" t="s">
        <v>17</v>
      </c>
      <c r="F1965" s="20" t="s">
        <v>761</v>
      </c>
      <c r="G1965" s="32">
        <v>45427</v>
      </c>
      <c r="H1965" s="24" t="s">
        <v>736</v>
      </c>
      <c r="I1965" s="25" t="s">
        <v>731</v>
      </c>
    </row>
    <row r="1966" spans="1:9" x14ac:dyDescent="0.45">
      <c r="A1966" s="19" t="s">
        <v>829</v>
      </c>
      <c r="B1966" t="s">
        <v>2110</v>
      </c>
      <c r="C1966" s="21">
        <v>-3</v>
      </c>
      <c r="D1966" t="s">
        <v>17</v>
      </c>
      <c r="E1966" t="s">
        <v>17</v>
      </c>
      <c r="F1966" s="20" t="s">
        <v>733</v>
      </c>
      <c r="G1966" s="32">
        <v>45427</v>
      </c>
      <c r="H1966" s="24" t="s">
        <v>736</v>
      </c>
      <c r="I1966" s="25" t="s">
        <v>731</v>
      </c>
    </row>
    <row r="1967" spans="1:9" x14ac:dyDescent="0.45">
      <c r="A1967" s="28" t="s">
        <v>829</v>
      </c>
      <c r="B1967" t="s">
        <v>2110</v>
      </c>
      <c r="C1967" s="21">
        <v>-11.94</v>
      </c>
      <c r="D1967" t="s">
        <v>17</v>
      </c>
      <c r="E1967" t="s">
        <v>17</v>
      </c>
      <c r="F1967" s="20" t="s">
        <v>733</v>
      </c>
      <c r="G1967" s="32">
        <v>45427</v>
      </c>
      <c r="H1967" s="24" t="s">
        <v>736</v>
      </c>
      <c r="I1967" s="25" t="s">
        <v>731</v>
      </c>
    </row>
    <row r="1968" spans="1:9" x14ac:dyDescent="0.45">
      <c r="A1968" s="19" t="s">
        <v>830</v>
      </c>
      <c r="B1968" t="s">
        <v>2110</v>
      </c>
      <c r="C1968" s="21">
        <v>-93.27</v>
      </c>
      <c r="D1968" t="s">
        <v>17</v>
      </c>
      <c r="E1968" t="s">
        <v>17</v>
      </c>
      <c r="F1968" s="20" t="s">
        <v>737</v>
      </c>
      <c r="G1968" s="32">
        <v>45427</v>
      </c>
      <c r="H1968" s="24" t="s">
        <v>736</v>
      </c>
      <c r="I1968" s="25" t="s">
        <v>731</v>
      </c>
    </row>
    <row r="1969" spans="1:9" x14ac:dyDescent="0.45">
      <c r="A1969" s="28" t="s">
        <v>830</v>
      </c>
      <c r="B1969" t="s">
        <v>2110</v>
      </c>
      <c r="C1969" s="21">
        <v>-315</v>
      </c>
      <c r="D1969" t="s">
        <v>17</v>
      </c>
      <c r="E1969" t="s">
        <v>17</v>
      </c>
      <c r="F1969" s="20" t="s">
        <v>737</v>
      </c>
      <c r="G1969" s="32">
        <v>45427</v>
      </c>
      <c r="H1969" s="24" t="s">
        <v>736</v>
      </c>
      <c r="I1969" s="25" t="s">
        <v>731</v>
      </c>
    </row>
    <row r="1970" spans="1:9" x14ac:dyDescent="0.45">
      <c r="A1970" s="19" t="s">
        <v>831</v>
      </c>
      <c r="B1970" t="s">
        <v>2110</v>
      </c>
      <c r="C1970" s="21">
        <v>-30</v>
      </c>
      <c r="D1970" t="s">
        <v>17</v>
      </c>
      <c r="E1970" t="s">
        <v>17</v>
      </c>
      <c r="F1970" s="20" t="s">
        <v>733</v>
      </c>
      <c r="G1970" s="32">
        <v>45427</v>
      </c>
      <c r="H1970" s="24" t="s">
        <v>736</v>
      </c>
      <c r="I1970" s="25" t="s">
        <v>731</v>
      </c>
    </row>
    <row r="1971" spans="1:9" x14ac:dyDescent="0.45">
      <c r="A1971" s="28" t="s">
        <v>832</v>
      </c>
      <c r="B1971" t="s">
        <v>2110</v>
      </c>
      <c r="C1971" s="21">
        <v>-24.71</v>
      </c>
      <c r="D1971" t="s">
        <v>17</v>
      </c>
      <c r="E1971" t="s">
        <v>17</v>
      </c>
      <c r="F1971" s="20" t="s">
        <v>740</v>
      </c>
      <c r="G1971" s="32">
        <v>45427</v>
      </c>
      <c r="H1971" s="24" t="s">
        <v>736</v>
      </c>
      <c r="I1971" s="25" t="s">
        <v>731</v>
      </c>
    </row>
    <row r="1972" spans="1:9" x14ac:dyDescent="0.45">
      <c r="A1972" s="19" t="s">
        <v>833</v>
      </c>
      <c r="B1972" t="s">
        <v>2110</v>
      </c>
      <c r="C1972" s="21">
        <v>-6.42</v>
      </c>
      <c r="D1972" t="s">
        <v>17</v>
      </c>
      <c r="E1972" t="s">
        <v>17</v>
      </c>
      <c r="F1972" s="20" t="s">
        <v>733</v>
      </c>
      <c r="G1972" s="32">
        <v>45427</v>
      </c>
      <c r="H1972" s="24" t="s">
        <v>736</v>
      </c>
      <c r="I1972" s="25" t="s">
        <v>731</v>
      </c>
    </row>
    <row r="1973" spans="1:9" x14ac:dyDescent="0.45">
      <c r="A1973" s="28" t="s">
        <v>833</v>
      </c>
      <c r="B1973" t="s">
        <v>2110</v>
      </c>
      <c r="C1973" s="21">
        <v>-32.130000000000003</v>
      </c>
      <c r="D1973" t="s">
        <v>17</v>
      </c>
      <c r="E1973" t="s">
        <v>17</v>
      </c>
      <c r="F1973" s="20" t="s">
        <v>733</v>
      </c>
      <c r="G1973" s="32">
        <v>45427</v>
      </c>
      <c r="H1973" s="24" t="s">
        <v>736</v>
      </c>
      <c r="I1973" s="25" t="s">
        <v>731</v>
      </c>
    </row>
    <row r="1974" spans="1:9" x14ac:dyDescent="0.45">
      <c r="A1974" s="19" t="s">
        <v>834</v>
      </c>
      <c r="B1974" t="s">
        <v>2110</v>
      </c>
      <c r="C1974" s="21">
        <v>-51.54</v>
      </c>
      <c r="D1974" t="s">
        <v>17</v>
      </c>
      <c r="E1974" t="s">
        <v>17</v>
      </c>
      <c r="F1974" s="20" t="s">
        <v>740</v>
      </c>
      <c r="G1974" s="32">
        <v>45427</v>
      </c>
      <c r="H1974" s="24" t="s">
        <v>736</v>
      </c>
      <c r="I1974" s="25" t="s">
        <v>731</v>
      </c>
    </row>
    <row r="1975" spans="1:9" x14ac:dyDescent="0.45">
      <c r="A1975" s="28" t="s">
        <v>835</v>
      </c>
      <c r="B1975" t="s">
        <v>2110</v>
      </c>
      <c r="C1975" s="21">
        <v>-8.81</v>
      </c>
      <c r="D1975" t="s">
        <v>17</v>
      </c>
      <c r="E1975" t="s">
        <v>17</v>
      </c>
      <c r="F1975" s="20" t="s">
        <v>746</v>
      </c>
      <c r="G1975" s="32">
        <v>45427</v>
      </c>
      <c r="H1975" s="24" t="s">
        <v>736</v>
      </c>
      <c r="I1975" s="25" t="s">
        <v>731</v>
      </c>
    </row>
    <row r="1976" spans="1:9" ht="28.5" x14ac:dyDescent="0.45">
      <c r="A1976" s="19" t="s">
        <v>835</v>
      </c>
      <c r="B1976" s="27" t="s">
        <v>836</v>
      </c>
      <c r="C1976" s="21">
        <v>-9.92</v>
      </c>
      <c r="D1976" s="23" t="s">
        <v>23</v>
      </c>
      <c r="E1976" s="23" t="s">
        <v>23</v>
      </c>
      <c r="F1976" s="20" t="s">
        <v>88</v>
      </c>
      <c r="G1976" s="32">
        <v>45427</v>
      </c>
      <c r="H1976" s="24" t="s">
        <v>736</v>
      </c>
      <c r="I1976" s="25" t="s">
        <v>731</v>
      </c>
    </row>
    <row r="1977" spans="1:9" x14ac:dyDescent="0.45">
      <c r="A1977" s="28" t="s">
        <v>835</v>
      </c>
      <c r="B1977" t="s">
        <v>2110</v>
      </c>
      <c r="C1977" s="21">
        <v>-89.34</v>
      </c>
      <c r="D1977" t="s">
        <v>17</v>
      </c>
      <c r="E1977" t="s">
        <v>17</v>
      </c>
      <c r="F1977" s="20" t="s">
        <v>740</v>
      </c>
      <c r="G1977" s="32">
        <v>45427</v>
      </c>
      <c r="H1977" s="24" t="s">
        <v>736</v>
      </c>
      <c r="I1977" s="25" t="s">
        <v>731</v>
      </c>
    </row>
    <row r="1978" spans="1:9" ht="42.75" x14ac:dyDescent="0.45">
      <c r="A1978" s="19" t="s">
        <v>837</v>
      </c>
      <c r="B1978" s="27" t="s">
        <v>767</v>
      </c>
      <c r="C1978" s="21">
        <v>-1677.5</v>
      </c>
      <c r="D1978" s="23" t="s">
        <v>42</v>
      </c>
      <c r="E1978" s="23" t="s">
        <v>42</v>
      </c>
      <c r="F1978" s="20" t="s">
        <v>768</v>
      </c>
      <c r="G1978" s="32">
        <v>45427</v>
      </c>
      <c r="H1978" s="24" t="s">
        <v>736</v>
      </c>
      <c r="I1978" s="25" t="s">
        <v>731</v>
      </c>
    </row>
    <row r="1979" spans="1:9" x14ac:dyDescent="0.45">
      <c r="A1979" s="28" t="s">
        <v>837</v>
      </c>
      <c r="B1979" t="s">
        <v>2110</v>
      </c>
      <c r="C1979" s="21">
        <v>-1120</v>
      </c>
      <c r="D1979" t="s">
        <v>17</v>
      </c>
      <c r="E1979" t="s">
        <v>17</v>
      </c>
      <c r="F1979" s="20" t="s">
        <v>737</v>
      </c>
      <c r="G1979" s="32">
        <v>45427</v>
      </c>
      <c r="H1979" s="24" t="s">
        <v>736</v>
      </c>
      <c r="I1979" s="25" t="s">
        <v>731</v>
      </c>
    </row>
    <row r="1980" spans="1:9" x14ac:dyDescent="0.45">
      <c r="A1980" s="19" t="s">
        <v>838</v>
      </c>
      <c r="B1980" t="s">
        <v>2110</v>
      </c>
      <c r="C1980" s="21">
        <v>-7.41</v>
      </c>
      <c r="D1980" t="s">
        <v>17</v>
      </c>
      <c r="E1980" t="s">
        <v>17</v>
      </c>
      <c r="F1980" s="20" t="s">
        <v>744</v>
      </c>
      <c r="G1980" s="32">
        <v>45427</v>
      </c>
      <c r="H1980" s="24" t="s">
        <v>736</v>
      </c>
      <c r="I1980" s="25" t="s">
        <v>731</v>
      </c>
    </row>
    <row r="1981" spans="1:9" x14ac:dyDescent="0.45">
      <c r="A1981" s="28" t="s">
        <v>839</v>
      </c>
      <c r="B1981" t="s">
        <v>2110</v>
      </c>
      <c r="C1981" s="21">
        <v>-58.96</v>
      </c>
      <c r="D1981" t="s">
        <v>17</v>
      </c>
      <c r="E1981" t="s">
        <v>17</v>
      </c>
      <c r="F1981" s="20" t="s">
        <v>737</v>
      </c>
      <c r="G1981" s="32">
        <v>45427</v>
      </c>
      <c r="H1981" s="24" t="s">
        <v>736</v>
      </c>
      <c r="I1981" s="25" t="s">
        <v>731</v>
      </c>
    </row>
    <row r="1982" spans="1:9" x14ac:dyDescent="0.45">
      <c r="A1982" s="19" t="s">
        <v>840</v>
      </c>
      <c r="B1982" s="27" t="s">
        <v>780</v>
      </c>
      <c r="C1982" s="21">
        <v>-152.55000000000001</v>
      </c>
      <c r="D1982" s="22" t="s">
        <v>62</v>
      </c>
      <c r="E1982" s="20" t="s">
        <v>64</v>
      </c>
      <c r="F1982" s="20" t="s">
        <v>64</v>
      </c>
      <c r="G1982" s="24">
        <v>45396</v>
      </c>
      <c r="H1982" s="24" t="s">
        <v>64</v>
      </c>
      <c r="I1982" s="25" t="s">
        <v>731</v>
      </c>
    </row>
    <row r="1983" spans="1:9" x14ac:dyDescent="0.45">
      <c r="A1983" s="28" t="s">
        <v>841</v>
      </c>
      <c r="B1983" t="s">
        <v>2110</v>
      </c>
      <c r="C1983" s="21">
        <v>-832.54</v>
      </c>
      <c r="D1983" t="s">
        <v>17</v>
      </c>
      <c r="E1983" t="s">
        <v>17</v>
      </c>
      <c r="F1983" s="20" t="s">
        <v>733</v>
      </c>
      <c r="G1983" s="24">
        <v>45396</v>
      </c>
      <c r="H1983" s="24" t="s">
        <v>736</v>
      </c>
      <c r="I1983" s="25" t="s">
        <v>731</v>
      </c>
    </row>
    <row r="1984" spans="1:9" x14ac:dyDescent="0.45">
      <c r="A1984" s="19" t="s">
        <v>841</v>
      </c>
      <c r="B1984" t="s">
        <v>2110</v>
      </c>
      <c r="C1984" s="21">
        <v>-23.92</v>
      </c>
      <c r="D1984" t="s">
        <v>17</v>
      </c>
      <c r="E1984" t="s">
        <v>17</v>
      </c>
      <c r="F1984" s="20" t="s">
        <v>733</v>
      </c>
      <c r="G1984" s="24">
        <v>45396</v>
      </c>
      <c r="H1984" s="24" t="s">
        <v>736</v>
      </c>
      <c r="I1984" s="25" t="s">
        <v>731</v>
      </c>
    </row>
    <row r="1985" spans="1:9" x14ac:dyDescent="0.45">
      <c r="A1985" s="28" t="s">
        <v>842</v>
      </c>
      <c r="B1985" t="s">
        <v>2110</v>
      </c>
      <c r="C1985" s="21">
        <v>-58.46</v>
      </c>
      <c r="D1985" t="s">
        <v>17</v>
      </c>
      <c r="E1985" t="s">
        <v>17</v>
      </c>
      <c r="F1985" s="20" t="s">
        <v>843</v>
      </c>
      <c r="G1985" s="24">
        <v>45396</v>
      </c>
      <c r="H1985" s="24" t="s">
        <v>736</v>
      </c>
      <c r="I1985" s="25" t="s">
        <v>731</v>
      </c>
    </row>
    <row r="1986" spans="1:9" x14ac:dyDescent="0.45">
      <c r="A1986" s="19" t="s">
        <v>842</v>
      </c>
      <c r="B1986" t="s">
        <v>2110</v>
      </c>
      <c r="C1986" s="21">
        <v>-123.44</v>
      </c>
      <c r="D1986" t="s">
        <v>17</v>
      </c>
      <c r="E1986" t="s">
        <v>17</v>
      </c>
      <c r="F1986" s="20" t="s">
        <v>740</v>
      </c>
      <c r="G1986" s="24">
        <v>45396</v>
      </c>
      <c r="H1986" s="24" t="s">
        <v>736</v>
      </c>
      <c r="I1986" s="25" t="s">
        <v>731</v>
      </c>
    </row>
    <row r="1987" spans="1:9" x14ac:dyDescent="0.45">
      <c r="A1987" s="28" t="s">
        <v>842</v>
      </c>
      <c r="B1987" t="s">
        <v>2110</v>
      </c>
      <c r="C1987" s="21">
        <v>-44.03</v>
      </c>
      <c r="D1987" t="s">
        <v>17</v>
      </c>
      <c r="E1987" t="s">
        <v>17</v>
      </c>
      <c r="F1987" s="20" t="s">
        <v>737</v>
      </c>
      <c r="G1987" s="24">
        <v>45396</v>
      </c>
      <c r="H1987" s="24" t="s">
        <v>736</v>
      </c>
      <c r="I1987" s="25" t="s">
        <v>731</v>
      </c>
    </row>
    <row r="1988" spans="1:9" x14ac:dyDescent="0.45">
      <c r="A1988" s="19" t="s">
        <v>842</v>
      </c>
      <c r="B1988" t="s">
        <v>2110</v>
      </c>
      <c r="C1988" s="21">
        <v>-224.03</v>
      </c>
      <c r="D1988" t="s">
        <v>17</v>
      </c>
      <c r="E1988" t="s">
        <v>17</v>
      </c>
      <c r="F1988" s="20" t="s">
        <v>744</v>
      </c>
      <c r="G1988" s="24">
        <v>45396</v>
      </c>
      <c r="H1988" s="24" t="s">
        <v>736</v>
      </c>
      <c r="I1988" s="25" t="s">
        <v>731</v>
      </c>
    </row>
    <row r="1989" spans="1:9" x14ac:dyDescent="0.45">
      <c r="A1989" s="28" t="s">
        <v>842</v>
      </c>
      <c r="B1989" t="s">
        <v>2110</v>
      </c>
      <c r="C1989" s="21">
        <v>-240</v>
      </c>
      <c r="D1989" t="s">
        <v>17</v>
      </c>
      <c r="E1989" t="s">
        <v>17</v>
      </c>
      <c r="F1989" s="20" t="s">
        <v>737</v>
      </c>
      <c r="G1989" s="24">
        <v>45396</v>
      </c>
      <c r="H1989" s="24" t="s">
        <v>736</v>
      </c>
      <c r="I1989" s="25" t="s">
        <v>731</v>
      </c>
    </row>
    <row r="1990" spans="1:9" x14ac:dyDescent="0.45">
      <c r="A1990" s="19" t="s">
        <v>842</v>
      </c>
      <c r="B1990" t="s">
        <v>2110</v>
      </c>
      <c r="C1990" s="21">
        <v>-31.1</v>
      </c>
      <c r="D1990" t="s">
        <v>17</v>
      </c>
      <c r="E1990" t="s">
        <v>17</v>
      </c>
      <c r="F1990" s="20" t="s">
        <v>733</v>
      </c>
      <c r="G1990" s="24">
        <v>45396</v>
      </c>
      <c r="H1990" s="24" t="s">
        <v>736</v>
      </c>
      <c r="I1990" s="25" t="s">
        <v>731</v>
      </c>
    </row>
    <row r="1991" spans="1:9" x14ac:dyDescent="0.45">
      <c r="A1991" s="28" t="s">
        <v>844</v>
      </c>
      <c r="B1991" t="s">
        <v>2110</v>
      </c>
      <c r="C1991" s="21">
        <v>-394.33</v>
      </c>
      <c r="D1991" t="s">
        <v>17</v>
      </c>
      <c r="E1991" t="s">
        <v>17</v>
      </c>
      <c r="F1991" s="20" t="s">
        <v>733</v>
      </c>
      <c r="G1991" s="24">
        <v>45396</v>
      </c>
      <c r="H1991" s="24" t="s">
        <v>736</v>
      </c>
      <c r="I1991" s="25" t="s">
        <v>731</v>
      </c>
    </row>
    <row r="1992" spans="1:9" x14ac:dyDescent="0.45">
      <c r="A1992" s="19" t="s">
        <v>845</v>
      </c>
      <c r="B1992" t="s">
        <v>2110</v>
      </c>
      <c r="C1992" s="21">
        <v>-143.71</v>
      </c>
      <c r="D1992" t="s">
        <v>17</v>
      </c>
      <c r="E1992" t="s">
        <v>17</v>
      </c>
      <c r="F1992" s="20" t="s">
        <v>740</v>
      </c>
      <c r="G1992" s="24">
        <v>45396</v>
      </c>
      <c r="H1992" s="24" t="s">
        <v>736</v>
      </c>
      <c r="I1992" s="25" t="s">
        <v>731</v>
      </c>
    </row>
    <row r="1993" spans="1:9" ht="28.5" x14ac:dyDescent="0.45">
      <c r="A1993" s="28" t="s">
        <v>846</v>
      </c>
      <c r="B1993" s="26" t="s">
        <v>757</v>
      </c>
      <c r="C1993" s="21">
        <v>11000</v>
      </c>
      <c r="D1993" s="9" t="s">
        <v>679</v>
      </c>
      <c r="E1993" s="30" t="s">
        <v>811</v>
      </c>
      <c r="F1993" s="30" t="s">
        <v>811</v>
      </c>
      <c r="G1993" s="24">
        <v>45396</v>
      </c>
      <c r="H1993" s="24" t="s">
        <v>759</v>
      </c>
      <c r="I1993" s="25" t="s">
        <v>731</v>
      </c>
    </row>
    <row r="1994" spans="1:9" x14ac:dyDescent="0.45">
      <c r="A1994" s="19" t="s">
        <v>846</v>
      </c>
      <c r="B1994" t="s">
        <v>2110</v>
      </c>
      <c r="C1994" s="21">
        <v>-81.58</v>
      </c>
      <c r="D1994" t="s">
        <v>17</v>
      </c>
      <c r="E1994" t="s">
        <v>17</v>
      </c>
      <c r="F1994" s="20" t="s">
        <v>740</v>
      </c>
      <c r="G1994" s="24">
        <v>45396</v>
      </c>
      <c r="H1994" s="24" t="s">
        <v>736</v>
      </c>
      <c r="I1994" s="25" t="s">
        <v>731</v>
      </c>
    </row>
    <row r="1995" spans="1:9" x14ac:dyDescent="0.45">
      <c r="A1995" s="28" t="s">
        <v>847</v>
      </c>
      <c r="B1995" t="s">
        <v>2110</v>
      </c>
      <c r="C1995" s="21">
        <v>-3.99</v>
      </c>
      <c r="D1995" t="s">
        <v>17</v>
      </c>
      <c r="E1995" t="s">
        <v>17</v>
      </c>
      <c r="F1995" s="20" t="s">
        <v>744</v>
      </c>
      <c r="G1995" s="24">
        <v>45396</v>
      </c>
      <c r="H1995" s="24" t="s">
        <v>736</v>
      </c>
      <c r="I1995" s="25" t="s">
        <v>731</v>
      </c>
    </row>
    <row r="1996" spans="1:9" ht="28.5" x14ac:dyDescent="0.45">
      <c r="A1996" s="19" t="s">
        <v>847</v>
      </c>
      <c r="B1996" s="27" t="s">
        <v>806</v>
      </c>
      <c r="C1996" s="21">
        <v>-16.53</v>
      </c>
      <c r="D1996" s="21" t="s">
        <v>23</v>
      </c>
      <c r="E1996" s="21" t="s">
        <v>23</v>
      </c>
      <c r="F1996" s="20" t="s">
        <v>88</v>
      </c>
      <c r="G1996" s="24">
        <v>45396</v>
      </c>
      <c r="H1996" s="24" t="s">
        <v>736</v>
      </c>
      <c r="I1996" s="25" t="s">
        <v>731</v>
      </c>
    </row>
    <row r="1997" spans="1:9" x14ac:dyDescent="0.45">
      <c r="A1997" s="28" t="s">
        <v>847</v>
      </c>
      <c r="B1997" t="s">
        <v>2110</v>
      </c>
      <c r="C1997" s="21">
        <v>-81.84</v>
      </c>
      <c r="D1997" t="s">
        <v>17</v>
      </c>
      <c r="E1997" t="s">
        <v>17</v>
      </c>
      <c r="F1997" s="20" t="s">
        <v>733</v>
      </c>
      <c r="G1997" s="24">
        <v>45396</v>
      </c>
      <c r="H1997" s="24" t="s">
        <v>736</v>
      </c>
      <c r="I1997" s="25" t="s">
        <v>731</v>
      </c>
    </row>
    <row r="1998" spans="1:9" x14ac:dyDescent="0.45">
      <c r="A1998" s="19" t="s">
        <v>848</v>
      </c>
      <c r="B1998" t="s">
        <v>2110</v>
      </c>
      <c r="C1998" s="21">
        <v>-44</v>
      </c>
      <c r="D1998" t="s">
        <v>17</v>
      </c>
      <c r="E1998" t="s">
        <v>17</v>
      </c>
      <c r="F1998" s="20" t="s">
        <v>733</v>
      </c>
      <c r="G1998" s="24">
        <v>45396</v>
      </c>
      <c r="H1998" s="24" t="s">
        <v>736</v>
      </c>
      <c r="I1998" s="25" t="s">
        <v>731</v>
      </c>
    </row>
    <row r="1999" spans="1:9" x14ac:dyDescent="0.45">
      <c r="A1999" s="28" t="s">
        <v>848</v>
      </c>
      <c r="B1999" t="s">
        <v>2110</v>
      </c>
      <c r="C1999" s="21">
        <v>-59.47</v>
      </c>
      <c r="D1999" t="s">
        <v>17</v>
      </c>
      <c r="E1999" t="s">
        <v>17</v>
      </c>
      <c r="F1999" s="20" t="s">
        <v>740</v>
      </c>
      <c r="G1999" s="24">
        <v>45396</v>
      </c>
      <c r="H1999" s="24" t="s">
        <v>736</v>
      </c>
      <c r="I1999" s="25" t="s">
        <v>731</v>
      </c>
    </row>
    <row r="2000" spans="1:9" x14ac:dyDescent="0.45">
      <c r="A2000" s="19" t="s">
        <v>848</v>
      </c>
      <c r="B2000" t="s">
        <v>2110</v>
      </c>
      <c r="C2000" s="21">
        <v>-52.93</v>
      </c>
      <c r="D2000" t="s">
        <v>17</v>
      </c>
      <c r="E2000" t="s">
        <v>17</v>
      </c>
      <c r="F2000" s="20" t="s">
        <v>843</v>
      </c>
      <c r="G2000" s="24">
        <v>45396</v>
      </c>
      <c r="H2000" s="24" t="s">
        <v>736</v>
      </c>
      <c r="I2000" s="25" t="s">
        <v>731</v>
      </c>
    </row>
    <row r="2001" spans="1:9" x14ac:dyDescent="0.45">
      <c r="A2001" s="28" t="s">
        <v>848</v>
      </c>
      <c r="B2001" t="s">
        <v>2110</v>
      </c>
      <c r="C2001" s="21">
        <v>-83.49</v>
      </c>
      <c r="D2001" t="s">
        <v>17</v>
      </c>
      <c r="E2001" t="s">
        <v>17</v>
      </c>
      <c r="F2001" s="20" t="s">
        <v>740</v>
      </c>
      <c r="G2001" s="24">
        <v>45396</v>
      </c>
      <c r="H2001" s="24" t="s">
        <v>736</v>
      </c>
      <c r="I2001" s="25" t="s">
        <v>731</v>
      </c>
    </row>
    <row r="2002" spans="1:9" x14ac:dyDescent="0.45">
      <c r="A2002" s="19" t="s">
        <v>848</v>
      </c>
      <c r="B2002" t="s">
        <v>2110</v>
      </c>
      <c r="C2002" s="21">
        <v>-59.75</v>
      </c>
      <c r="D2002" t="s">
        <v>17</v>
      </c>
      <c r="E2002" t="s">
        <v>17</v>
      </c>
      <c r="F2002" s="20" t="s">
        <v>740</v>
      </c>
      <c r="G2002" s="24">
        <v>45396</v>
      </c>
      <c r="H2002" s="24" t="s">
        <v>736</v>
      </c>
      <c r="I2002" s="25" t="s">
        <v>731</v>
      </c>
    </row>
    <row r="2003" spans="1:9" ht="28.5" x14ac:dyDescent="0.45">
      <c r="A2003" s="28" t="s">
        <v>848</v>
      </c>
      <c r="B2003" s="26" t="s">
        <v>806</v>
      </c>
      <c r="C2003" s="21">
        <v>-44.11</v>
      </c>
      <c r="D2003" s="21" t="s">
        <v>23</v>
      </c>
      <c r="E2003" s="21" t="s">
        <v>23</v>
      </c>
      <c r="F2003" s="20" t="s">
        <v>88</v>
      </c>
      <c r="G2003" s="24">
        <v>45396</v>
      </c>
      <c r="H2003" s="24" t="s">
        <v>736</v>
      </c>
      <c r="I2003" s="25" t="s">
        <v>731</v>
      </c>
    </row>
    <row r="2004" spans="1:9" x14ac:dyDescent="0.45">
      <c r="A2004" s="19" t="s">
        <v>848</v>
      </c>
      <c r="B2004" t="s">
        <v>2110</v>
      </c>
      <c r="C2004" s="21">
        <v>-3</v>
      </c>
      <c r="D2004" t="s">
        <v>17</v>
      </c>
      <c r="E2004" t="s">
        <v>17</v>
      </c>
      <c r="F2004" s="20" t="s">
        <v>733</v>
      </c>
      <c r="G2004" s="24">
        <v>45396</v>
      </c>
      <c r="H2004" s="24" t="s">
        <v>736</v>
      </c>
      <c r="I2004" s="25" t="s">
        <v>731</v>
      </c>
    </row>
    <row r="2005" spans="1:9" x14ac:dyDescent="0.45">
      <c r="A2005" s="28" t="s">
        <v>848</v>
      </c>
      <c r="B2005" t="s">
        <v>2110</v>
      </c>
      <c r="C2005" s="21">
        <v>-11.9</v>
      </c>
      <c r="D2005" t="s">
        <v>17</v>
      </c>
      <c r="E2005" t="s">
        <v>17</v>
      </c>
      <c r="F2005" s="20" t="s">
        <v>733</v>
      </c>
      <c r="G2005" s="24">
        <v>45396</v>
      </c>
      <c r="H2005" s="24" t="s">
        <v>736</v>
      </c>
      <c r="I2005" s="25" t="s">
        <v>731</v>
      </c>
    </row>
    <row r="2006" spans="1:9" x14ac:dyDescent="0.45">
      <c r="A2006" s="19" t="s">
        <v>851</v>
      </c>
      <c r="B2006" t="s">
        <v>2110</v>
      </c>
      <c r="C2006" s="21">
        <v>-395</v>
      </c>
      <c r="D2006" t="s">
        <v>17</v>
      </c>
      <c r="E2006" t="s">
        <v>17</v>
      </c>
      <c r="F2006" s="20" t="s">
        <v>737</v>
      </c>
      <c r="G2006" s="24">
        <v>45396</v>
      </c>
      <c r="H2006" s="24" t="s">
        <v>736</v>
      </c>
      <c r="I2006" s="25" t="s">
        <v>731</v>
      </c>
    </row>
    <row r="2007" spans="1:9" x14ac:dyDescent="0.45">
      <c r="A2007" s="28" t="s">
        <v>852</v>
      </c>
      <c r="B2007" t="s">
        <v>2110</v>
      </c>
      <c r="C2007" s="21">
        <v>-100.52</v>
      </c>
      <c r="D2007" t="s">
        <v>17</v>
      </c>
      <c r="E2007" t="s">
        <v>17</v>
      </c>
      <c r="F2007" s="20" t="s">
        <v>749</v>
      </c>
      <c r="G2007" s="24">
        <v>45396</v>
      </c>
      <c r="H2007" s="24" t="s">
        <v>736</v>
      </c>
      <c r="I2007" s="25" t="s">
        <v>731</v>
      </c>
    </row>
    <row r="2008" spans="1:9" x14ac:dyDescent="0.45">
      <c r="A2008" s="19" t="s">
        <v>853</v>
      </c>
      <c r="B2008" t="s">
        <v>2110</v>
      </c>
      <c r="C2008" s="21">
        <v>-30</v>
      </c>
      <c r="D2008" t="s">
        <v>17</v>
      </c>
      <c r="E2008" t="s">
        <v>17</v>
      </c>
      <c r="F2008" s="20" t="s">
        <v>733</v>
      </c>
      <c r="G2008" s="24">
        <v>45396</v>
      </c>
      <c r="H2008" s="24" t="s">
        <v>736</v>
      </c>
      <c r="I2008" s="25" t="s">
        <v>731</v>
      </c>
    </row>
    <row r="2009" spans="1:9" x14ac:dyDescent="0.45">
      <c r="A2009" s="28" t="s">
        <v>853</v>
      </c>
      <c r="B2009" t="s">
        <v>2110</v>
      </c>
      <c r="C2009" s="21">
        <v>-3</v>
      </c>
      <c r="D2009" t="s">
        <v>17</v>
      </c>
      <c r="E2009" t="s">
        <v>17</v>
      </c>
      <c r="F2009" s="20" t="s">
        <v>733</v>
      </c>
      <c r="G2009" s="24">
        <v>45396</v>
      </c>
      <c r="H2009" s="24" t="s">
        <v>736</v>
      </c>
      <c r="I2009" s="25" t="s">
        <v>731</v>
      </c>
    </row>
    <row r="2010" spans="1:9" x14ac:dyDescent="0.45">
      <c r="A2010" s="19" t="s">
        <v>853</v>
      </c>
      <c r="B2010" t="s">
        <v>2110</v>
      </c>
      <c r="C2010" s="21">
        <v>-17.899999999999999</v>
      </c>
      <c r="D2010" t="s">
        <v>17</v>
      </c>
      <c r="E2010" t="s">
        <v>17</v>
      </c>
      <c r="F2010" s="20" t="s">
        <v>733</v>
      </c>
      <c r="G2010" s="24">
        <v>45396</v>
      </c>
      <c r="H2010" s="24" t="s">
        <v>736</v>
      </c>
      <c r="I2010" s="25" t="s">
        <v>731</v>
      </c>
    </row>
    <row r="2011" spans="1:9" ht="28.5" x14ac:dyDescent="0.45">
      <c r="A2011" s="28" t="s">
        <v>854</v>
      </c>
      <c r="B2011" s="26" t="s">
        <v>855</v>
      </c>
      <c r="C2011" s="21">
        <v>-211</v>
      </c>
      <c r="D2011" s="23" t="s">
        <v>42</v>
      </c>
      <c r="E2011" s="23" t="s">
        <v>42</v>
      </c>
      <c r="F2011" s="26" t="s">
        <v>856</v>
      </c>
      <c r="G2011" s="24">
        <v>45396</v>
      </c>
      <c r="H2011" s="24" t="s">
        <v>736</v>
      </c>
      <c r="I2011" s="25" t="s">
        <v>731</v>
      </c>
    </row>
    <row r="2012" spans="1:9" x14ac:dyDescent="0.45">
      <c r="A2012" s="19" t="s">
        <v>854</v>
      </c>
      <c r="B2012" t="s">
        <v>2110</v>
      </c>
      <c r="C2012" s="21">
        <v>-15.42</v>
      </c>
      <c r="D2012" t="s">
        <v>17</v>
      </c>
      <c r="E2012" t="s">
        <v>17</v>
      </c>
      <c r="F2012" s="20" t="s">
        <v>746</v>
      </c>
      <c r="G2012" s="24">
        <v>45396</v>
      </c>
      <c r="H2012" s="24" t="s">
        <v>736</v>
      </c>
      <c r="I2012" s="25" t="s">
        <v>731</v>
      </c>
    </row>
    <row r="2013" spans="1:9" x14ac:dyDescent="0.45">
      <c r="A2013" s="28" t="s">
        <v>857</v>
      </c>
      <c r="B2013" t="s">
        <v>2110</v>
      </c>
      <c r="C2013" s="21">
        <v>-120</v>
      </c>
      <c r="D2013" t="s">
        <v>17</v>
      </c>
      <c r="E2013" t="s">
        <v>17</v>
      </c>
      <c r="F2013" s="20" t="s">
        <v>753</v>
      </c>
      <c r="G2013" s="24">
        <v>45396</v>
      </c>
      <c r="H2013" s="24" t="s">
        <v>736</v>
      </c>
      <c r="I2013" s="25" t="s">
        <v>731</v>
      </c>
    </row>
    <row r="2014" spans="1:9" x14ac:dyDescent="0.45">
      <c r="A2014" s="19" t="s">
        <v>857</v>
      </c>
      <c r="B2014" t="s">
        <v>2110</v>
      </c>
      <c r="C2014" s="21">
        <v>-150</v>
      </c>
      <c r="D2014" t="s">
        <v>17</v>
      </c>
      <c r="E2014" t="s">
        <v>17</v>
      </c>
      <c r="F2014" s="20" t="s">
        <v>753</v>
      </c>
      <c r="G2014" s="24">
        <v>45396</v>
      </c>
      <c r="H2014" s="24" t="s">
        <v>736</v>
      </c>
      <c r="I2014" s="25" t="s">
        <v>731</v>
      </c>
    </row>
    <row r="2015" spans="1:9" x14ac:dyDescent="0.45">
      <c r="A2015" s="28" t="s">
        <v>858</v>
      </c>
      <c r="B2015" t="s">
        <v>2110</v>
      </c>
      <c r="C2015" s="21">
        <v>-47.17</v>
      </c>
      <c r="D2015" t="s">
        <v>17</v>
      </c>
      <c r="E2015" t="s">
        <v>17</v>
      </c>
      <c r="F2015" s="20" t="s">
        <v>740</v>
      </c>
      <c r="G2015" s="24">
        <v>45396</v>
      </c>
      <c r="H2015" s="24" t="s">
        <v>736</v>
      </c>
      <c r="I2015" s="25" t="s">
        <v>731</v>
      </c>
    </row>
    <row r="2016" spans="1:9" x14ac:dyDescent="0.45">
      <c r="A2016" s="19" t="s">
        <v>859</v>
      </c>
      <c r="B2016" t="s">
        <v>2110</v>
      </c>
      <c r="C2016" s="21">
        <v>-62.76</v>
      </c>
      <c r="D2016" t="s">
        <v>17</v>
      </c>
      <c r="E2016" t="s">
        <v>17</v>
      </c>
      <c r="F2016" s="20" t="s">
        <v>740</v>
      </c>
      <c r="G2016" s="24">
        <v>45396</v>
      </c>
      <c r="H2016" s="24" t="s">
        <v>736</v>
      </c>
      <c r="I2016" s="25" t="s">
        <v>731</v>
      </c>
    </row>
    <row r="2017" spans="1:9" x14ac:dyDescent="0.45">
      <c r="A2017" s="28" t="s">
        <v>860</v>
      </c>
      <c r="B2017" t="s">
        <v>2110</v>
      </c>
      <c r="C2017" s="21">
        <v>-340</v>
      </c>
      <c r="D2017" t="s">
        <v>17</v>
      </c>
      <c r="E2017" t="s">
        <v>17</v>
      </c>
      <c r="F2017" s="20" t="s">
        <v>737</v>
      </c>
      <c r="G2017" s="24">
        <v>45396</v>
      </c>
      <c r="H2017" s="24" t="s">
        <v>736</v>
      </c>
      <c r="I2017" s="25" t="s">
        <v>731</v>
      </c>
    </row>
    <row r="2018" spans="1:9" x14ac:dyDescent="0.45">
      <c r="A2018" s="19" t="s">
        <v>861</v>
      </c>
      <c r="B2018" t="s">
        <v>2110</v>
      </c>
      <c r="C2018" s="21">
        <v>-170.81</v>
      </c>
      <c r="D2018" t="s">
        <v>17</v>
      </c>
      <c r="E2018" t="s">
        <v>17</v>
      </c>
      <c r="F2018" s="20" t="s">
        <v>761</v>
      </c>
      <c r="G2018" s="24">
        <v>45396</v>
      </c>
      <c r="H2018" s="24" t="s">
        <v>736</v>
      </c>
      <c r="I2018" s="25" t="s">
        <v>731</v>
      </c>
    </row>
    <row r="2019" spans="1:9" ht="28.5" x14ac:dyDescent="0.45">
      <c r="A2019" s="28" t="s">
        <v>861</v>
      </c>
      <c r="B2019" s="26" t="s">
        <v>773</v>
      </c>
      <c r="C2019" s="21">
        <v>-208.28</v>
      </c>
      <c r="D2019" s="23" t="s">
        <v>42</v>
      </c>
      <c r="E2019" s="23" t="s">
        <v>42</v>
      </c>
      <c r="F2019" s="20" t="s">
        <v>774</v>
      </c>
      <c r="G2019" s="24">
        <v>45396</v>
      </c>
      <c r="H2019" s="24" t="s">
        <v>736</v>
      </c>
      <c r="I2019" s="25" t="s">
        <v>731</v>
      </c>
    </row>
    <row r="2020" spans="1:9" x14ac:dyDescent="0.45">
      <c r="A2020" s="19" t="s">
        <v>862</v>
      </c>
      <c r="B2020" t="s">
        <v>2110</v>
      </c>
      <c r="C2020" s="21">
        <v>-93.27</v>
      </c>
      <c r="D2020" t="s">
        <v>17</v>
      </c>
      <c r="E2020" t="s">
        <v>17</v>
      </c>
      <c r="F2020" s="20" t="s">
        <v>737</v>
      </c>
      <c r="G2020" s="24">
        <v>45396</v>
      </c>
      <c r="H2020" s="24" t="s">
        <v>736</v>
      </c>
      <c r="I2020" s="25" t="s">
        <v>731</v>
      </c>
    </row>
    <row r="2021" spans="1:9" x14ac:dyDescent="0.45">
      <c r="A2021" s="28" t="s">
        <v>863</v>
      </c>
      <c r="B2021" t="s">
        <v>2110</v>
      </c>
      <c r="C2021" s="21">
        <v>-3</v>
      </c>
      <c r="D2021" t="s">
        <v>17</v>
      </c>
      <c r="E2021" t="s">
        <v>17</v>
      </c>
      <c r="F2021" s="20" t="s">
        <v>733</v>
      </c>
      <c r="G2021" s="24">
        <v>45396</v>
      </c>
      <c r="H2021" s="24" t="s">
        <v>736</v>
      </c>
      <c r="I2021" s="25" t="s">
        <v>731</v>
      </c>
    </row>
    <row r="2022" spans="1:9" x14ac:dyDescent="0.45">
      <c r="A2022" s="19" t="s">
        <v>863</v>
      </c>
      <c r="B2022" t="s">
        <v>2110</v>
      </c>
      <c r="C2022" s="21">
        <v>-15.93</v>
      </c>
      <c r="D2022" t="s">
        <v>17</v>
      </c>
      <c r="E2022" t="s">
        <v>17</v>
      </c>
      <c r="F2022" s="20" t="s">
        <v>733</v>
      </c>
      <c r="G2022" s="24">
        <v>45396</v>
      </c>
      <c r="H2022" s="24" t="s">
        <v>736</v>
      </c>
      <c r="I2022" s="25" t="s">
        <v>731</v>
      </c>
    </row>
    <row r="2023" spans="1:9" x14ac:dyDescent="0.45">
      <c r="A2023" s="28" t="s">
        <v>864</v>
      </c>
      <c r="B2023" t="s">
        <v>2110</v>
      </c>
      <c r="C2023" s="21">
        <v>-51.86</v>
      </c>
      <c r="D2023" t="s">
        <v>17</v>
      </c>
      <c r="E2023" t="s">
        <v>17</v>
      </c>
      <c r="F2023" s="20" t="s">
        <v>740</v>
      </c>
      <c r="G2023" s="24">
        <v>45396</v>
      </c>
      <c r="H2023" s="24" t="s">
        <v>736</v>
      </c>
      <c r="I2023" s="25" t="s">
        <v>731</v>
      </c>
    </row>
    <row r="2024" spans="1:9" x14ac:dyDescent="0.45">
      <c r="A2024" s="19" t="s">
        <v>864</v>
      </c>
      <c r="B2024" t="s">
        <v>2110</v>
      </c>
      <c r="C2024" s="21">
        <v>-3</v>
      </c>
      <c r="D2024" t="s">
        <v>17</v>
      </c>
      <c r="E2024" t="s">
        <v>17</v>
      </c>
      <c r="F2024" s="20" t="s">
        <v>733</v>
      </c>
      <c r="G2024" s="24">
        <v>45396</v>
      </c>
      <c r="H2024" s="24" t="s">
        <v>736</v>
      </c>
      <c r="I2024" s="25" t="s">
        <v>731</v>
      </c>
    </row>
    <row r="2025" spans="1:9" x14ac:dyDescent="0.45">
      <c r="A2025" s="28" t="s">
        <v>864</v>
      </c>
      <c r="B2025" t="s">
        <v>2110</v>
      </c>
      <c r="C2025" s="21">
        <v>-13.79</v>
      </c>
      <c r="D2025" t="s">
        <v>17</v>
      </c>
      <c r="E2025" t="s">
        <v>17</v>
      </c>
      <c r="F2025" s="20" t="s">
        <v>733</v>
      </c>
      <c r="G2025" s="24">
        <v>45396</v>
      </c>
      <c r="H2025" s="24" t="s">
        <v>736</v>
      </c>
      <c r="I2025" s="25" t="s">
        <v>731</v>
      </c>
    </row>
    <row r="2026" spans="1:9" x14ac:dyDescent="0.45">
      <c r="A2026" s="19" t="s">
        <v>864</v>
      </c>
      <c r="B2026" t="s">
        <v>2110</v>
      </c>
      <c r="C2026" s="21">
        <v>-14.99</v>
      </c>
      <c r="D2026" t="s">
        <v>17</v>
      </c>
      <c r="E2026" t="s">
        <v>17</v>
      </c>
      <c r="F2026" s="20" t="s">
        <v>733</v>
      </c>
      <c r="G2026" s="24">
        <v>45396</v>
      </c>
      <c r="H2026" s="24" t="s">
        <v>736</v>
      </c>
      <c r="I2026" s="25" t="s">
        <v>731</v>
      </c>
    </row>
    <row r="2027" spans="1:9" x14ac:dyDescent="0.45">
      <c r="A2027" s="28" t="s">
        <v>864</v>
      </c>
      <c r="B2027" t="s">
        <v>2110</v>
      </c>
      <c r="C2027" s="21">
        <v>-68.98</v>
      </c>
      <c r="D2027" t="s">
        <v>17</v>
      </c>
      <c r="E2027" t="s">
        <v>17</v>
      </c>
      <c r="F2027" s="20" t="s">
        <v>733</v>
      </c>
      <c r="G2027" s="24">
        <v>45396</v>
      </c>
      <c r="H2027" s="24" t="s">
        <v>736</v>
      </c>
      <c r="I2027" s="25" t="s">
        <v>731</v>
      </c>
    </row>
    <row r="2028" spans="1:9" x14ac:dyDescent="0.45">
      <c r="A2028" s="19" t="s">
        <v>865</v>
      </c>
      <c r="B2028" t="s">
        <v>2110</v>
      </c>
      <c r="C2028" s="21">
        <v>-15.57</v>
      </c>
      <c r="D2028" t="s">
        <v>17</v>
      </c>
      <c r="E2028" t="s">
        <v>17</v>
      </c>
      <c r="F2028" s="20" t="s">
        <v>755</v>
      </c>
      <c r="G2028" s="24">
        <v>45396</v>
      </c>
      <c r="H2028" s="24" t="s">
        <v>736</v>
      </c>
      <c r="I2028" s="25" t="s">
        <v>731</v>
      </c>
    </row>
    <row r="2029" spans="1:9" x14ac:dyDescent="0.45">
      <c r="A2029" s="28" t="s">
        <v>865</v>
      </c>
      <c r="B2029" t="s">
        <v>2110</v>
      </c>
      <c r="C2029" s="21">
        <v>-340</v>
      </c>
      <c r="D2029" t="s">
        <v>17</v>
      </c>
      <c r="E2029" t="s">
        <v>17</v>
      </c>
      <c r="F2029" s="20" t="s">
        <v>737</v>
      </c>
      <c r="G2029" s="24">
        <v>45396</v>
      </c>
      <c r="H2029" s="24" t="s">
        <v>736</v>
      </c>
      <c r="I2029" s="25" t="s">
        <v>731</v>
      </c>
    </row>
    <row r="2030" spans="1:9" x14ac:dyDescent="0.45">
      <c r="A2030" s="19" t="s">
        <v>866</v>
      </c>
      <c r="B2030" t="s">
        <v>2110</v>
      </c>
      <c r="C2030" s="21">
        <v>-30</v>
      </c>
      <c r="D2030" t="s">
        <v>17</v>
      </c>
      <c r="E2030" t="s">
        <v>17</v>
      </c>
      <c r="F2030" s="20" t="s">
        <v>733</v>
      </c>
      <c r="G2030" s="24">
        <v>45396</v>
      </c>
      <c r="H2030" s="24" t="s">
        <v>736</v>
      </c>
      <c r="I2030" s="25" t="s">
        <v>731</v>
      </c>
    </row>
    <row r="2031" spans="1:9" x14ac:dyDescent="0.45">
      <c r="A2031" s="28" t="s">
        <v>867</v>
      </c>
      <c r="B2031" t="s">
        <v>2110</v>
      </c>
      <c r="C2031" s="21">
        <v>-12.98</v>
      </c>
      <c r="D2031" t="s">
        <v>17</v>
      </c>
      <c r="E2031" t="s">
        <v>17</v>
      </c>
      <c r="F2031" s="20" t="s">
        <v>733</v>
      </c>
      <c r="G2031" s="24">
        <v>45396</v>
      </c>
      <c r="H2031" s="24" t="s">
        <v>736</v>
      </c>
      <c r="I2031" s="25" t="s">
        <v>731</v>
      </c>
    </row>
    <row r="2032" spans="1:9" x14ac:dyDescent="0.45">
      <c r="A2032" s="19" t="s">
        <v>867</v>
      </c>
      <c r="B2032" t="s">
        <v>2110</v>
      </c>
      <c r="C2032" s="21">
        <v>-64.92</v>
      </c>
      <c r="D2032" t="s">
        <v>17</v>
      </c>
      <c r="E2032" t="s">
        <v>17</v>
      </c>
      <c r="F2032" s="20" t="s">
        <v>733</v>
      </c>
      <c r="G2032" s="24">
        <v>45396</v>
      </c>
      <c r="H2032" s="24" t="s">
        <v>736</v>
      </c>
      <c r="I2032" s="25" t="s">
        <v>731</v>
      </c>
    </row>
    <row r="2033" spans="1:9" x14ac:dyDescent="0.45">
      <c r="A2033" s="28" t="s">
        <v>868</v>
      </c>
      <c r="B2033" t="s">
        <v>2110</v>
      </c>
      <c r="C2033" s="21">
        <v>-10.73</v>
      </c>
      <c r="D2033" t="s">
        <v>17</v>
      </c>
      <c r="E2033" t="s">
        <v>17</v>
      </c>
      <c r="F2033" s="20" t="s">
        <v>733</v>
      </c>
      <c r="G2033" s="24">
        <v>45396</v>
      </c>
      <c r="H2033" s="24" t="s">
        <v>736</v>
      </c>
      <c r="I2033" s="25" t="s">
        <v>731</v>
      </c>
    </row>
    <row r="2034" spans="1:9" x14ac:dyDescent="0.45">
      <c r="A2034" s="19" t="s">
        <v>868</v>
      </c>
      <c r="B2034" t="s">
        <v>2110</v>
      </c>
      <c r="C2034" s="21">
        <v>-44.47</v>
      </c>
      <c r="D2034" t="s">
        <v>17</v>
      </c>
      <c r="E2034" t="s">
        <v>17</v>
      </c>
      <c r="F2034" s="20" t="s">
        <v>733</v>
      </c>
      <c r="G2034" s="24">
        <v>45396</v>
      </c>
      <c r="H2034" s="24" t="s">
        <v>736</v>
      </c>
      <c r="I2034" s="25" t="s">
        <v>731</v>
      </c>
    </row>
    <row r="2035" spans="1:9" x14ac:dyDescent="0.45">
      <c r="A2035" s="28" t="s">
        <v>869</v>
      </c>
      <c r="B2035" t="s">
        <v>2110</v>
      </c>
      <c r="C2035" s="21">
        <v>-58.9</v>
      </c>
      <c r="D2035" t="s">
        <v>17</v>
      </c>
      <c r="E2035" t="s">
        <v>17</v>
      </c>
      <c r="F2035" s="20" t="s">
        <v>737</v>
      </c>
      <c r="G2035" s="24">
        <v>45396</v>
      </c>
      <c r="H2035" s="24" t="s">
        <v>736</v>
      </c>
      <c r="I2035" s="25" t="s">
        <v>731</v>
      </c>
    </row>
    <row r="2036" spans="1:9" x14ac:dyDescent="0.45">
      <c r="A2036" s="19" t="s">
        <v>870</v>
      </c>
      <c r="B2036" s="27" t="s">
        <v>780</v>
      </c>
      <c r="C2036" s="21">
        <v>-113.22</v>
      </c>
      <c r="D2036" s="22" t="s">
        <v>62</v>
      </c>
      <c r="E2036" s="20" t="s">
        <v>64</v>
      </c>
      <c r="F2036" s="20" t="s">
        <v>64</v>
      </c>
      <c r="G2036" s="24">
        <v>45366</v>
      </c>
      <c r="H2036" s="24" t="s">
        <v>64</v>
      </c>
      <c r="I2036" s="25" t="s">
        <v>731</v>
      </c>
    </row>
    <row r="2037" spans="1:9" x14ac:dyDescent="0.45">
      <c r="A2037" s="28" t="s">
        <v>870</v>
      </c>
      <c r="B2037" t="s">
        <v>2110</v>
      </c>
      <c r="C2037" s="21">
        <v>-43.99</v>
      </c>
      <c r="D2037" t="s">
        <v>17</v>
      </c>
      <c r="E2037" t="s">
        <v>17</v>
      </c>
      <c r="F2037" s="20" t="s">
        <v>737</v>
      </c>
      <c r="G2037" s="24">
        <v>45396</v>
      </c>
      <c r="H2037" s="24" t="s">
        <v>736</v>
      </c>
      <c r="I2037" s="25" t="s">
        <v>731</v>
      </c>
    </row>
    <row r="2038" spans="1:9" x14ac:dyDescent="0.45">
      <c r="A2038" s="19" t="s">
        <v>870</v>
      </c>
      <c r="B2038" t="s">
        <v>2110</v>
      </c>
      <c r="C2038" s="21">
        <v>-395</v>
      </c>
      <c r="D2038" t="s">
        <v>17</v>
      </c>
      <c r="E2038" t="s">
        <v>17</v>
      </c>
      <c r="F2038" s="20" t="s">
        <v>737</v>
      </c>
      <c r="G2038" s="24">
        <v>45396</v>
      </c>
      <c r="H2038" s="24" t="s">
        <v>736</v>
      </c>
      <c r="I2038" s="25" t="s">
        <v>731</v>
      </c>
    </row>
    <row r="2039" spans="1:9" x14ac:dyDescent="0.45">
      <c r="A2039" s="28" t="s">
        <v>871</v>
      </c>
      <c r="B2039" t="s">
        <v>2110</v>
      </c>
      <c r="C2039" s="21">
        <v>-98.63</v>
      </c>
      <c r="D2039" t="s">
        <v>17</v>
      </c>
      <c r="E2039" t="s">
        <v>17</v>
      </c>
      <c r="F2039" s="20" t="s">
        <v>740</v>
      </c>
      <c r="G2039" s="24">
        <v>45366</v>
      </c>
      <c r="H2039" s="24" t="s">
        <v>736</v>
      </c>
      <c r="I2039" s="25" t="s">
        <v>731</v>
      </c>
    </row>
    <row r="2040" spans="1:9" x14ac:dyDescent="0.45">
      <c r="A2040" s="19" t="s">
        <v>871</v>
      </c>
      <c r="B2040" t="s">
        <v>2110</v>
      </c>
      <c r="C2040" s="21">
        <v>-12.16</v>
      </c>
      <c r="D2040" t="s">
        <v>17</v>
      </c>
      <c r="E2040" t="s">
        <v>17</v>
      </c>
      <c r="F2040" s="20" t="s">
        <v>733</v>
      </c>
      <c r="G2040" s="24">
        <v>45366</v>
      </c>
      <c r="H2040" s="24" t="s">
        <v>736</v>
      </c>
      <c r="I2040" s="25" t="s">
        <v>731</v>
      </c>
    </row>
    <row r="2041" spans="1:9" x14ac:dyDescent="0.45">
      <c r="A2041" s="28" t="s">
        <v>871</v>
      </c>
      <c r="B2041" t="s">
        <v>2110</v>
      </c>
      <c r="C2041" s="21">
        <v>-60.83</v>
      </c>
      <c r="D2041" t="s">
        <v>17</v>
      </c>
      <c r="E2041" t="s">
        <v>17</v>
      </c>
      <c r="F2041" s="20" t="s">
        <v>733</v>
      </c>
      <c r="G2041" s="24">
        <v>45366</v>
      </c>
      <c r="H2041" s="24" t="s">
        <v>736</v>
      </c>
      <c r="I2041" s="25" t="s">
        <v>731</v>
      </c>
    </row>
    <row r="2042" spans="1:9" ht="28.5" x14ac:dyDescent="0.45">
      <c r="A2042" s="19" t="s">
        <v>872</v>
      </c>
      <c r="B2042" s="27" t="s">
        <v>873</v>
      </c>
      <c r="C2042" s="21">
        <v>-22.03</v>
      </c>
      <c r="D2042" s="21" t="s">
        <v>23</v>
      </c>
      <c r="E2042" s="21" t="s">
        <v>23</v>
      </c>
      <c r="F2042" s="20" t="s">
        <v>88</v>
      </c>
      <c r="G2042" s="24">
        <v>45366</v>
      </c>
      <c r="H2042" s="24" t="s">
        <v>736</v>
      </c>
      <c r="I2042" s="25" t="s">
        <v>731</v>
      </c>
    </row>
    <row r="2043" spans="1:9" x14ac:dyDescent="0.45">
      <c r="A2043" s="28" t="s">
        <v>874</v>
      </c>
      <c r="B2043" t="s">
        <v>2110</v>
      </c>
      <c r="C2043" s="21">
        <v>-30</v>
      </c>
      <c r="D2043" t="s">
        <v>17</v>
      </c>
      <c r="E2043" t="s">
        <v>17</v>
      </c>
      <c r="F2043" s="20" t="s">
        <v>733</v>
      </c>
      <c r="G2043" s="24">
        <v>45366</v>
      </c>
      <c r="H2043" s="24" t="s">
        <v>736</v>
      </c>
      <c r="I2043" s="25" t="s">
        <v>731</v>
      </c>
    </row>
    <row r="2044" spans="1:9" x14ac:dyDescent="0.45">
      <c r="A2044" s="19" t="s">
        <v>874</v>
      </c>
      <c r="B2044" t="s">
        <v>2110</v>
      </c>
      <c r="C2044" s="21">
        <v>-12.98</v>
      </c>
      <c r="D2044" t="s">
        <v>17</v>
      </c>
      <c r="E2044" t="s">
        <v>17</v>
      </c>
      <c r="F2044" s="33" t="s">
        <v>733</v>
      </c>
      <c r="G2044" s="24">
        <v>45366</v>
      </c>
      <c r="H2044" s="24" t="s">
        <v>736</v>
      </c>
      <c r="I2044" s="25" t="s">
        <v>731</v>
      </c>
    </row>
    <row r="2045" spans="1:9" x14ac:dyDescent="0.45">
      <c r="A2045" s="28" t="s">
        <v>875</v>
      </c>
      <c r="B2045" t="s">
        <v>2110</v>
      </c>
      <c r="C2045" s="21">
        <v>-8</v>
      </c>
      <c r="D2045" t="s">
        <v>17</v>
      </c>
      <c r="E2045" t="s">
        <v>17</v>
      </c>
      <c r="F2045" s="20" t="s">
        <v>733</v>
      </c>
      <c r="G2045" s="24">
        <v>45366</v>
      </c>
      <c r="H2045" s="24" t="s">
        <v>736</v>
      </c>
      <c r="I2045" s="25" t="s">
        <v>731</v>
      </c>
    </row>
    <row r="2046" spans="1:9" x14ac:dyDescent="0.45">
      <c r="A2046" s="19" t="s">
        <v>875</v>
      </c>
      <c r="B2046" t="s">
        <v>2110</v>
      </c>
      <c r="C2046" s="21">
        <v>-10.99</v>
      </c>
      <c r="D2046" t="s">
        <v>17</v>
      </c>
      <c r="E2046" t="s">
        <v>17</v>
      </c>
      <c r="F2046" s="20" t="s">
        <v>733</v>
      </c>
      <c r="G2046" s="24">
        <v>45366</v>
      </c>
      <c r="H2046" s="24" t="s">
        <v>736</v>
      </c>
      <c r="I2046" s="25" t="s">
        <v>731</v>
      </c>
    </row>
    <row r="2047" spans="1:9" x14ac:dyDescent="0.45">
      <c r="A2047" s="28" t="s">
        <v>875</v>
      </c>
      <c r="B2047" t="s">
        <v>2110</v>
      </c>
      <c r="C2047" s="21">
        <v>-43.99</v>
      </c>
      <c r="D2047" t="s">
        <v>17</v>
      </c>
      <c r="E2047" t="s">
        <v>17</v>
      </c>
      <c r="F2047" s="20" t="s">
        <v>733</v>
      </c>
      <c r="G2047" s="24">
        <v>45366</v>
      </c>
      <c r="H2047" s="24" t="s">
        <v>736</v>
      </c>
      <c r="I2047" s="25" t="s">
        <v>731</v>
      </c>
    </row>
    <row r="2048" spans="1:9" x14ac:dyDescent="0.45">
      <c r="A2048" s="19" t="s">
        <v>876</v>
      </c>
      <c r="B2048" t="s">
        <v>2110</v>
      </c>
      <c r="C2048" s="21">
        <v>-364.56</v>
      </c>
      <c r="D2048" t="s">
        <v>17</v>
      </c>
      <c r="E2048" t="s">
        <v>17</v>
      </c>
      <c r="F2048" s="20" t="s">
        <v>755</v>
      </c>
      <c r="G2048" s="24">
        <v>45366</v>
      </c>
      <c r="H2048" s="24" t="s">
        <v>736</v>
      </c>
      <c r="I2048" s="25" t="s">
        <v>731</v>
      </c>
    </row>
    <row r="2049" spans="1:9" x14ac:dyDescent="0.45">
      <c r="A2049" s="28" t="s">
        <v>877</v>
      </c>
      <c r="B2049" t="s">
        <v>2110</v>
      </c>
      <c r="C2049" s="21">
        <v>-340</v>
      </c>
      <c r="D2049" t="s">
        <v>17</v>
      </c>
      <c r="E2049" t="s">
        <v>17</v>
      </c>
      <c r="F2049" s="20" t="s">
        <v>737</v>
      </c>
      <c r="G2049" s="24">
        <v>45366</v>
      </c>
      <c r="H2049" s="24" t="s">
        <v>736</v>
      </c>
      <c r="I2049" s="25" t="s">
        <v>731</v>
      </c>
    </row>
    <row r="2050" spans="1:9" x14ac:dyDescent="0.45">
      <c r="A2050" s="19" t="s">
        <v>878</v>
      </c>
      <c r="B2050" t="s">
        <v>2110</v>
      </c>
      <c r="C2050" s="21">
        <v>-3.99</v>
      </c>
      <c r="D2050" t="s">
        <v>17</v>
      </c>
      <c r="E2050" t="s">
        <v>17</v>
      </c>
      <c r="F2050" s="20" t="s">
        <v>744</v>
      </c>
      <c r="G2050" s="24">
        <v>45366</v>
      </c>
      <c r="H2050" s="24" t="s">
        <v>736</v>
      </c>
      <c r="I2050" s="25" t="s">
        <v>731</v>
      </c>
    </row>
    <row r="2051" spans="1:9" x14ac:dyDescent="0.45">
      <c r="A2051" s="28" t="s">
        <v>878</v>
      </c>
      <c r="B2051" t="s">
        <v>2110</v>
      </c>
      <c r="C2051" s="21">
        <v>-98.63</v>
      </c>
      <c r="D2051" t="s">
        <v>17</v>
      </c>
      <c r="E2051" t="s">
        <v>17</v>
      </c>
      <c r="F2051" s="20" t="s">
        <v>740</v>
      </c>
      <c r="G2051" s="24">
        <v>45366</v>
      </c>
      <c r="H2051" s="24" t="s">
        <v>736</v>
      </c>
      <c r="I2051" s="25" t="s">
        <v>731</v>
      </c>
    </row>
    <row r="2052" spans="1:9" x14ac:dyDescent="0.45">
      <c r="A2052" s="19" t="s">
        <v>878</v>
      </c>
      <c r="B2052" t="s">
        <v>2110</v>
      </c>
      <c r="C2052" s="21">
        <v>-63.32</v>
      </c>
      <c r="D2052" t="s">
        <v>17</v>
      </c>
      <c r="E2052" t="s">
        <v>17</v>
      </c>
      <c r="F2052" s="20" t="s">
        <v>733</v>
      </c>
      <c r="G2052" s="24">
        <v>45366</v>
      </c>
      <c r="H2052" s="24" t="s">
        <v>736</v>
      </c>
      <c r="I2052" s="25" t="s">
        <v>731</v>
      </c>
    </row>
    <row r="2053" spans="1:9" x14ac:dyDescent="0.45">
      <c r="A2053" s="28" t="s">
        <v>879</v>
      </c>
      <c r="B2053" t="s">
        <v>2110</v>
      </c>
      <c r="C2053" s="21">
        <v>-3</v>
      </c>
      <c r="D2053" t="s">
        <v>17</v>
      </c>
      <c r="E2053" t="s">
        <v>17</v>
      </c>
      <c r="F2053" s="20" t="s">
        <v>733</v>
      </c>
      <c r="G2053" s="24">
        <v>45366</v>
      </c>
      <c r="H2053" s="24" t="s">
        <v>736</v>
      </c>
      <c r="I2053" s="25" t="s">
        <v>731</v>
      </c>
    </row>
    <row r="2054" spans="1:9" x14ac:dyDescent="0.45">
      <c r="A2054" s="19" t="s">
        <v>879</v>
      </c>
      <c r="B2054" t="s">
        <v>2110</v>
      </c>
      <c r="C2054" s="21">
        <v>-16.61</v>
      </c>
      <c r="D2054" t="s">
        <v>17</v>
      </c>
      <c r="E2054" t="s">
        <v>17</v>
      </c>
      <c r="F2054" s="20" t="s">
        <v>733</v>
      </c>
      <c r="G2054" s="24">
        <v>45366</v>
      </c>
      <c r="H2054" s="24" t="s">
        <v>736</v>
      </c>
      <c r="I2054" s="25" t="s">
        <v>731</v>
      </c>
    </row>
    <row r="2055" spans="1:9" x14ac:dyDescent="0.45">
      <c r="A2055" s="28" t="s">
        <v>880</v>
      </c>
      <c r="B2055" t="s">
        <v>2110</v>
      </c>
      <c r="C2055" s="21">
        <v>-100.52</v>
      </c>
      <c r="D2055" t="s">
        <v>17</v>
      </c>
      <c r="E2055" t="s">
        <v>17</v>
      </c>
      <c r="F2055" s="20" t="s">
        <v>749</v>
      </c>
      <c r="G2055" s="24">
        <v>45366</v>
      </c>
      <c r="H2055" s="24" t="s">
        <v>736</v>
      </c>
      <c r="I2055" s="25" t="s">
        <v>731</v>
      </c>
    </row>
    <row r="2056" spans="1:9" x14ac:dyDescent="0.45">
      <c r="A2056" s="19" t="s">
        <v>880</v>
      </c>
      <c r="B2056" t="s">
        <v>2110</v>
      </c>
      <c r="C2056" s="21">
        <v>-6.81</v>
      </c>
      <c r="D2056" t="s">
        <v>17</v>
      </c>
      <c r="E2056" t="s">
        <v>17</v>
      </c>
      <c r="F2056" s="20" t="s">
        <v>733</v>
      </c>
      <c r="G2056" s="24">
        <v>45366</v>
      </c>
      <c r="H2056" s="24" t="s">
        <v>736</v>
      </c>
      <c r="I2056" s="25" t="s">
        <v>731</v>
      </c>
    </row>
    <row r="2057" spans="1:9" x14ac:dyDescent="0.45">
      <c r="A2057" s="28" t="s">
        <v>880</v>
      </c>
      <c r="B2057" t="s">
        <v>2110</v>
      </c>
      <c r="C2057" s="21">
        <v>-45.46</v>
      </c>
      <c r="D2057" t="s">
        <v>17</v>
      </c>
      <c r="E2057" t="s">
        <v>17</v>
      </c>
      <c r="F2057" s="20" t="s">
        <v>733</v>
      </c>
      <c r="G2057" s="24">
        <v>45366</v>
      </c>
      <c r="H2057" s="24" t="s">
        <v>736</v>
      </c>
      <c r="I2057" s="25" t="s">
        <v>731</v>
      </c>
    </row>
    <row r="2058" spans="1:9" ht="28.5" x14ac:dyDescent="0.45">
      <c r="A2058" s="19" t="s">
        <v>881</v>
      </c>
      <c r="B2058" s="27" t="s">
        <v>757</v>
      </c>
      <c r="C2058" s="21">
        <v>5000</v>
      </c>
      <c r="D2058" s="9" t="s">
        <v>679</v>
      </c>
      <c r="E2058" s="30" t="s">
        <v>811</v>
      </c>
      <c r="F2058" s="30" t="s">
        <v>811</v>
      </c>
      <c r="G2058" s="24">
        <v>45366</v>
      </c>
      <c r="H2058" s="24" t="s">
        <v>759</v>
      </c>
      <c r="I2058" s="25" t="s">
        <v>731</v>
      </c>
    </row>
    <row r="2059" spans="1:9" x14ac:dyDescent="0.45">
      <c r="A2059" s="28" t="s">
        <v>881</v>
      </c>
      <c r="B2059" t="s">
        <v>2110</v>
      </c>
      <c r="C2059" s="21">
        <v>-9.06</v>
      </c>
      <c r="D2059" t="s">
        <v>17</v>
      </c>
      <c r="E2059" t="s">
        <v>17</v>
      </c>
      <c r="F2059" s="20" t="s">
        <v>733</v>
      </c>
      <c r="G2059" s="24">
        <v>45366</v>
      </c>
      <c r="H2059" s="24" t="s">
        <v>736</v>
      </c>
      <c r="I2059" s="25" t="s">
        <v>731</v>
      </c>
    </row>
    <row r="2060" spans="1:9" x14ac:dyDescent="0.45">
      <c r="A2060" s="19" t="s">
        <v>881</v>
      </c>
      <c r="B2060" t="s">
        <v>2110</v>
      </c>
      <c r="C2060" s="21">
        <v>-36.26</v>
      </c>
      <c r="D2060" t="s">
        <v>17</v>
      </c>
      <c r="E2060" t="s">
        <v>17</v>
      </c>
      <c r="F2060" s="20" t="s">
        <v>733</v>
      </c>
      <c r="G2060" s="24">
        <v>45366</v>
      </c>
      <c r="H2060" s="24" t="s">
        <v>736</v>
      </c>
      <c r="I2060" s="25" t="s">
        <v>731</v>
      </c>
    </row>
    <row r="2061" spans="1:9" ht="28.5" x14ac:dyDescent="0.45">
      <c r="A2061" s="28" t="s">
        <v>882</v>
      </c>
      <c r="B2061" s="26" t="s">
        <v>751</v>
      </c>
      <c r="C2061" s="21">
        <v>-15.42</v>
      </c>
      <c r="D2061" s="29" t="s">
        <v>23</v>
      </c>
      <c r="E2061" s="29" t="s">
        <v>23</v>
      </c>
      <c r="F2061" s="20" t="s">
        <v>88</v>
      </c>
      <c r="G2061" s="24">
        <v>45366</v>
      </c>
      <c r="H2061" s="24" t="s">
        <v>736</v>
      </c>
      <c r="I2061" s="25" t="s">
        <v>731</v>
      </c>
    </row>
    <row r="2062" spans="1:9" x14ac:dyDescent="0.45">
      <c r="A2062" s="19" t="s">
        <v>882</v>
      </c>
      <c r="B2062" t="s">
        <v>2110</v>
      </c>
      <c r="C2062" s="21">
        <v>-5</v>
      </c>
      <c r="D2062" t="s">
        <v>17</v>
      </c>
      <c r="E2062" t="s">
        <v>17</v>
      </c>
      <c r="F2062" s="20" t="s">
        <v>733</v>
      </c>
      <c r="G2062" s="24">
        <v>45366</v>
      </c>
      <c r="H2062" s="24" t="s">
        <v>736</v>
      </c>
      <c r="I2062" s="25" t="s">
        <v>731</v>
      </c>
    </row>
    <row r="2063" spans="1:9" x14ac:dyDescent="0.45">
      <c r="A2063" s="28" t="s">
        <v>883</v>
      </c>
      <c r="B2063" t="s">
        <v>2110</v>
      </c>
      <c r="C2063" s="21">
        <v>-120</v>
      </c>
      <c r="D2063" t="s">
        <v>17</v>
      </c>
      <c r="E2063" t="s">
        <v>17</v>
      </c>
      <c r="F2063" s="20" t="s">
        <v>753</v>
      </c>
      <c r="G2063" s="24">
        <v>45366</v>
      </c>
      <c r="H2063" s="24" t="s">
        <v>736</v>
      </c>
      <c r="I2063" s="25" t="s">
        <v>731</v>
      </c>
    </row>
    <row r="2064" spans="1:9" x14ac:dyDescent="0.45">
      <c r="A2064" s="19" t="s">
        <v>883</v>
      </c>
      <c r="B2064" t="s">
        <v>2110</v>
      </c>
      <c r="C2064" s="21">
        <v>-150</v>
      </c>
      <c r="D2064" t="s">
        <v>17</v>
      </c>
      <c r="E2064" t="s">
        <v>17</v>
      </c>
      <c r="F2064" s="20" t="s">
        <v>753</v>
      </c>
      <c r="G2064" s="24">
        <v>45366</v>
      </c>
      <c r="H2064" s="24" t="s">
        <v>736</v>
      </c>
      <c r="I2064" s="25" t="s">
        <v>731</v>
      </c>
    </row>
    <row r="2065" spans="1:9" x14ac:dyDescent="0.45">
      <c r="A2065" s="28" t="s">
        <v>883</v>
      </c>
      <c r="B2065" t="s">
        <v>2110</v>
      </c>
      <c r="C2065" s="21">
        <v>-395</v>
      </c>
      <c r="D2065" t="s">
        <v>17</v>
      </c>
      <c r="E2065" t="s">
        <v>17</v>
      </c>
      <c r="F2065" s="20" t="s">
        <v>737</v>
      </c>
      <c r="G2065" s="24">
        <v>45366</v>
      </c>
      <c r="H2065" s="24" t="s">
        <v>736</v>
      </c>
      <c r="I2065" s="25" t="s">
        <v>731</v>
      </c>
    </row>
    <row r="2066" spans="1:9" x14ac:dyDescent="0.45">
      <c r="A2066" s="19" t="s">
        <v>883</v>
      </c>
      <c r="B2066" t="s">
        <v>2110</v>
      </c>
      <c r="C2066" s="21">
        <v>-16.98</v>
      </c>
      <c r="D2066" t="s">
        <v>17</v>
      </c>
      <c r="E2066" t="s">
        <v>17</v>
      </c>
      <c r="F2066" s="20" t="s">
        <v>733</v>
      </c>
      <c r="G2066" s="24">
        <v>45366</v>
      </c>
      <c r="H2066" s="24" t="s">
        <v>736</v>
      </c>
      <c r="I2066" s="25" t="s">
        <v>731</v>
      </c>
    </row>
    <row r="2067" spans="1:9" ht="42.75" x14ac:dyDescent="0.45">
      <c r="A2067" s="28" t="s">
        <v>884</v>
      </c>
      <c r="B2067" s="26" t="s">
        <v>767</v>
      </c>
      <c r="C2067" s="21">
        <v>-1677.5</v>
      </c>
      <c r="D2067" s="23" t="s">
        <v>42</v>
      </c>
      <c r="E2067" s="23" t="s">
        <v>42</v>
      </c>
      <c r="F2067" s="20" t="s">
        <v>768</v>
      </c>
      <c r="G2067" s="24">
        <v>45366</v>
      </c>
      <c r="H2067" s="24" t="s">
        <v>736</v>
      </c>
      <c r="I2067" s="25" t="s">
        <v>731</v>
      </c>
    </row>
    <row r="2068" spans="1:9" x14ac:dyDescent="0.45">
      <c r="A2068" s="19" t="s">
        <v>884</v>
      </c>
      <c r="B2068" t="s">
        <v>2110</v>
      </c>
      <c r="C2068" s="21">
        <v>-96.37</v>
      </c>
      <c r="D2068" t="s">
        <v>17</v>
      </c>
      <c r="E2068" t="s">
        <v>17</v>
      </c>
      <c r="F2068" s="20" t="s">
        <v>740</v>
      </c>
      <c r="G2068" s="24">
        <v>45366</v>
      </c>
      <c r="H2068" s="24" t="s">
        <v>736</v>
      </c>
      <c r="I2068" s="25" t="s">
        <v>731</v>
      </c>
    </row>
    <row r="2069" spans="1:9" x14ac:dyDescent="0.45">
      <c r="A2069" s="28" t="s">
        <v>885</v>
      </c>
      <c r="B2069" t="s">
        <v>2110</v>
      </c>
      <c r="C2069" s="21">
        <v>-170.81</v>
      </c>
      <c r="D2069" t="s">
        <v>17</v>
      </c>
      <c r="E2069" t="s">
        <v>17</v>
      </c>
      <c r="F2069" s="20" t="s">
        <v>761</v>
      </c>
      <c r="G2069" s="24">
        <v>45366</v>
      </c>
      <c r="H2069" s="24" t="s">
        <v>736</v>
      </c>
      <c r="I2069" s="25" t="s">
        <v>731</v>
      </c>
    </row>
    <row r="2070" spans="1:9" x14ac:dyDescent="0.45">
      <c r="A2070" s="19" t="s">
        <v>886</v>
      </c>
      <c r="B2070" t="s">
        <v>2110</v>
      </c>
      <c r="C2070" s="21">
        <v>-85.21</v>
      </c>
      <c r="D2070" t="s">
        <v>17</v>
      </c>
      <c r="E2070" t="s">
        <v>17</v>
      </c>
      <c r="F2070" s="20" t="s">
        <v>737</v>
      </c>
      <c r="G2070" s="24">
        <v>45366</v>
      </c>
      <c r="H2070" s="24" t="s">
        <v>736</v>
      </c>
      <c r="I2070" s="25" t="s">
        <v>731</v>
      </c>
    </row>
    <row r="2071" spans="1:9" x14ac:dyDescent="0.45">
      <c r="A2071" s="28" t="s">
        <v>887</v>
      </c>
      <c r="B2071" t="s">
        <v>2110</v>
      </c>
      <c r="C2071" s="21">
        <v>-493.5</v>
      </c>
      <c r="D2071" t="s">
        <v>17</v>
      </c>
      <c r="E2071" t="s">
        <v>17</v>
      </c>
      <c r="F2071" s="26" t="s">
        <v>801</v>
      </c>
      <c r="G2071" s="24">
        <v>45366</v>
      </c>
      <c r="H2071" s="24" t="s">
        <v>736</v>
      </c>
      <c r="I2071" s="25" t="s">
        <v>731</v>
      </c>
    </row>
    <row r="2072" spans="1:9" x14ac:dyDescent="0.45">
      <c r="A2072" s="19" t="s">
        <v>887</v>
      </c>
      <c r="B2072" t="s">
        <v>2110</v>
      </c>
      <c r="C2072" s="21">
        <v>-3</v>
      </c>
      <c r="D2072" t="s">
        <v>17</v>
      </c>
      <c r="E2072" t="s">
        <v>17</v>
      </c>
      <c r="F2072" s="20" t="s">
        <v>733</v>
      </c>
      <c r="G2072" s="24">
        <v>45366</v>
      </c>
      <c r="H2072" s="24" t="s">
        <v>736</v>
      </c>
      <c r="I2072" s="25" t="s">
        <v>731</v>
      </c>
    </row>
    <row r="2073" spans="1:9" x14ac:dyDescent="0.45">
      <c r="A2073" s="28" t="s">
        <v>887</v>
      </c>
      <c r="B2073" t="s">
        <v>2110</v>
      </c>
      <c r="C2073" s="21">
        <v>-12.57</v>
      </c>
      <c r="D2073" t="s">
        <v>17</v>
      </c>
      <c r="E2073" t="s">
        <v>17</v>
      </c>
      <c r="F2073" s="20" t="s">
        <v>733</v>
      </c>
      <c r="G2073" s="24">
        <v>45366</v>
      </c>
      <c r="H2073" s="24" t="s">
        <v>736</v>
      </c>
      <c r="I2073" s="25" t="s">
        <v>731</v>
      </c>
    </row>
    <row r="2074" spans="1:9" x14ac:dyDescent="0.45">
      <c r="A2074" s="19" t="s">
        <v>887</v>
      </c>
      <c r="B2074" t="s">
        <v>2110</v>
      </c>
      <c r="C2074" s="21">
        <v>-50.29</v>
      </c>
      <c r="D2074" t="s">
        <v>17</v>
      </c>
      <c r="E2074" t="s">
        <v>17</v>
      </c>
      <c r="F2074" s="20" t="s">
        <v>733</v>
      </c>
      <c r="G2074" s="24">
        <v>45366</v>
      </c>
      <c r="H2074" s="24" t="s">
        <v>736</v>
      </c>
      <c r="I2074" s="25" t="s">
        <v>731</v>
      </c>
    </row>
    <row r="2075" spans="1:9" x14ac:dyDescent="0.45">
      <c r="A2075" s="28" t="s">
        <v>888</v>
      </c>
      <c r="B2075" t="s">
        <v>2110</v>
      </c>
      <c r="C2075" s="21">
        <v>-72.87</v>
      </c>
      <c r="D2075" t="s">
        <v>17</v>
      </c>
      <c r="E2075" t="s">
        <v>17</v>
      </c>
      <c r="F2075" s="20" t="s">
        <v>740</v>
      </c>
      <c r="G2075" s="24">
        <v>45366</v>
      </c>
      <c r="H2075" s="24" t="s">
        <v>736</v>
      </c>
      <c r="I2075" s="25" t="s">
        <v>731</v>
      </c>
    </row>
    <row r="2076" spans="1:9" x14ac:dyDescent="0.45">
      <c r="A2076" s="19" t="s">
        <v>888</v>
      </c>
      <c r="B2076" t="s">
        <v>2110</v>
      </c>
      <c r="C2076" s="21">
        <v>-435</v>
      </c>
      <c r="D2076" t="s">
        <v>17</v>
      </c>
      <c r="E2076" t="s">
        <v>17</v>
      </c>
      <c r="F2076" s="20" t="s">
        <v>737</v>
      </c>
      <c r="G2076" s="24">
        <v>45366</v>
      </c>
      <c r="H2076" s="24" t="s">
        <v>736</v>
      </c>
      <c r="I2076" s="25" t="s">
        <v>731</v>
      </c>
    </row>
    <row r="2077" spans="1:9" x14ac:dyDescent="0.45">
      <c r="A2077" s="28" t="s">
        <v>888</v>
      </c>
      <c r="B2077" t="s">
        <v>2110</v>
      </c>
      <c r="C2077" s="21">
        <v>-14.92</v>
      </c>
      <c r="D2077" t="s">
        <v>17</v>
      </c>
      <c r="E2077" t="s">
        <v>17</v>
      </c>
      <c r="F2077" s="20" t="s">
        <v>733</v>
      </c>
      <c r="G2077" s="24">
        <v>45366</v>
      </c>
      <c r="H2077" s="24" t="s">
        <v>736</v>
      </c>
      <c r="I2077" s="25" t="s">
        <v>731</v>
      </c>
    </row>
    <row r="2078" spans="1:9" x14ac:dyDescent="0.45">
      <c r="A2078" s="19" t="s">
        <v>888</v>
      </c>
      <c r="B2078" t="s">
        <v>2110</v>
      </c>
      <c r="C2078" s="21">
        <v>-31.3</v>
      </c>
      <c r="D2078" t="s">
        <v>17</v>
      </c>
      <c r="E2078" t="s">
        <v>17</v>
      </c>
      <c r="F2078" s="20" t="s">
        <v>733</v>
      </c>
      <c r="G2078" s="24">
        <v>45366</v>
      </c>
      <c r="H2078" s="24" t="s">
        <v>736</v>
      </c>
      <c r="I2078" s="25" t="s">
        <v>731</v>
      </c>
    </row>
    <row r="2079" spans="1:9" x14ac:dyDescent="0.45">
      <c r="A2079" s="28" t="s">
        <v>888</v>
      </c>
      <c r="B2079" t="s">
        <v>2110</v>
      </c>
      <c r="C2079" s="21">
        <v>-50.88</v>
      </c>
      <c r="D2079" t="s">
        <v>17</v>
      </c>
      <c r="E2079" t="s">
        <v>17</v>
      </c>
      <c r="F2079" s="20" t="s">
        <v>744</v>
      </c>
      <c r="G2079" s="24">
        <v>45366</v>
      </c>
      <c r="H2079" s="24" t="s">
        <v>736</v>
      </c>
      <c r="I2079" s="25" t="s">
        <v>731</v>
      </c>
    </row>
    <row r="2080" spans="1:9" x14ac:dyDescent="0.45">
      <c r="A2080" s="19" t="s">
        <v>889</v>
      </c>
      <c r="B2080" t="s">
        <v>2110</v>
      </c>
      <c r="C2080" s="21">
        <v>-49.84</v>
      </c>
      <c r="D2080" t="s">
        <v>17</v>
      </c>
      <c r="E2080" t="s">
        <v>17</v>
      </c>
      <c r="F2080" s="20" t="s">
        <v>843</v>
      </c>
      <c r="G2080" s="24">
        <v>45366</v>
      </c>
      <c r="H2080" s="24" t="s">
        <v>736</v>
      </c>
      <c r="I2080" s="25" t="s">
        <v>731</v>
      </c>
    </row>
    <row r="2081" spans="1:9" x14ac:dyDescent="0.45">
      <c r="A2081" s="28" t="s">
        <v>890</v>
      </c>
      <c r="B2081" t="s">
        <v>2110</v>
      </c>
      <c r="C2081" s="21">
        <v>-13.15</v>
      </c>
      <c r="D2081" t="s">
        <v>17</v>
      </c>
      <c r="E2081" t="s">
        <v>17</v>
      </c>
      <c r="F2081" s="20" t="s">
        <v>733</v>
      </c>
      <c r="G2081" s="24">
        <v>45366</v>
      </c>
      <c r="H2081" s="24" t="s">
        <v>736</v>
      </c>
      <c r="I2081" s="25" t="s">
        <v>731</v>
      </c>
    </row>
    <row r="2082" spans="1:9" x14ac:dyDescent="0.45">
      <c r="A2082" s="19" t="s">
        <v>891</v>
      </c>
      <c r="B2082" t="s">
        <v>2110</v>
      </c>
      <c r="C2082" s="21">
        <v>-121.2</v>
      </c>
      <c r="D2082" t="s">
        <v>17</v>
      </c>
      <c r="E2082" t="s">
        <v>17</v>
      </c>
      <c r="F2082" s="20" t="s">
        <v>740</v>
      </c>
      <c r="G2082" s="24">
        <v>45366</v>
      </c>
      <c r="H2082" s="24" t="s">
        <v>736</v>
      </c>
      <c r="I2082" s="25" t="s">
        <v>731</v>
      </c>
    </row>
    <row r="2083" spans="1:9" x14ac:dyDescent="0.45">
      <c r="A2083" s="28" t="s">
        <v>891</v>
      </c>
      <c r="B2083" t="s">
        <v>2110</v>
      </c>
      <c r="C2083" s="21">
        <v>-8.61</v>
      </c>
      <c r="D2083" t="s">
        <v>17</v>
      </c>
      <c r="E2083" t="s">
        <v>17</v>
      </c>
      <c r="F2083" s="20" t="s">
        <v>740</v>
      </c>
      <c r="G2083" s="24">
        <v>45366</v>
      </c>
      <c r="H2083" s="24" t="s">
        <v>736</v>
      </c>
      <c r="I2083" s="25" t="s">
        <v>731</v>
      </c>
    </row>
    <row r="2084" spans="1:9" x14ac:dyDescent="0.45">
      <c r="A2084" s="19" t="s">
        <v>891</v>
      </c>
      <c r="B2084" t="s">
        <v>2110</v>
      </c>
      <c r="C2084" s="21">
        <v>-100</v>
      </c>
      <c r="D2084" t="s">
        <v>17</v>
      </c>
      <c r="E2084" t="s">
        <v>17</v>
      </c>
      <c r="F2084" s="20" t="s">
        <v>843</v>
      </c>
      <c r="G2084" s="24">
        <v>45366</v>
      </c>
      <c r="H2084" s="24" t="s">
        <v>736</v>
      </c>
      <c r="I2084" s="25" t="s">
        <v>731</v>
      </c>
    </row>
    <row r="2085" spans="1:9" x14ac:dyDescent="0.45">
      <c r="A2085" s="28" t="s">
        <v>891</v>
      </c>
      <c r="B2085" t="s">
        <v>2110</v>
      </c>
      <c r="C2085" s="21">
        <v>-15.53</v>
      </c>
      <c r="D2085" t="s">
        <v>17</v>
      </c>
      <c r="E2085" t="s">
        <v>17</v>
      </c>
      <c r="F2085" s="20" t="s">
        <v>733</v>
      </c>
      <c r="G2085" s="24">
        <v>45366</v>
      </c>
      <c r="H2085" s="24" t="s">
        <v>736</v>
      </c>
      <c r="I2085" s="25" t="s">
        <v>731</v>
      </c>
    </row>
    <row r="2086" spans="1:9" x14ac:dyDescent="0.45">
      <c r="A2086" s="19" t="s">
        <v>893</v>
      </c>
      <c r="B2086" t="s">
        <v>2110</v>
      </c>
      <c r="C2086" s="21">
        <v>-10</v>
      </c>
      <c r="D2086" t="s">
        <v>17</v>
      </c>
      <c r="E2086" t="s">
        <v>17</v>
      </c>
      <c r="F2086" s="20" t="s">
        <v>733</v>
      </c>
      <c r="G2086" s="24">
        <v>45366</v>
      </c>
      <c r="H2086" s="24" t="s">
        <v>736</v>
      </c>
      <c r="I2086" s="25" t="s">
        <v>731</v>
      </c>
    </row>
    <row r="2087" spans="1:9" x14ac:dyDescent="0.45">
      <c r="A2087" s="28" t="s">
        <v>894</v>
      </c>
      <c r="B2087" t="s">
        <v>2110</v>
      </c>
      <c r="C2087" s="21">
        <v>-84.57</v>
      </c>
      <c r="D2087" t="s">
        <v>17</v>
      </c>
      <c r="E2087" t="s">
        <v>17</v>
      </c>
      <c r="F2087" s="20" t="s">
        <v>740</v>
      </c>
      <c r="G2087" s="24">
        <v>45366</v>
      </c>
      <c r="H2087" s="24" t="s">
        <v>736</v>
      </c>
      <c r="I2087" s="25" t="s">
        <v>731</v>
      </c>
    </row>
    <row r="2088" spans="1:9" x14ac:dyDescent="0.45">
      <c r="A2088" s="19" t="s">
        <v>895</v>
      </c>
      <c r="B2088" t="s">
        <v>2110</v>
      </c>
      <c r="C2088" s="21">
        <v>-30</v>
      </c>
      <c r="D2088" t="s">
        <v>17</v>
      </c>
      <c r="E2088" t="s">
        <v>17</v>
      </c>
      <c r="F2088" s="20" t="s">
        <v>733</v>
      </c>
      <c r="G2088" s="24">
        <v>45366</v>
      </c>
      <c r="H2088" s="24" t="s">
        <v>736</v>
      </c>
      <c r="I2088" s="25" t="s">
        <v>731</v>
      </c>
    </row>
    <row r="2089" spans="1:9" x14ac:dyDescent="0.45">
      <c r="A2089" s="28" t="s">
        <v>895</v>
      </c>
      <c r="B2089" t="s">
        <v>2110</v>
      </c>
      <c r="C2089" s="21">
        <v>-56.8</v>
      </c>
      <c r="D2089" t="s">
        <v>17</v>
      </c>
      <c r="E2089" t="s">
        <v>17</v>
      </c>
      <c r="F2089" s="20" t="s">
        <v>737</v>
      </c>
      <c r="G2089" s="24">
        <v>45366</v>
      </c>
      <c r="H2089" s="24" t="s">
        <v>736</v>
      </c>
      <c r="I2089" s="25" t="s">
        <v>731</v>
      </c>
    </row>
    <row r="2090" spans="1:9" x14ac:dyDescent="0.45">
      <c r="A2090" s="19" t="s">
        <v>896</v>
      </c>
      <c r="B2090" t="s">
        <v>2110</v>
      </c>
      <c r="C2090" s="21">
        <v>-169.26</v>
      </c>
      <c r="D2090" t="s">
        <v>17</v>
      </c>
      <c r="E2090" t="s">
        <v>17</v>
      </c>
      <c r="F2090" s="20" t="s">
        <v>744</v>
      </c>
      <c r="G2090" s="24">
        <v>45366</v>
      </c>
      <c r="H2090" s="24" t="s">
        <v>736</v>
      </c>
      <c r="I2090" s="25" t="s">
        <v>731</v>
      </c>
    </row>
    <row r="2091" spans="1:9" x14ac:dyDescent="0.45">
      <c r="A2091" s="28" t="s">
        <v>896</v>
      </c>
      <c r="B2091" t="s">
        <v>2110</v>
      </c>
      <c r="C2091" s="21">
        <v>-42.94</v>
      </c>
      <c r="D2091" t="s">
        <v>17</v>
      </c>
      <c r="E2091" t="s">
        <v>17</v>
      </c>
      <c r="F2091" s="20" t="s">
        <v>737</v>
      </c>
      <c r="G2091" s="24">
        <v>45366</v>
      </c>
      <c r="H2091" s="24" t="s">
        <v>736</v>
      </c>
      <c r="I2091" s="25" t="s">
        <v>731</v>
      </c>
    </row>
    <row r="2092" spans="1:9" x14ac:dyDescent="0.45">
      <c r="A2092" s="19" t="s">
        <v>896</v>
      </c>
      <c r="B2092" t="s">
        <v>2110</v>
      </c>
      <c r="C2092" s="21">
        <v>-340</v>
      </c>
      <c r="D2092" t="s">
        <v>17</v>
      </c>
      <c r="E2092" t="s">
        <v>17</v>
      </c>
      <c r="F2092" s="20" t="s">
        <v>737</v>
      </c>
      <c r="G2092" s="24">
        <v>45366</v>
      </c>
      <c r="H2092" s="24" t="s">
        <v>736</v>
      </c>
      <c r="I2092" s="25" t="s">
        <v>731</v>
      </c>
    </row>
    <row r="2093" spans="1:9" x14ac:dyDescent="0.45">
      <c r="A2093" s="28" t="s">
        <v>897</v>
      </c>
      <c r="B2093" t="s">
        <v>2110</v>
      </c>
      <c r="C2093" s="21">
        <v>-130.63999999999999</v>
      </c>
      <c r="D2093" t="s">
        <v>17</v>
      </c>
      <c r="E2093" t="s">
        <v>17</v>
      </c>
      <c r="F2093" s="20" t="s">
        <v>755</v>
      </c>
      <c r="G2093" s="24">
        <v>45366</v>
      </c>
      <c r="H2093" s="24" t="s">
        <v>736</v>
      </c>
      <c r="I2093" s="25" t="s">
        <v>731</v>
      </c>
    </row>
    <row r="2094" spans="1:9" x14ac:dyDescent="0.45">
      <c r="A2094" s="19" t="s">
        <v>898</v>
      </c>
      <c r="B2094" t="s">
        <v>2110</v>
      </c>
      <c r="C2094" s="21">
        <v>-100</v>
      </c>
      <c r="D2094" t="s">
        <v>17</v>
      </c>
      <c r="E2094" t="s">
        <v>17</v>
      </c>
      <c r="F2094" s="20" t="s">
        <v>843</v>
      </c>
      <c r="G2094" s="24">
        <v>45366</v>
      </c>
      <c r="H2094" s="24" t="s">
        <v>736</v>
      </c>
      <c r="I2094" s="25" t="s">
        <v>731</v>
      </c>
    </row>
    <row r="2095" spans="1:9" x14ac:dyDescent="0.45">
      <c r="A2095" s="28" t="s">
        <v>899</v>
      </c>
      <c r="B2095" s="26" t="s">
        <v>780</v>
      </c>
      <c r="C2095" s="21">
        <v>-108.22</v>
      </c>
      <c r="D2095" s="22" t="s">
        <v>62</v>
      </c>
      <c r="E2095" s="20" t="s">
        <v>64</v>
      </c>
      <c r="F2095" s="20" t="s">
        <v>64</v>
      </c>
      <c r="G2095" s="32">
        <v>45335</v>
      </c>
      <c r="H2095" s="24" t="s">
        <v>64</v>
      </c>
      <c r="I2095" s="25" t="s">
        <v>731</v>
      </c>
    </row>
    <row r="2096" spans="1:9" x14ac:dyDescent="0.45">
      <c r="A2096" s="19" t="s">
        <v>900</v>
      </c>
      <c r="B2096" t="s">
        <v>2110</v>
      </c>
      <c r="C2096" s="21">
        <v>28.83</v>
      </c>
      <c r="D2096" t="s">
        <v>17</v>
      </c>
      <c r="E2096" t="s">
        <v>17</v>
      </c>
      <c r="F2096" s="20" t="s">
        <v>744</v>
      </c>
      <c r="G2096" s="32">
        <v>45335</v>
      </c>
      <c r="H2096" s="24" t="s">
        <v>43</v>
      </c>
      <c r="I2096" s="25" t="s">
        <v>731</v>
      </c>
    </row>
    <row r="2097" spans="1:9" x14ac:dyDescent="0.45">
      <c r="A2097" s="28" t="s">
        <v>901</v>
      </c>
      <c r="B2097" t="s">
        <v>2110</v>
      </c>
      <c r="C2097" s="21">
        <v>-272.7</v>
      </c>
      <c r="D2097" t="s">
        <v>17</v>
      </c>
      <c r="E2097" t="s">
        <v>17</v>
      </c>
      <c r="F2097" s="20" t="s">
        <v>755</v>
      </c>
      <c r="G2097" s="32">
        <v>45335</v>
      </c>
      <c r="H2097" s="24" t="s">
        <v>736</v>
      </c>
      <c r="I2097" s="25" t="s">
        <v>731</v>
      </c>
    </row>
    <row r="2098" spans="1:9" x14ac:dyDescent="0.45">
      <c r="A2098" s="19" t="s">
        <v>902</v>
      </c>
      <c r="B2098" t="s">
        <v>2110</v>
      </c>
      <c r="C2098" s="21">
        <v>-674.92</v>
      </c>
      <c r="D2098" t="s">
        <v>17</v>
      </c>
      <c r="E2098" t="s">
        <v>17</v>
      </c>
      <c r="F2098" s="20" t="s">
        <v>755</v>
      </c>
      <c r="G2098" s="32">
        <v>45335</v>
      </c>
      <c r="H2098" s="24" t="s">
        <v>736</v>
      </c>
      <c r="I2098" s="25" t="s">
        <v>731</v>
      </c>
    </row>
    <row r="2099" spans="1:9" x14ac:dyDescent="0.45">
      <c r="A2099" s="28" t="s">
        <v>903</v>
      </c>
      <c r="B2099" t="s">
        <v>2110</v>
      </c>
      <c r="C2099" s="21">
        <v>-395</v>
      </c>
      <c r="D2099" t="s">
        <v>17</v>
      </c>
      <c r="E2099" t="s">
        <v>17</v>
      </c>
      <c r="F2099" s="20" t="s">
        <v>737</v>
      </c>
      <c r="G2099" s="32">
        <v>45335</v>
      </c>
      <c r="H2099" s="24" t="s">
        <v>736</v>
      </c>
      <c r="I2099" s="25" t="s">
        <v>731</v>
      </c>
    </row>
    <row r="2100" spans="1:9" x14ac:dyDescent="0.45">
      <c r="A2100" s="19" t="s">
        <v>904</v>
      </c>
      <c r="B2100" t="s">
        <v>2110</v>
      </c>
      <c r="C2100" s="21">
        <v>-25</v>
      </c>
      <c r="D2100" t="s">
        <v>17</v>
      </c>
      <c r="E2100" t="s">
        <v>17</v>
      </c>
      <c r="F2100" s="20" t="s">
        <v>843</v>
      </c>
      <c r="G2100" s="32">
        <v>45335</v>
      </c>
      <c r="H2100" s="24" t="s">
        <v>736</v>
      </c>
      <c r="I2100" s="25" t="s">
        <v>731</v>
      </c>
    </row>
    <row r="2101" spans="1:9" x14ac:dyDescent="0.45">
      <c r="A2101" s="28" t="s">
        <v>905</v>
      </c>
      <c r="B2101" t="s">
        <v>2110</v>
      </c>
      <c r="C2101" s="21">
        <v>-90</v>
      </c>
      <c r="D2101" t="s">
        <v>17</v>
      </c>
      <c r="E2101" t="s">
        <v>17</v>
      </c>
      <c r="F2101" s="20" t="s">
        <v>733</v>
      </c>
      <c r="G2101" s="32">
        <v>45335</v>
      </c>
      <c r="H2101" s="24" t="s">
        <v>736</v>
      </c>
      <c r="I2101" s="25" t="s">
        <v>731</v>
      </c>
    </row>
    <row r="2102" spans="1:9" x14ac:dyDescent="0.45">
      <c r="A2102" s="19" t="s">
        <v>905</v>
      </c>
      <c r="B2102" t="s">
        <v>2110</v>
      </c>
      <c r="C2102" s="21">
        <v>-3.99</v>
      </c>
      <c r="D2102" t="s">
        <v>17</v>
      </c>
      <c r="E2102" t="s">
        <v>17</v>
      </c>
      <c r="F2102" s="20" t="s">
        <v>744</v>
      </c>
      <c r="G2102" s="32">
        <v>45335</v>
      </c>
      <c r="H2102" s="24" t="s">
        <v>736</v>
      </c>
      <c r="I2102" s="25" t="s">
        <v>731</v>
      </c>
    </row>
    <row r="2103" spans="1:9" x14ac:dyDescent="0.45">
      <c r="A2103" s="28" t="s">
        <v>907</v>
      </c>
      <c r="B2103" t="s">
        <v>2110</v>
      </c>
      <c r="C2103" s="21">
        <v>-60</v>
      </c>
      <c r="D2103" t="s">
        <v>17</v>
      </c>
      <c r="E2103" t="s">
        <v>17</v>
      </c>
      <c r="F2103" s="20" t="s">
        <v>733</v>
      </c>
      <c r="G2103" s="32">
        <v>45335</v>
      </c>
      <c r="H2103" s="24" t="s">
        <v>736</v>
      </c>
      <c r="I2103" s="25" t="s">
        <v>731</v>
      </c>
    </row>
    <row r="2104" spans="1:9" x14ac:dyDescent="0.45">
      <c r="A2104" s="19" t="s">
        <v>907</v>
      </c>
      <c r="B2104" t="s">
        <v>2110</v>
      </c>
      <c r="C2104" s="21">
        <v>-89</v>
      </c>
      <c r="D2104" t="s">
        <v>17</v>
      </c>
      <c r="E2104" t="s">
        <v>17</v>
      </c>
      <c r="F2104" s="20" t="s">
        <v>733</v>
      </c>
      <c r="G2104" s="32">
        <v>45335</v>
      </c>
      <c r="H2104" s="24" t="s">
        <v>736</v>
      </c>
      <c r="I2104" s="25" t="s">
        <v>731</v>
      </c>
    </row>
    <row r="2105" spans="1:9" x14ac:dyDescent="0.45">
      <c r="A2105" s="28" t="s">
        <v>907</v>
      </c>
      <c r="B2105" t="s">
        <v>2110</v>
      </c>
      <c r="C2105" s="21">
        <v>-1094.04</v>
      </c>
      <c r="D2105" t="s">
        <v>17</v>
      </c>
      <c r="E2105" t="s">
        <v>17</v>
      </c>
      <c r="F2105" s="20" t="s">
        <v>733</v>
      </c>
      <c r="G2105" s="32">
        <v>45335</v>
      </c>
      <c r="H2105" s="24" t="s">
        <v>736</v>
      </c>
      <c r="I2105" s="25" t="s">
        <v>731</v>
      </c>
    </row>
    <row r="2106" spans="1:9" x14ac:dyDescent="0.45">
      <c r="A2106" s="19" t="s">
        <v>907</v>
      </c>
      <c r="B2106" t="s">
        <v>2110</v>
      </c>
      <c r="C2106" s="21">
        <v>-1094.04</v>
      </c>
      <c r="D2106" t="s">
        <v>17</v>
      </c>
      <c r="E2106" t="s">
        <v>17</v>
      </c>
      <c r="F2106" s="20" t="s">
        <v>733</v>
      </c>
      <c r="G2106" s="32">
        <v>45335</v>
      </c>
      <c r="H2106" s="24" t="s">
        <v>736</v>
      </c>
      <c r="I2106" s="25" t="s">
        <v>731</v>
      </c>
    </row>
    <row r="2107" spans="1:9" x14ac:dyDescent="0.45">
      <c r="A2107" s="28" t="s">
        <v>907</v>
      </c>
      <c r="B2107" t="s">
        <v>2110</v>
      </c>
      <c r="C2107" s="21">
        <v>-1094.04</v>
      </c>
      <c r="D2107" t="s">
        <v>17</v>
      </c>
      <c r="E2107" t="s">
        <v>17</v>
      </c>
      <c r="F2107" s="20" t="s">
        <v>733</v>
      </c>
      <c r="G2107" s="32">
        <v>45335</v>
      </c>
      <c r="H2107" s="24" t="s">
        <v>736</v>
      </c>
      <c r="I2107" s="25" t="s">
        <v>731</v>
      </c>
    </row>
    <row r="2108" spans="1:9" x14ac:dyDescent="0.45">
      <c r="A2108" s="19" t="s">
        <v>907</v>
      </c>
      <c r="B2108" t="s">
        <v>2110</v>
      </c>
      <c r="C2108" s="21">
        <v>-99.13</v>
      </c>
      <c r="D2108" t="s">
        <v>17</v>
      </c>
      <c r="E2108" t="s">
        <v>17</v>
      </c>
      <c r="F2108" s="20" t="s">
        <v>755</v>
      </c>
      <c r="G2108" s="32">
        <v>45335</v>
      </c>
      <c r="H2108" s="24" t="s">
        <v>736</v>
      </c>
      <c r="I2108" s="25" t="s">
        <v>731</v>
      </c>
    </row>
    <row r="2109" spans="1:9" x14ac:dyDescent="0.45">
      <c r="A2109" s="28" t="s">
        <v>908</v>
      </c>
      <c r="B2109" t="s">
        <v>2110</v>
      </c>
      <c r="C2109" s="21">
        <v>-105.52</v>
      </c>
      <c r="D2109" t="s">
        <v>17</v>
      </c>
      <c r="E2109" t="s">
        <v>17</v>
      </c>
      <c r="F2109" s="20" t="s">
        <v>749</v>
      </c>
      <c r="G2109" s="32">
        <v>45335</v>
      </c>
      <c r="H2109" s="24" t="s">
        <v>736</v>
      </c>
      <c r="I2109" s="25" t="s">
        <v>731</v>
      </c>
    </row>
    <row r="2110" spans="1:9" x14ac:dyDescent="0.45">
      <c r="A2110" s="19" t="s">
        <v>908</v>
      </c>
      <c r="B2110" t="s">
        <v>2110</v>
      </c>
      <c r="C2110" s="21">
        <v>-69.989999999999995</v>
      </c>
      <c r="D2110" t="s">
        <v>17</v>
      </c>
      <c r="E2110" t="s">
        <v>17</v>
      </c>
      <c r="F2110" s="20" t="s">
        <v>740</v>
      </c>
      <c r="G2110" s="32">
        <v>45335</v>
      </c>
      <c r="H2110" s="24" t="s">
        <v>736</v>
      </c>
      <c r="I2110" s="25" t="s">
        <v>731</v>
      </c>
    </row>
    <row r="2111" spans="1:9" x14ac:dyDescent="0.45">
      <c r="A2111" s="28" t="s">
        <v>909</v>
      </c>
      <c r="B2111" t="s">
        <v>2110</v>
      </c>
      <c r="C2111" s="21">
        <v>-137.75</v>
      </c>
      <c r="D2111" t="s">
        <v>17</v>
      </c>
      <c r="E2111" t="s">
        <v>17</v>
      </c>
      <c r="F2111" s="20" t="s">
        <v>761</v>
      </c>
      <c r="G2111" s="32">
        <v>45335</v>
      </c>
      <c r="H2111" s="24" t="s">
        <v>736</v>
      </c>
      <c r="I2111" s="25" t="s">
        <v>731</v>
      </c>
    </row>
    <row r="2112" spans="1:9" x14ac:dyDescent="0.45">
      <c r="A2112" s="19" t="s">
        <v>909</v>
      </c>
      <c r="B2112" t="s">
        <v>2110</v>
      </c>
      <c r="C2112" s="21">
        <v>-46.18</v>
      </c>
      <c r="D2112" t="s">
        <v>17</v>
      </c>
      <c r="E2112" t="s">
        <v>17</v>
      </c>
      <c r="F2112" s="20" t="s">
        <v>740</v>
      </c>
      <c r="G2112" s="32">
        <v>45335</v>
      </c>
      <c r="H2112" s="24" t="s">
        <v>736</v>
      </c>
      <c r="I2112" s="25" t="s">
        <v>731</v>
      </c>
    </row>
    <row r="2113" spans="1:9" x14ac:dyDescent="0.45">
      <c r="A2113" s="28" t="s">
        <v>909</v>
      </c>
      <c r="B2113" t="s">
        <v>2110</v>
      </c>
      <c r="C2113" s="21">
        <v>-256.12</v>
      </c>
      <c r="D2113" t="s">
        <v>17</v>
      </c>
      <c r="E2113" t="s">
        <v>17</v>
      </c>
      <c r="F2113" s="20" t="s">
        <v>755</v>
      </c>
      <c r="G2113" s="32">
        <v>45335</v>
      </c>
      <c r="H2113" s="24" t="s">
        <v>736</v>
      </c>
      <c r="I2113" s="25" t="s">
        <v>731</v>
      </c>
    </row>
    <row r="2114" spans="1:9" x14ac:dyDescent="0.45">
      <c r="A2114" s="19" t="s">
        <v>910</v>
      </c>
      <c r="B2114" t="s">
        <v>2110</v>
      </c>
      <c r="C2114" s="21">
        <v>-30</v>
      </c>
      <c r="D2114" t="s">
        <v>17</v>
      </c>
      <c r="E2114" t="s">
        <v>17</v>
      </c>
      <c r="F2114" s="20" t="s">
        <v>733</v>
      </c>
      <c r="G2114" s="32">
        <v>45335</v>
      </c>
      <c r="H2114" s="24" t="s">
        <v>736</v>
      </c>
      <c r="I2114" s="25" t="s">
        <v>731</v>
      </c>
    </row>
    <row r="2115" spans="1:9" ht="28.5" x14ac:dyDescent="0.45">
      <c r="A2115" s="28" t="s">
        <v>910</v>
      </c>
      <c r="B2115" s="26" t="s">
        <v>751</v>
      </c>
      <c r="C2115" s="21">
        <v>-15.42</v>
      </c>
      <c r="D2115" s="29" t="s">
        <v>23</v>
      </c>
      <c r="E2115" s="29" t="s">
        <v>23</v>
      </c>
      <c r="F2115" s="20" t="s">
        <v>88</v>
      </c>
      <c r="G2115" s="32">
        <v>45335</v>
      </c>
      <c r="H2115" s="24" t="s">
        <v>736</v>
      </c>
      <c r="I2115" s="25" t="s">
        <v>731</v>
      </c>
    </row>
    <row r="2116" spans="1:9" x14ac:dyDescent="0.45">
      <c r="A2116" s="19" t="s">
        <v>910</v>
      </c>
      <c r="B2116" t="s">
        <v>2110</v>
      </c>
      <c r="C2116" s="21">
        <v>-755</v>
      </c>
      <c r="D2116" t="s">
        <v>17</v>
      </c>
      <c r="E2116" t="s">
        <v>17</v>
      </c>
      <c r="F2116" s="20" t="s">
        <v>737</v>
      </c>
      <c r="G2116" s="32">
        <v>45335</v>
      </c>
      <c r="H2116" s="24" t="s">
        <v>736</v>
      </c>
      <c r="I2116" s="25" t="s">
        <v>731</v>
      </c>
    </row>
    <row r="2117" spans="1:9" x14ac:dyDescent="0.45">
      <c r="A2117" s="28" t="s">
        <v>910</v>
      </c>
      <c r="B2117" t="s">
        <v>2110</v>
      </c>
      <c r="C2117" s="21">
        <v>-9.6300000000000008</v>
      </c>
      <c r="D2117" t="s">
        <v>17</v>
      </c>
      <c r="E2117" t="s">
        <v>17</v>
      </c>
      <c r="F2117" s="20" t="s">
        <v>733</v>
      </c>
      <c r="G2117" s="32">
        <v>45335</v>
      </c>
      <c r="H2117" s="24" t="s">
        <v>736</v>
      </c>
      <c r="I2117" s="25" t="s">
        <v>731</v>
      </c>
    </row>
    <row r="2118" spans="1:9" x14ac:dyDescent="0.45">
      <c r="A2118" s="19" t="s">
        <v>910</v>
      </c>
      <c r="B2118" t="s">
        <v>2110</v>
      </c>
      <c r="C2118" s="21">
        <v>-48.19</v>
      </c>
      <c r="D2118" t="s">
        <v>17</v>
      </c>
      <c r="E2118" t="s">
        <v>17</v>
      </c>
      <c r="F2118" s="20" t="s">
        <v>733</v>
      </c>
      <c r="G2118" s="32">
        <v>45335</v>
      </c>
      <c r="H2118" s="24" t="s">
        <v>736</v>
      </c>
      <c r="I2118" s="25" t="s">
        <v>731</v>
      </c>
    </row>
    <row r="2119" spans="1:9" x14ac:dyDescent="0.45">
      <c r="A2119" s="28" t="s">
        <v>911</v>
      </c>
      <c r="B2119" t="s">
        <v>2110</v>
      </c>
      <c r="C2119" s="21">
        <v>-25</v>
      </c>
      <c r="D2119" t="s">
        <v>17</v>
      </c>
      <c r="E2119" t="s">
        <v>17</v>
      </c>
      <c r="F2119" s="20" t="s">
        <v>843</v>
      </c>
      <c r="G2119" s="32">
        <v>45335</v>
      </c>
      <c r="H2119" s="24" t="s">
        <v>736</v>
      </c>
      <c r="I2119" s="25" t="s">
        <v>731</v>
      </c>
    </row>
    <row r="2120" spans="1:9" x14ac:dyDescent="0.45">
      <c r="A2120" s="19" t="s">
        <v>911</v>
      </c>
      <c r="B2120" t="s">
        <v>2110</v>
      </c>
      <c r="C2120" s="21">
        <v>-120</v>
      </c>
      <c r="D2120" t="s">
        <v>17</v>
      </c>
      <c r="E2120" t="s">
        <v>17</v>
      </c>
      <c r="F2120" s="20" t="s">
        <v>753</v>
      </c>
      <c r="G2120" s="32">
        <v>45335</v>
      </c>
      <c r="H2120" s="24" t="s">
        <v>736</v>
      </c>
      <c r="I2120" s="25" t="s">
        <v>731</v>
      </c>
    </row>
    <row r="2121" spans="1:9" x14ac:dyDescent="0.45">
      <c r="A2121" s="28" t="s">
        <v>911</v>
      </c>
      <c r="B2121" t="s">
        <v>2110</v>
      </c>
      <c r="C2121" s="21">
        <v>-150</v>
      </c>
      <c r="D2121" t="s">
        <v>17</v>
      </c>
      <c r="E2121" t="s">
        <v>17</v>
      </c>
      <c r="F2121" s="20" t="s">
        <v>753</v>
      </c>
      <c r="G2121" s="32">
        <v>45335</v>
      </c>
      <c r="H2121" s="24" t="s">
        <v>736</v>
      </c>
      <c r="I2121" s="25" t="s">
        <v>731</v>
      </c>
    </row>
    <row r="2122" spans="1:9" x14ac:dyDescent="0.45">
      <c r="A2122" s="19" t="s">
        <v>912</v>
      </c>
      <c r="B2122" t="s">
        <v>2110</v>
      </c>
      <c r="C2122" s="21">
        <v>-3</v>
      </c>
      <c r="D2122" t="s">
        <v>17</v>
      </c>
      <c r="E2122" t="s">
        <v>17</v>
      </c>
      <c r="F2122" s="20" t="s">
        <v>733</v>
      </c>
      <c r="G2122" s="32">
        <v>45335</v>
      </c>
      <c r="H2122" s="24" t="s">
        <v>736</v>
      </c>
      <c r="I2122" s="25" t="s">
        <v>731</v>
      </c>
    </row>
    <row r="2123" spans="1:9" x14ac:dyDescent="0.45">
      <c r="A2123" s="28" t="s">
        <v>912</v>
      </c>
      <c r="B2123" t="s">
        <v>2110</v>
      </c>
      <c r="C2123" s="21">
        <v>-17.39</v>
      </c>
      <c r="D2123" t="s">
        <v>17</v>
      </c>
      <c r="E2123" t="s">
        <v>17</v>
      </c>
      <c r="F2123" s="20" t="s">
        <v>733</v>
      </c>
      <c r="G2123" s="32">
        <v>45335</v>
      </c>
      <c r="H2123" s="24" t="s">
        <v>736</v>
      </c>
      <c r="I2123" s="25" t="s">
        <v>731</v>
      </c>
    </row>
    <row r="2124" spans="1:9" ht="28.5" x14ac:dyDescent="0.45">
      <c r="A2124" s="19" t="s">
        <v>913</v>
      </c>
      <c r="B2124" s="27" t="s">
        <v>810</v>
      </c>
      <c r="C2124" s="21">
        <v>13927.35</v>
      </c>
      <c r="D2124" s="9" t="s">
        <v>679</v>
      </c>
      <c r="E2124" s="30" t="s">
        <v>811</v>
      </c>
      <c r="F2124" s="30" t="s">
        <v>811</v>
      </c>
      <c r="G2124" s="32">
        <v>45335</v>
      </c>
      <c r="H2124" s="24" t="s">
        <v>759</v>
      </c>
      <c r="I2124" s="25" t="s">
        <v>731</v>
      </c>
    </row>
    <row r="2125" spans="1:9" ht="28.5" x14ac:dyDescent="0.45">
      <c r="A2125" s="28" t="s">
        <v>913</v>
      </c>
      <c r="B2125" s="26" t="s">
        <v>826</v>
      </c>
      <c r="C2125" s="21">
        <v>-199</v>
      </c>
      <c r="D2125" s="31" t="s">
        <v>23</v>
      </c>
      <c r="E2125" s="31" t="s">
        <v>23</v>
      </c>
      <c r="F2125" s="20" t="s">
        <v>827</v>
      </c>
      <c r="G2125" s="32">
        <v>45335</v>
      </c>
      <c r="H2125" s="24" t="s">
        <v>736</v>
      </c>
      <c r="I2125" s="25" t="s">
        <v>731</v>
      </c>
    </row>
    <row r="2126" spans="1:9" x14ac:dyDescent="0.45">
      <c r="A2126" s="19" t="s">
        <v>914</v>
      </c>
      <c r="B2126" t="s">
        <v>2110</v>
      </c>
      <c r="C2126" s="21">
        <v>-16.399999999999999</v>
      </c>
      <c r="D2126" t="s">
        <v>17</v>
      </c>
      <c r="E2126" t="s">
        <v>17</v>
      </c>
      <c r="F2126" s="20" t="s">
        <v>740</v>
      </c>
      <c r="G2126" s="32">
        <v>45335</v>
      </c>
      <c r="H2126" s="24" t="s">
        <v>736</v>
      </c>
      <c r="I2126" s="25" t="s">
        <v>731</v>
      </c>
    </row>
    <row r="2127" spans="1:9" x14ac:dyDescent="0.45">
      <c r="A2127" s="28" t="s">
        <v>915</v>
      </c>
      <c r="B2127" t="s">
        <v>2110</v>
      </c>
      <c r="C2127" s="21">
        <v>-170.81</v>
      </c>
      <c r="D2127" t="s">
        <v>17</v>
      </c>
      <c r="E2127" t="s">
        <v>17</v>
      </c>
      <c r="F2127" s="20" t="s">
        <v>761</v>
      </c>
      <c r="G2127" s="32">
        <v>45335</v>
      </c>
      <c r="H2127" s="24" t="s">
        <v>736</v>
      </c>
      <c r="I2127" s="25" t="s">
        <v>731</v>
      </c>
    </row>
    <row r="2128" spans="1:9" x14ac:dyDescent="0.45">
      <c r="A2128" s="19" t="s">
        <v>915</v>
      </c>
      <c r="B2128" t="s">
        <v>2110</v>
      </c>
      <c r="C2128" s="21">
        <v>-16.52</v>
      </c>
      <c r="D2128" t="s">
        <v>17</v>
      </c>
      <c r="E2128" t="s">
        <v>17</v>
      </c>
      <c r="F2128" s="20" t="s">
        <v>740</v>
      </c>
      <c r="G2128" s="32">
        <v>45335</v>
      </c>
      <c r="H2128" s="24" t="s">
        <v>736</v>
      </c>
      <c r="I2128" s="25" t="s">
        <v>731</v>
      </c>
    </row>
    <row r="2129" spans="1:9" x14ac:dyDescent="0.45">
      <c r="A2129" s="28" t="s">
        <v>916</v>
      </c>
      <c r="B2129" t="s">
        <v>2110</v>
      </c>
      <c r="C2129" s="21">
        <v>-25</v>
      </c>
      <c r="D2129" t="s">
        <v>17</v>
      </c>
      <c r="E2129" t="s">
        <v>17</v>
      </c>
      <c r="F2129" s="20" t="s">
        <v>843</v>
      </c>
      <c r="G2129" s="32">
        <v>45335</v>
      </c>
      <c r="H2129" s="24" t="s">
        <v>736</v>
      </c>
      <c r="I2129" s="25" t="s">
        <v>731</v>
      </c>
    </row>
    <row r="2130" spans="1:9" x14ac:dyDescent="0.45">
      <c r="A2130" s="19" t="s">
        <v>916</v>
      </c>
      <c r="B2130" t="s">
        <v>2110</v>
      </c>
      <c r="C2130" s="21">
        <v>-85.21</v>
      </c>
      <c r="D2130" t="s">
        <v>17</v>
      </c>
      <c r="E2130" t="s">
        <v>17</v>
      </c>
      <c r="F2130" s="20" t="s">
        <v>737</v>
      </c>
      <c r="G2130" s="32">
        <v>45335</v>
      </c>
      <c r="H2130" s="24" t="s">
        <v>736</v>
      </c>
      <c r="I2130" s="25" t="s">
        <v>731</v>
      </c>
    </row>
    <row r="2131" spans="1:9" x14ac:dyDescent="0.45">
      <c r="A2131" s="28" t="s">
        <v>916</v>
      </c>
      <c r="B2131" t="s">
        <v>2110</v>
      </c>
      <c r="C2131" s="21">
        <v>-340</v>
      </c>
      <c r="D2131" t="s">
        <v>17</v>
      </c>
      <c r="E2131" t="s">
        <v>17</v>
      </c>
      <c r="F2131" s="20" t="s">
        <v>737</v>
      </c>
      <c r="G2131" s="32">
        <v>45335</v>
      </c>
      <c r="H2131" s="24" t="s">
        <v>736</v>
      </c>
      <c r="I2131" s="25" t="s">
        <v>731</v>
      </c>
    </row>
    <row r="2132" spans="1:9" x14ac:dyDescent="0.45">
      <c r="A2132" s="19" t="s">
        <v>917</v>
      </c>
      <c r="B2132" t="s">
        <v>2110</v>
      </c>
      <c r="C2132" s="21">
        <v>-25</v>
      </c>
      <c r="D2132" t="s">
        <v>17</v>
      </c>
      <c r="E2132" t="s">
        <v>17</v>
      </c>
      <c r="F2132" s="20" t="s">
        <v>843</v>
      </c>
      <c r="G2132" s="32">
        <v>45335</v>
      </c>
      <c r="H2132" s="24" t="s">
        <v>736</v>
      </c>
      <c r="I2132" s="25" t="s">
        <v>731</v>
      </c>
    </row>
    <row r="2133" spans="1:9" x14ac:dyDescent="0.45">
      <c r="A2133" s="28" t="s">
        <v>917</v>
      </c>
      <c r="B2133" t="s">
        <v>2110</v>
      </c>
      <c r="C2133" s="21">
        <v>-5.98</v>
      </c>
      <c r="D2133" t="s">
        <v>17</v>
      </c>
      <c r="E2133" t="s">
        <v>17</v>
      </c>
      <c r="F2133" s="20" t="s">
        <v>733</v>
      </c>
      <c r="G2133" s="32">
        <v>45335</v>
      </c>
      <c r="H2133" s="24" t="s">
        <v>736</v>
      </c>
      <c r="I2133" s="25" t="s">
        <v>731</v>
      </c>
    </row>
    <row r="2134" spans="1:9" x14ac:dyDescent="0.45">
      <c r="A2134" s="19" t="s">
        <v>917</v>
      </c>
      <c r="B2134" t="s">
        <v>2110</v>
      </c>
      <c r="C2134" s="21">
        <v>-29.93</v>
      </c>
      <c r="D2134" t="s">
        <v>17</v>
      </c>
      <c r="E2134" t="s">
        <v>17</v>
      </c>
      <c r="F2134" s="20" t="s">
        <v>733</v>
      </c>
      <c r="G2134" s="32">
        <v>45335</v>
      </c>
      <c r="H2134" s="24" t="s">
        <v>736</v>
      </c>
      <c r="I2134" s="25" t="s">
        <v>731</v>
      </c>
    </row>
    <row r="2135" spans="1:9" x14ac:dyDescent="0.45">
      <c r="A2135" s="28" t="s">
        <v>918</v>
      </c>
      <c r="B2135" t="s">
        <v>2110</v>
      </c>
      <c r="C2135" s="21">
        <v>-5.99</v>
      </c>
      <c r="D2135" t="s">
        <v>17</v>
      </c>
      <c r="E2135" t="s">
        <v>17</v>
      </c>
      <c r="F2135" s="20" t="s">
        <v>733</v>
      </c>
      <c r="G2135" s="32">
        <v>45335</v>
      </c>
      <c r="H2135" s="24" t="s">
        <v>736</v>
      </c>
      <c r="I2135" s="25" t="s">
        <v>731</v>
      </c>
    </row>
    <row r="2136" spans="1:9" x14ac:dyDescent="0.45">
      <c r="A2136" s="19" t="s">
        <v>918</v>
      </c>
      <c r="B2136" t="s">
        <v>2110</v>
      </c>
      <c r="C2136" s="21">
        <v>-29.98</v>
      </c>
      <c r="D2136" t="s">
        <v>17</v>
      </c>
      <c r="E2136" t="s">
        <v>17</v>
      </c>
      <c r="F2136" s="20" t="s">
        <v>733</v>
      </c>
      <c r="G2136" s="32">
        <v>45335</v>
      </c>
      <c r="H2136" s="24" t="s">
        <v>736</v>
      </c>
      <c r="I2136" s="25" t="s">
        <v>731</v>
      </c>
    </row>
    <row r="2137" spans="1:9" x14ac:dyDescent="0.45">
      <c r="A2137" s="28" t="s">
        <v>919</v>
      </c>
      <c r="B2137" t="s">
        <v>2110</v>
      </c>
      <c r="C2137" s="21">
        <v>-56.8</v>
      </c>
      <c r="D2137" t="s">
        <v>17</v>
      </c>
      <c r="E2137" t="s">
        <v>17</v>
      </c>
      <c r="F2137" s="20" t="s">
        <v>737</v>
      </c>
      <c r="G2137" s="32">
        <v>45335</v>
      </c>
      <c r="H2137" s="24" t="s">
        <v>736</v>
      </c>
      <c r="I2137" s="25" t="s">
        <v>731</v>
      </c>
    </row>
    <row r="2138" spans="1:9" x14ac:dyDescent="0.45">
      <c r="A2138" s="19" t="s">
        <v>920</v>
      </c>
      <c r="B2138" t="s">
        <v>2110</v>
      </c>
      <c r="C2138" s="21">
        <v>-339.42</v>
      </c>
      <c r="D2138" t="s">
        <v>17</v>
      </c>
      <c r="E2138" t="s">
        <v>17</v>
      </c>
      <c r="F2138" s="20" t="s">
        <v>744</v>
      </c>
      <c r="G2138" s="32">
        <v>45335</v>
      </c>
      <c r="H2138" s="24" t="s">
        <v>736</v>
      </c>
      <c r="I2138" s="25" t="s">
        <v>731</v>
      </c>
    </row>
    <row r="2139" spans="1:9" x14ac:dyDescent="0.45">
      <c r="A2139" s="28" t="s">
        <v>920</v>
      </c>
      <c r="B2139" t="s">
        <v>2110</v>
      </c>
      <c r="C2139" s="21">
        <v>165.15</v>
      </c>
      <c r="D2139" t="s">
        <v>17</v>
      </c>
      <c r="E2139" t="s">
        <v>17</v>
      </c>
      <c r="F2139" s="20" t="s">
        <v>753</v>
      </c>
      <c r="G2139" s="32">
        <v>45335</v>
      </c>
      <c r="H2139" s="24" t="s">
        <v>43</v>
      </c>
      <c r="I2139" s="25" t="s">
        <v>731</v>
      </c>
    </row>
    <row r="2140" spans="1:9" x14ac:dyDescent="0.45">
      <c r="A2140" s="19" t="s">
        <v>921</v>
      </c>
      <c r="B2140" t="s">
        <v>2110</v>
      </c>
      <c r="C2140" s="21">
        <v>-42.94</v>
      </c>
      <c r="D2140" t="s">
        <v>17</v>
      </c>
      <c r="E2140" t="s">
        <v>17</v>
      </c>
      <c r="F2140" s="20" t="s">
        <v>737</v>
      </c>
      <c r="G2140" s="32">
        <v>45335</v>
      </c>
      <c r="H2140" s="24" t="s">
        <v>736</v>
      </c>
      <c r="I2140" s="25" t="s">
        <v>731</v>
      </c>
    </row>
    <row r="2141" spans="1:9" x14ac:dyDescent="0.45">
      <c r="A2141" s="28" t="s">
        <v>921</v>
      </c>
      <c r="B2141" t="s">
        <v>2110</v>
      </c>
      <c r="C2141" s="21">
        <v>10.42</v>
      </c>
      <c r="D2141" t="s">
        <v>17</v>
      </c>
      <c r="E2141" t="s">
        <v>17</v>
      </c>
      <c r="F2141" s="20" t="s">
        <v>733</v>
      </c>
      <c r="G2141" s="32">
        <v>45335</v>
      </c>
      <c r="H2141" s="24" t="s">
        <v>43</v>
      </c>
      <c r="I2141" s="25" t="s">
        <v>731</v>
      </c>
    </row>
    <row r="2142" spans="1:9" x14ac:dyDescent="0.45">
      <c r="A2142" s="19" t="s">
        <v>922</v>
      </c>
      <c r="B2142" t="s">
        <v>2110</v>
      </c>
      <c r="C2142" s="21">
        <v>-95.68</v>
      </c>
      <c r="D2142" t="s">
        <v>17</v>
      </c>
      <c r="E2142" t="s">
        <v>17</v>
      </c>
      <c r="F2142" s="20" t="s">
        <v>733</v>
      </c>
      <c r="G2142" s="32">
        <v>45335</v>
      </c>
      <c r="H2142" s="24" t="s">
        <v>736</v>
      </c>
      <c r="I2142" s="25" t="s">
        <v>731</v>
      </c>
    </row>
    <row r="2143" spans="1:9" x14ac:dyDescent="0.45">
      <c r="A2143" s="28" t="s">
        <v>922</v>
      </c>
      <c r="B2143" t="s">
        <v>2110</v>
      </c>
      <c r="C2143" s="21">
        <v>-74.42</v>
      </c>
      <c r="D2143" t="s">
        <v>17</v>
      </c>
      <c r="E2143" t="s">
        <v>17</v>
      </c>
      <c r="F2143" s="20" t="s">
        <v>740</v>
      </c>
      <c r="G2143" s="32">
        <v>45335</v>
      </c>
      <c r="H2143" s="24" t="s">
        <v>736</v>
      </c>
      <c r="I2143" s="25" t="s">
        <v>731</v>
      </c>
    </row>
    <row r="2144" spans="1:9" x14ac:dyDescent="0.45">
      <c r="A2144" s="19" t="s">
        <v>922</v>
      </c>
      <c r="B2144" t="s">
        <v>2110</v>
      </c>
      <c r="C2144" s="21">
        <v>-195</v>
      </c>
      <c r="D2144" t="s">
        <v>17</v>
      </c>
      <c r="E2144" t="s">
        <v>17</v>
      </c>
      <c r="F2144" s="20" t="s">
        <v>737</v>
      </c>
      <c r="G2144" s="32">
        <v>45335</v>
      </c>
      <c r="H2144" s="24" t="s">
        <v>736</v>
      </c>
      <c r="I2144" s="25" t="s">
        <v>731</v>
      </c>
    </row>
    <row r="2145" spans="1:9" x14ac:dyDescent="0.45">
      <c r="A2145" s="28" t="s">
        <v>922</v>
      </c>
      <c r="B2145" t="s">
        <v>2110</v>
      </c>
      <c r="C2145" s="21">
        <v>11.93</v>
      </c>
      <c r="D2145" t="s">
        <v>17</v>
      </c>
      <c r="E2145" t="s">
        <v>17</v>
      </c>
      <c r="F2145" s="20" t="s">
        <v>733</v>
      </c>
      <c r="G2145" s="32">
        <v>45335</v>
      </c>
      <c r="H2145" s="24" t="s">
        <v>43</v>
      </c>
      <c r="I2145" s="25" t="s">
        <v>731</v>
      </c>
    </row>
    <row r="2146" spans="1:9" x14ac:dyDescent="0.45">
      <c r="A2146" s="19" t="s">
        <v>922</v>
      </c>
      <c r="B2146" t="s">
        <v>2110</v>
      </c>
      <c r="C2146" s="21">
        <v>11.23</v>
      </c>
      <c r="D2146" t="s">
        <v>17</v>
      </c>
      <c r="E2146" t="s">
        <v>17</v>
      </c>
      <c r="F2146" s="20" t="s">
        <v>733</v>
      </c>
      <c r="G2146" s="32">
        <v>45335</v>
      </c>
      <c r="H2146" s="24" t="s">
        <v>43</v>
      </c>
      <c r="I2146" s="25" t="s">
        <v>731</v>
      </c>
    </row>
    <row r="2147" spans="1:9" x14ac:dyDescent="0.45">
      <c r="A2147" s="28" t="s">
        <v>922</v>
      </c>
      <c r="B2147" t="s">
        <v>2110</v>
      </c>
      <c r="C2147" s="21">
        <v>9.39</v>
      </c>
      <c r="D2147" t="s">
        <v>17</v>
      </c>
      <c r="E2147" t="s">
        <v>17</v>
      </c>
      <c r="F2147" s="20" t="s">
        <v>733</v>
      </c>
      <c r="G2147" s="32">
        <v>45335</v>
      </c>
      <c r="H2147" s="24" t="s">
        <v>43</v>
      </c>
      <c r="I2147" s="25" t="s">
        <v>731</v>
      </c>
    </row>
    <row r="2148" spans="1:9" x14ac:dyDescent="0.45">
      <c r="A2148" s="19" t="s">
        <v>922</v>
      </c>
      <c r="B2148" t="s">
        <v>2110</v>
      </c>
      <c r="C2148" s="21">
        <v>0.75</v>
      </c>
      <c r="D2148" t="s">
        <v>17</v>
      </c>
      <c r="E2148" t="s">
        <v>17</v>
      </c>
      <c r="F2148" s="20" t="s">
        <v>733</v>
      </c>
      <c r="G2148" s="32">
        <v>45335</v>
      </c>
      <c r="H2148" s="24" t="s">
        <v>43</v>
      </c>
      <c r="I2148" s="25" t="s">
        <v>731</v>
      </c>
    </row>
    <row r="2149" spans="1:9" x14ac:dyDescent="0.45">
      <c r="A2149" s="28" t="s">
        <v>922</v>
      </c>
      <c r="B2149" t="s">
        <v>2110</v>
      </c>
      <c r="C2149" s="21">
        <v>0.75</v>
      </c>
      <c r="D2149" t="s">
        <v>17</v>
      </c>
      <c r="E2149" t="s">
        <v>17</v>
      </c>
      <c r="F2149" s="20" t="s">
        <v>733</v>
      </c>
      <c r="G2149" s="32">
        <v>45335</v>
      </c>
      <c r="H2149" s="24" t="s">
        <v>43</v>
      </c>
      <c r="I2149" s="25" t="s">
        <v>731</v>
      </c>
    </row>
    <row r="2150" spans="1:9" x14ac:dyDescent="0.45">
      <c r="A2150" s="19" t="s">
        <v>922</v>
      </c>
      <c r="B2150" t="s">
        <v>2110</v>
      </c>
      <c r="C2150" s="21">
        <v>-6.19</v>
      </c>
      <c r="D2150" t="s">
        <v>17</v>
      </c>
      <c r="E2150" t="s">
        <v>17</v>
      </c>
      <c r="F2150" s="20" t="s">
        <v>733</v>
      </c>
      <c r="G2150" s="32">
        <v>45335</v>
      </c>
      <c r="H2150" s="24" t="s">
        <v>736</v>
      </c>
      <c r="I2150" s="25" t="s">
        <v>731</v>
      </c>
    </row>
    <row r="2151" spans="1:9" x14ac:dyDescent="0.45">
      <c r="A2151" s="28" t="s">
        <v>922</v>
      </c>
      <c r="B2151" t="s">
        <v>2110</v>
      </c>
      <c r="C2151" s="21">
        <v>-30.96</v>
      </c>
      <c r="D2151" t="s">
        <v>17</v>
      </c>
      <c r="E2151" t="s">
        <v>17</v>
      </c>
      <c r="F2151" s="20" t="s">
        <v>733</v>
      </c>
      <c r="G2151" s="32">
        <v>45335</v>
      </c>
      <c r="H2151" s="24" t="s">
        <v>736</v>
      </c>
      <c r="I2151" s="25" t="s">
        <v>731</v>
      </c>
    </row>
    <row r="2152" spans="1:9" x14ac:dyDescent="0.45">
      <c r="A2152" s="19" t="s">
        <v>923</v>
      </c>
      <c r="B2152" t="s">
        <v>2110</v>
      </c>
      <c r="C2152" s="21">
        <v>-9.18</v>
      </c>
      <c r="D2152" t="s">
        <v>17</v>
      </c>
      <c r="E2152" t="s">
        <v>17</v>
      </c>
      <c r="F2152" s="20" t="s">
        <v>733</v>
      </c>
      <c r="G2152" s="32">
        <v>45335</v>
      </c>
      <c r="H2152" s="24" t="s">
        <v>736</v>
      </c>
      <c r="I2152" s="25" t="s">
        <v>731</v>
      </c>
    </row>
    <row r="2153" spans="1:9" x14ac:dyDescent="0.45">
      <c r="A2153" s="28" t="s">
        <v>923</v>
      </c>
      <c r="B2153" t="s">
        <v>2110</v>
      </c>
      <c r="C2153" s="21">
        <v>-42.1</v>
      </c>
      <c r="D2153" t="s">
        <v>17</v>
      </c>
      <c r="E2153" t="s">
        <v>17</v>
      </c>
      <c r="F2153" s="20" t="s">
        <v>733</v>
      </c>
      <c r="G2153" s="32">
        <v>45335</v>
      </c>
      <c r="H2153" s="24" t="s">
        <v>736</v>
      </c>
      <c r="I2153" s="25" t="s">
        <v>731</v>
      </c>
    </row>
    <row r="2154" spans="1:9" x14ac:dyDescent="0.45">
      <c r="A2154" s="19" t="s">
        <v>924</v>
      </c>
      <c r="B2154" t="s">
        <v>2110</v>
      </c>
      <c r="C2154" s="21">
        <v>-10.45</v>
      </c>
      <c r="D2154" t="s">
        <v>17</v>
      </c>
      <c r="E2154" t="s">
        <v>17</v>
      </c>
      <c r="F2154" s="20" t="s">
        <v>744</v>
      </c>
      <c r="G2154" s="32">
        <v>45335</v>
      </c>
      <c r="H2154" s="24" t="s">
        <v>736</v>
      </c>
      <c r="I2154" s="25" t="s">
        <v>731</v>
      </c>
    </row>
    <row r="2155" spans="1:9" ht="28.5" x14ac:dyDescent="0.45">
      <c r="A2155" s="28" t="s">
        <v>925</v>
      </c>
      <c r="B2155" s="26" t="s">
        <v>810</v>
      </c>
      <c r="C2155" s="21">
        <v>1000</v>
      </c>
      <c r="D2155" s="9" t="s">
        <v>679</v>
      </c>
      <c r="E2155" s="30" t="s">
        <v>811</v>
      </c>
      <c r="F2155" s="30" t="s">
        <v>811</v>
      </c>
      <c r="G2155" s="32">
        <v>45335</v>
      </c>
      <c r="H2155" s="24" t="s">
        <v>759</v>
      </c>
      <c r="I2155" s="25" t="s">
        <v>731</v>
      </c>
    </row>
    <row r="2156" spans="1:9" x14ac:dyDescent="0.45">
      <c r="A2156" s="19" t="s">
        <v>925</v>
      </c>
      <c r="B2156" t="s">
        <v>2110</v>
      </c>
      <c r="C2156" s="21">
        <v>-92.66</v>
      </c>
      <c r="D2156" t="s">
        <v>17</v>
      </c>
      <c r="E2156" t="s">
        <v>17</v>
      </c>
      <c r="F2156" s="20" t="s">
        <v>740</v>
      </c>
      <c r="G2156" s="32">
        <v>45335</v>
      </c>
      <c r="H2156" s="24" t="s">
        <v>736</v>
      </c>
      <c r="I2156" s="25" t="s">
        <v>731</v>
      </c>
    </row>
    <row r="2157" spans="1:9" x14ac:dyDescent="0.45">
      <c r="A2157" s="28" t="s">
        <v>926</v>
      </c>
      <c r="B2157" t="s">
        <v>2110</v>
      </c>
      <c r="C2157" s="21">
        <v>-30</v>
      </c>
      <c r="D2157" t="s">
        <v>17</v>
      </c>
      <c r="E2157" t="s">
        <v>17</v>
      </c>
      <c r="F2157" s="20" t="s">
        <v>733</v>
      </c>
      <c r="G2157" s="32">
        <v>45335</v>
      </c>
      <c r="H2157" s="24" t="s">
        <v>736</v>
      </c>
      <c r="I2157" s="25" t="s">
        <v>731</v>
      </c>
    </row>
    <row r="2158" spans="1:9" x14ac:dyDescent="0.45">
      <c r="A2158" s="19" t="s">
        <v>926</v>
      </c>
      <c r="B2158" s="27" t="s">
        <v>780</v>
      </c>
      <c r="C2158" s="21">
        <v>-191.17</v>
      </c>
      <c r="D2158" s="22" t="s">
        <v>62</v>
      </c>
      <c r="E2158" s="20" t="s">
        <v>64</v>
      </c>
      <c r="F2158" s="20" t="s">
        <v>64</v>
      </c>
      <c r="G2158" s="24">
        <v>45306</v>
      </c>
      <c r="H2158" s="24" t="s">
        <v>64</v>
      </c>
      <c r="I2158" s="25" t="s">
        <v>731</v>
      </c>
    </row>
    <row r="2159" spans="1:9" x14ac:dyDescent="0.45">
      <c r="A2159" s="28" t="s">
        <v>926</v>
      </c>
      <c r="B2159" t="s">
        <v>2110</v>
      </c>
      <c r="C2159" s="21">
        <v>-100</v>
      </c>
      <c r="D2159" t="s">
        <v>17</v>
      </c>
      <c r="E2159" t="s">
        <v>17</v>
      </c>
      <c r="F2159" s="20" t="s">
        <v>843</v>
      </c>
      <c r="G2159" s="24">
        <v>45306</v>
      </c>
      <c r="H2159" s="24" t="s">
        <v>736</v>
      </c>
      <c r="I2159" s="25" t="s">
        <v>731</v>
      </c>
    </row>
    <row r="2160" spans="1:9" x14ac:dyDescent="0.45">
      <c r="A2160" s="19" t="s">
        <v>926</v>
      </c>
      <c r="B2160" t="s">
        <v>2110</v>
      </c>
      <c r="C2160" s="21">
        <v>-10.79</v>
      </c>
      <c r="D2160" t="s">
        <v>17</v>
      </c>
      <c r="E2160" t="s">
        <v>17</v>
      </c>
      <c r="F2160" s="20" t="s">
        <v>733</v>
      </c>
      <c r="G2160" s="32">
        <v>45335</v>
      </c>
      <c r="H2160" s="24" t="s">
        <v>736</v>
      </c>
      <c r="I2160" s="25" t="s">
        <v>731</v>
      </c>
    </row>
    <row r="2161" spans="1:9" x14ac:dyDescent="0.45">
      <c r="A2161" s="28" t="s">
        <v>926</v>
      </c>
      <c r="B2161" t="s">
        <v>2110</v>
      </c>
      <c r="C2161" s="21">
        <v>-53.99</v>
      </c>
      <c r="D2161" t="s">
        <v>17</v>
      </c>
      <c r="E2161" t="s">
        <v>17</v>
      </c>
      <c r="F2161" s="20" t="s">
        <v>733</v>
      </c>
      <c r="G2161" s="32">
        <v>45335</v>
      </c>
      <c r="H2161" s="24" t="s">
        <v>736</v>
      </c>
      <c r="I2161" s="25" t="s">
        <v>731</v>
      </c>
    </row>
    <row r="2162" spans="1:9" x14ac:dyDescent="0.45">
      <c r="A2162" s="19" t="s">
        <v>927</v>
      </c>
      <c r="B2162" t="s">
        <v>2110</v>
      </c>
      <c r="C2162" s="21">
        <v>-56.99</v>
      </c>
      <c r="D2162" t="s">
        <v>17</v>
      </c>
      <c r="E2162" t="s">
        <v>17</v>
      </c>
      <c r="F2162" s="20" t="s">
        <v>740</v>
      </c>
      <c r="G2162" s="24">
        <v>45306</v>
      </c>
      <c r="H2162" s="24" t="s">
        <v>736</v>
      </c>
      <c r="I2162" s="25" t="s">
        <v>731</v>
      </c>
    </row>
    <row r="2163" spans="1:9" x14ac:dyDescent="0.45">
      <c r="A2163" s="28" t="s">
        <v>927</v>
      </c>
      <c r="B2163" t="s">
        <v>2110</v>
      </c>
      <c r="C2163" s="21">
        <v>-38.58</v>
      </c>
      <c r="D2163" t="s">
        <v>17</v>
      </c>
      <c r="E2163" t="s">
        <v>17</v>
      </c>
      <c r="F2163" s="20" t="s">
        <v>744</v>
      </c>
      <c r="G2163" s="24">
        <v>45306</v>
      </c>
      <c r="H2163" s="24" t="s">
        <v>736</v>
      </c>
      <c r="I2163" s="25" t="s">
        <v>731</v>
      </c>
    </row>
    <row r="2164" spans="1:9" x14ac:dyDescent="0.45">
      <c r="A2164" s="19" t="s">
        <v>927</v>
      </c>
      <c r="B2164" t="s">
        <v>2110</v>
      </c>
      <c r="C2164" s="21">
        <v>-5.49</v>
      </c>
      <c r="D2164" t="s">
        <v>17</v>
      </c>
      <c r="E2164" t="s">
        <v>17</v>
      </c>
      <c r="F2164" s="20" t="s">
        <v>733</v>
      </c>
      <c r="G2164" s="24">
        <v>45306</v>
      </c>
      <c r="H2164" s="24" t="s">
        <v>736</v>
      </c>
      <c r="I2164" s="25" t="s">
        <v>731</v>
      </c>
    </row>
    <row r="2165" spans="1:9" x14ac:dyDescent="0.45">
      <c r="A2165" s="28" t="s">
        <v>927</v>
      </c>
      <c r="B2165" t="s">
        <v>2110</v>
      </c>
      <c r="C2165" s="21">
        <v>-10.130000000000001</v>
      </c>
      <c r="D2165" t="s">
        <v>17</v>
      </c>
      <c r="E2165" t="s">
        <v>17</v>
      </c>
      <c r="F2165" s="20" t="s">
        <v>733</v>
      </c>
      <c r="G2165" s="24">
        <v>45306</v>
      </c>
      <c r="H2165" s="24" t="s">
        <v>736</v>
      </c>
      <c r="I2165" s="25" t="s">
        <v>731</v>
      </c>
    </row>
    <row r="2166" spans="1:9" x14ac:dyDescent="0.45">
      <c r="A2166" s="19" t="s">
        <v>927</v>
      </c>
      <c r="B2166" t="s">
        <v>2110</v>
      </c>
      <c r="C2166" s="21">
        <v>-21.96</v>
      </c>
      <c r="D2166" t="s">
        <v>17</v>
      </c>
      <c r="E2166" t="s">
        <v>17</v>
      </c>
      <c r="F2166" s="20" t="s">
        <v>733</v>
      </c>
      <c r="G2166" s="24">
        <v>45306</v>
      </c>
      <c r="H2166" s="24" t="s">
        <v>736</v>
      </c>
      <c r="I2166" s="25" t="s">
        <v>731</v>
      </c>
    </row>
    <row r="2167" spans="1:9" x14ac:dyDescent="0.45">
      <c r="A2167" s="28" t="s">
        <v>927</v>
      </c>
      <c r="B2167" t="s">
        <v>2110</v>
      </c>
      <c r="C2167" s="21">
        <v>-50.65</v>
      </c>
      <c r="D2167" t="s">
        <v>17</v>
      </c>
      <c r="E2167" t="s">
        <v>17</v>
      </c>
      <c r="F2167" s="20" t="s">
        <v>733</v>
      </c>
      <c r="G2167" s="24">
        <v>45306</v>
      </c>
      <c r="H2167" s="24" t="s">
        <v>736</v>
      </c>
      <c r="I2167" s="25" t="s">
        <v>731</v>
      </c>
    </row>
    <row r="2168" spans="1:9" x14ac:dyDescent="0.45">
      <c r="A2168" s="19" t="s">
        <v>928</v>
      </c>
      <c r="B2168" t="s">
        <v>2110</v>
      </c>
      <c r="C2168" s="21">
        <v>-74.930000000000007</v>
      </c>
      <c r="D2168" t="s">
        <v>17</v>
      </c>
      <c r="E2168" t="s">
        <v>17</v>
      </c>
      <c r="F2168" s="20" t="s">
        <v>744</v>
      </c>
      <c r="G2168" s="24">
        <v>45306</v>
      </c>
      <c r="H2168" s="24" t="s">
        <v>736</v>
      </c>
      <c r="I2168" s="25" t="s">
        <v>731</v>
      </c>
    </row>
    <row r="2169" spans="1:9" x14ac:dyDescent="0.45">
      <c r="A2169" s="28" t="s">
        <v>928</v>
      </c>
      <c r="B2169" t="s">
        <v>2110</v>
      </c>
      <c r="C2169" s="21">
        <v>-255</v>
      </c>
      <c r="D2169" t="s">
        <v>17</v>
      </c>
      <c r="E2169" t="s">
        <v>17</v>
      </c>
      <c r="F2169" s="20" t="s">
        <v>737</v>
      </c>
      <c r="G2169" s="24">
        <v>45306</v>
      </c>
      <c r="H2169" s="24" t="s">
        <v>736</v>
      </c>
      <c r="I2169" s="25" t="s">
        <v>731</v>
      </c>
    </row>
    <row r="2170" spans="1:9" x14ac:dyDescent="0.45">
      <c r="A2170" s="19" t="s">
        <v>929</v>
      </c>
      <c r="B2170" t="s">
        <v>2110</v>
      </c>
      <c r="C2170" s="21">
        <v>-4.49</v>
      </c>
      <c r="D2170" t="s">
        <v>17</v>
      </c>
      <c r="E2170" t="s">
        <v>17</v>
      </c>
      <c r="F2170" s="20" t="s">
        <v>733</v>
      </c>
      <c r="G2170" s="24">
        <v>45306</v>
      </c>
      <c r="H2170" s="24" t="s">
        <v>736</v>
      </c>
      <c r="I2170" s="25" t="s">
        <v>731</v>
      </c>
    </row>
    <row r="2171" spans="1:9" x14ac:dyDescent="0.45">
      <c r="A2171" s="28" t="s">
        <v>929</v>
      </c>
      <c r="B2171" t="s">
        <v>2110</v>
      </c>
      <c r="C2171" s="21">
        <v>-29.96</v>
      </c>
      <c r="D2171" t="s">
        <v>17</v>
      </c>
      <c r="E2171" t="s">
        <v>17</v>
      </c>
      <c r="F2171" s="20" t="s">
        <v>733</v>
      </c>
      <c r="G2171" s="24">
        <v>45306</v>
      </c>
      <c r="H2171" s="24" t="s">
        <v>736</v>
      </c>
      <c r="I2171" s="25" t="s">
        <v>731</v>
      </c>
    </row>
    <row r="2172" spans="1:9" x14ac:dyDescent="0.45">
      <c r="A2172" s="19" t="s">
        <v>930</v>
      </c>
      <c r="B2172" t="s">
        <v>2110</v>
      </c>
      <c r="C2172" s="21">
        <v>-27.22</v>
      </c>
      <c r="D2172" t="s">
        <v>17</v>
      </c>
      <c r="E2172" t="s">
        <v>17</v>
      </c>
      <c r="F2172" s="20" t="s">
        <v>755</v>
      </c>
      <c r="G2172" s="24">
        <v>45306</v>
      </c>
      <c r="H2172" s="24" t="s">
        <v>736</v>
      </c>
      <c r="I2172" s="25" t="s">
        <v>731</v>
      </c>
    </row>
    <row r="2173" spans="1:9" x14ac:dyDescent="0.45">
      <c r="A2173" s="28" t="s">
        <v>931</v>
      </c>
      <c r="B2173" t="s">
        <v>2110</v>
      </c>
      <c r="C2173" s="21">
        <v>-133.29</v>
      </c>
      <c r="D2173" t="s">
        <v>17</v>
      </c>
      <c r="E2173" t="s">
        <v>17</v>
      </c>
      <c r="F2173" s="20" t="s">
        <v>755</v>
      </c>
      <c r="G2173" s="24">
        <v>45306</v>
      </c>
      <c r="H2173" s="24" t="s">
        <v>736</v>
      </c>
      <c r="I2173" s="25" t="s">
        <v>731</v>
      </c>
    </row>
    <row r="2174" spans="1:9" x14ac:dyDescent="0.45">
      <c r="A2174" s="19" t="s">
        <v>932</v>
      </c>
      <c r="B2174" t="s">
        <v>2110</v>
      </c>
      <c r="C2174" s="21">
        <v>-96.54</v>
      </c>
      <c r="D2174" t="s">
        <v>17</v>
      </c>
      <c r="E2174" t="s">
        <v>17</v>
      </c>
      <c r="F2174" s="20" t="s">
        <v>749</v>
      </c>
      <c r="G2174" s="24">
        <v>45306</v>
      </c>
      <c r="H2174" s="24" t="s">
        <v>736</v>
      </c>
      <c r="I2174" s="25" t="s">
        <v>731</v>
      </c>
    </row>
    <row r="2175" spans="1:9" x14ac:dyDescent="0.45">
      <c r="A2175" s="28" t="s">
        <v>932</v>
      </c>
      <c r="B2175" t="s">
        <v>2110</v>
      </c>
      <c r="C2175" s="21">
        <v>-211.44</v>
      </c>
      <c r="D2175" t="s">
        <v>17</v>
      </c>
      <c r="E2175" t="s">
        <v>17</v>
      </c>
      <c r="F2175" s="20" t="s">
        <v>667</v>
      </c>
      <c r="G2175" s="24">
        <v>45306</v>
      </c>
      <c r="H2175" s="24" t="s">
        <v>736</v>
      </c>
      <c r="I2175" s="25" t="s">
        <v>731</v>
      </c>
    </row>
    <row r="2176" spans="1:9" x14ac:dyDescent="0.45">
      <c r="A2176" s="19" t="s">
        <v>932</v>
      </c>
      <c r="B2176" t="s">
        <v>2110</v>
      </c>
      <c r="C2176" s="21">
        <v>-44.08</v>
      </c>
      <c r="D2176" t="s">
        <v>17</v>
      </c>
      <c r="E2176" t="s">
        <v>17</v>
      </c>
      <c r="F2176" s="20" t="s">
        <v>744</v>
      </c>
      <c r="G2176" s="24">
        <v>45306</v>
      </c>
      <c r="H2176" s="24" t="s">
        <v>736</v>
      </c>
      <c r="I2176" s="25" t="s">
        <v>731</v>
      </c>
    </row>
    <row r="2177" spans="1:9" x14ac:dyDescent="0.45">
      <c r="A2177" s="28" t="s">
        <v>932</v>
      </c>
      <c r="B2177" t="s">
        <v>2110</v>
      </c>
      <c r="C2177" s="21">
        <v>-107.96</v>
      </c>
      <c r="D2177" t="s">
        <v>17</v>
      </c>
      <c r="E2177" t="s">
        <v>17</v>
      </c>
      <c r="F2177" s="20" t="s">
        <v>744</v>
      </c>
      <c r="G2177" s="24">
        <v>45306</v>
      </c>
      <c r="H2177" s="24" t="s">
        <v>736</v>
      </c>
      <c r="I2177" s="25" t="s">
        <v>731</v>
      </c>
    </row>
    <row r="2178" spans="1:9" x14ac:dyDescent="0.45">
      <c r="A2178" s="19" t="s">
        <v>932</v>
      </c>
      <c r="B2178" t="s">
        <v>2110</v>
      </c>
      <c r="C2178" s="21">
        <v>-100</v>
      </c>
      <c r="D2178" t="s">
        <v>17</v>
      </c>
      <c r="E2178" t="s">
        <v>17</v>
      </c>
      <c r="F2178" s="20" t="s">
        <v>843</v>
      </c>
      <c r="G2178" s="24">
        <v>45306</v>
      </c>
      <c r="H2178" s="24" t="s">
        <v>736</v>
      </c>
      <c r="I2178" s="25" t="s">
        <v>731</v>
      </c>
    </row>
    <row r="2179" spans="1:9" x14ac:dyDescent="0.45">
      <c r="A2179" s="28" t="s">
        <v>932</v>
      </c>
      <c r="B2179" t="s">
        <v>2110</v>
      </c>
      <c r="C2179" s="21">
        <v>-107.95</v>
      </c>
      <c r="D2179" t="s">
        <v>17</v>
      </c>
      <c r="E2179" t="s">
        <v>17</v>
      </c>
      <c r="F2179" s="20" t="s">
        <v>755</v>
      </c>
      <c r="G2179" s="24">
        <v>45306</v>
      </c>
      <c r="H2179" s="24" t="s">
        <v>736</v>
      </c>
      <c r="I2179" s="25" t="s">
        <v>731</v>
      </c>
    </row>
    <row r="2180" spans="1:9" x14ac:dyDescent="0.45">
      <c r="A2180" s="19" t="s">
        <v>933</v>
      </c>
      <c r="B2180" t="s">
        <v>2110</v>
      </c>
      <c r="C2180" s="21">
        <v>-3.99</v>
      </c>
      <c r="D2180" t="s">
        <v>17</v>
      </c>
      <c r="E2180" t="s">
        <v>17</v>
      </c>
      <c r="F2180" s="20" t="s">
        <v>744</v>
      </c>
      <c r="G2180" s="24">
        <v>45306</v>
      </c>
      <c r="H2180" s="24" t="s">
        <v>736</v>
      </c>
      <c r="I2180" s="25" t="s">
        <v>731</v>
      </c>
    </row>
    <row r="2181" spans="1:9" x14ac:dyDescent="0.45">
      <c r="A2181" s="28" t="s">
        <v>933</v>
      </c>
      <c r="B2181" t="s">
        <v>2110</v>
      </c>
      <c r="C2181" s="21">
        <v>-100</v>
      </c>
      <c r="D2181" t="s">
        <v>17</v>
      </c>
      <c r="E2181" t="s">
        <v>17</v>
      </c>
      <c r="F2181" s="20" t="s">
        <v>843</v>
      </c>
      <c r="G2181" s="24">
        <v>45306</v>
      </c>
      <c r="H2181" s="24" t="s">
        <v>736</v>
      </c>
      <c r="I2181" s="25" t="s">
        <v>731</v>
      </c>
    </row>
    <row r="2182" spans="1:9" x14ac:dyDescent="0.45">
      <c r="A2182" s="19" t="s">
        <v>933</v>
      </c>
      <c r="B2182" t="s">
        <v>2110</v>
      </c>
      <c r="C2182" s="21">
        <v>-152.31</v>
      </c>
      <c r="D2182" t="s">
        <v>17</v>
      </c>
      <c r="E2182" t="s">
        <v>17</v>
      </c>
      <c r="F2182" s="20" t="s">
        <v>755</v>
      </c>
      <c r="G2182" s="24">
        <v>45306</v>
      </c>
      <c r="H2182" s="24" t="s">
        <v>736</v>
      </c>
      <c r="I2182" s="25" t="s">
        <v>731</v>
      </c>
    </row>
    <row r="2183" spans="1:9" x14ac:dyDescent="0.45">
      <c r="A2183" s="28" t="s">
        <v>934</v>
      </c>
      <c r="B2183" t="s">
        <v>2110</v>
      </c>
      <c r="C2183" s="21">
        <v>-83.47</v>
      </c>
      <c r="D2183" t="s">
        <v>17</v>
      </c>
      <c r="E2183" t="s">
        <v>17</v>
      </c>
      <c r="F2183" s="20" t="s">
        <v>740</v>
      </c>
      <c r="G2183" s="24">
        <v>45306</v>
      </c>
      <c r="H2183" s="24" t="s">
        <v>736</v>
      </c>
      <c r="I2183" s="25" t="s">
        <v>731</v>
      </c>
    </row>
    <row r="2184" spans="1:9" x14ac:dyDescent="0.45">
      <c r="A2184" s="19" t="s">
        <v>934</v>
      </c>
      <c r="B2184" t="s">
        <v>2110</v>
      </c>
      <c r="C2184" s="21">
        <v>-310</v>
      </c>
      <c r="D2184" t="s">
        <v>17</v>
      </c>
      <c r="E2184" t="s">
        <v>17</v>
      </c>
      <c r="F2184" s="20" t="s">
        <v>737</v>
      </c>
      <c r="G2184" s="24">
        <v>45306</v>
      </c>
      <c r="H2184" s="24" t="s">
        <v>736</v>
      </c>
      <c r="I2184" s="25" t="s">
        <v>731</v>
      </c>
    </row>
    <row r="2185" spans="1:9" x14ac:dyDescent="0.45">
      <c r="A2185" s="28" t="s">
        <v>935</v>
      </c>
      <c r="B2185" t="s">
        <v>2110</v>
      </c>
      <c r="C2185" s="21">
        <v>-105.52</v>
      </c>
      <c r="D2185" t="s">
        <v>17</v>
      </c>
      <c r="E2185" t="s">
        <v>17</v>
      </c>
      <c r="F2185" s="20" t="s">
        <v>749</v>
      </c>
      <c r="G2185" s="24">
        <v>45306</v>
      </c>
      <c r="H2185" s="24" t="s">
        <v>736</v>
      </c>
      <c r="I2185" s="25" t="s">
        <v>731</v>
      </c>
    </row>
    <row r="2186" spans="1:9" x14ac:dyDescent="0.45">
      <c r="A2186" s="19" t="s">
        <v>935</v>
      </c>
      <c r="B2186" t="s">
        <v>2110</v>
      </c>
      <c r="C2186" s="21">
        <v>-71.63</v>
      </c>
      <c r="D2186" t="s">
        <v>17</v>
      </c>
      <c r="E2186" t="s">
        <v>17</v>
      </c>
      <c r="F2186" s="20" t="s">
        <v>744</v>
      </c>
      <c r="G2186" s="24">
        <v>45306</v>
      </c>
      <c r="H2186" s="24" t="s">
        <v>736</v>
      </c>
      <c r="I2186" s="25" t="s">
        <v>731</v>
      </c>
    </row>
    <row r="2187" spans="1:9" x14ac:dyDescent="0.45">
      <c r="A2187" s="28" t="s">
        <v>935</v>
      </c>
      <c r="B2187" t="s">
        <v>2110</v>
      </c>
      <c r="C2187" s="21">
        <v>-87.98</v>
      </c>
      <c r="D2187" t="s">
        <v>17</v>
      </c>
      <c r="E2187" t="s">
        <v>17</v>
      </c>
      <c r="F2187" s="20" t="s">
        <v>744</v>
      </c>
      <c r="G2187" s="24">
        <v>45306</v>
      </c>
      <c r="H2187" s="24" t="s">
        <v>736</v>
      </c>
      <c r="I2187" s="25" t="s">
        <v>731</v>
      </c>
    </row>
    <row r="2188" spans="1:9" x14ac:dyDescent="0.45">
      <c r="A2188" s="19" t="s">
        <v>935</v>
      </c>
      <c r="B2188" t="s">
        <v>2110</v>
      </c>
      <c r="C2188" s="21">
        <v>-93.09</v>
      </c>
      <c r="D2188" t="s">
        <v>17</v>
      </c>
      <c r="E2188" t="s">
        <v>17</v>
      </c>
      <c r="F2188" s="20" t="s">
        <v>744</v>
      </c>
      <c r="G2188" s="24">
        <v>45306</v>
      </c>
      <c r="H2188" s="24" t="s">
        <v>736</v>
      </c>
      <c r="I2188" s="25" t="s">
        <v>731</v>
      </c>
    </row>
    <row r="2189" spans="1:9" x14ac:dyDescent="0.45">
      <c r="A2189" s="28" t="s">
        <v>935</v>
      </c>
      <c r="B2189" t="s">
        <v>2110</v>
      </c>
      <c r="C2189" s="21">
        <v>8.83</v>
      </c>
      <c r="D2189" t="s">
        <v>17</v>
      </c>
      <c r="E2189" t="s">
        <v>17</v>
      </c>
      <c r="F2189" s="20" t="s">
        <v>733</v>
      </c>
      <c r="G2189" s="24">
        <v>45306</v>
      </c>
      <c r="H2189" s="24" t="s">
        <v>43</v>
      </c>
      <c r="I2189" s="25" t="s">
        <v>731</v>
      </c>
    </row>
    <row r="2190" spans="1:9" x14ac:dyDescent="0.45">
      <c r="A2190" s="19" t="s">
        <v>935</v>
      </c>
      <c r="B2190" t="s">
        <v>2110</v>
      </c>
      <c r="C2190" s="21">
        <v>0.75</v>
      </c>
      <c r="D2190" t="s">
        <v>17</v>
      </c>
      <c r="E2190" t="s">
        <v>17</v>
      </c>
      <c r="F2190" s="20" t="s">
        <v>733</v>
      </c>
      <c r="G2190" s="24">
        <v>45306</v>
      </c>
      <c r="H2190" s="24" t="s">
        <v>43</v>
      </c>
      <c r="I2190" s="25" t="s">
        <v>731</v>
      </c>
    </row>
    <row r="2191" spans="1:9" x14ac:dyDescent="0.45">
      <c r="A2191" s="28" t="s">
        <v>936</v>
      </c>
      <c r="B2191" t="s">
        <v>2110</v>
      </c>
      <c r="C2191" s="21">
        <v>-95.68</v>
      </c>
      <c r="D2191" t="s">
        <v>17</v>
      </c>
      <c r="E2191" t="s">
        <v>17</v>
      </c>
      <c r="F2191" s="20" t="s">
        <v>733</v>
      </c>
      <c r="G2191" s="24">
        <v>45306</v>
      </c>
      <c r="H2191" s="24" t="s">
        <v>736</v>
      </c>
      <c r="I2191" s="25" t="s">
        <v>731</v>
      </c>
    </row>
    <row r="2192" spans="1:9" x14ac:dyDescent="0.45">
      <c r="A2192" s="19" t="s">
        <v>936</v>
      </c>
      <c r="B2192" t="s">
        <v>2110</v>
      </c>
      <c r="C2192" s="21">
        <v>-100</v>
      </c>
      <c r="D2192" t="s">
        <v>17</v>
      </c>
      <c r="E2192" t="s">
        <v>17</v>
      </c>
      <c r="F2192" s="20" t="s">
        <v>843</v>
      </c>
      <c r="G2192" s="24">
        <v>45306</v>
      </c>
      <c r="H2192" s="24" t="s">
        <v>736</v>
      </c>
      <c r="I2192" s="25" t="s">
        <v>731</v>
      </c>
    </row>
    <row r="2193" spans="1:9" x14ac:dyDescent="0.45">
      <c r="A2193" s="28" t="s">
        <v>936</v>
      </c>
      <c r="B2193" t="s">
        <v>2110</v>
      </c>
      <c r="C2193" s="21">
        <v>-25.38</v>
      </c>
      <c r="D2193" t="s">
        <v>17</v>
      </c>
      <c r="E2193" t="s">
        <v>17</v>
      </c>
      <c r="F2193" s="20" t="s">
        <v>733</v>
      </c>
      <c r="G2193" s="24">
        <v>45306</v>
      </c>
      <c r="H2193" s="24" t="s">
        <v>736</v>
      </c>
      <c r="I2193" s="25" t="s">
        <v>731</v>
      </c>
    </row>
    <row r="2194" spans="1:9" ht="28.5" x14ac:dyDescent="0.45">
      <c r="A2194" s="19" t="s">
        <v>937</v>
      </c>
      <c r="B2194" s="27" t="s">
        <v>751</v>
      </c>
      <c r="C2194" s="21">
        <v>-15.42</v>
      </c>
      <c r="D2194" s="29" t="s">
        <v>23</v>
      </c>
      <c r="E2194" s="29" t="s">
        <v>23</v>
      </c>
      <c r="F2194" s="20" t="s">
        <v>88</v>
      </c>
      <c r="G2194" s="24">
        <v>45306</v>
      </c>
      <c r="H2194" s="24" t="s">
        <v>736</v>
      </c>
      <c r="I2194" s="25" t="s">
        <v>731</v>
      </c>
    </row>
    <row r="2195" spans="1:9" x14ac:dyDescent="0.45">
      <c r="A2195" s="28" t="s">
        <v>938</v>
      </c>
      <c r="B2195" t="s">
        <v>2110</v>
      </c>
      <c r="C2195" s="21">
        <v>-120</v>
      </c>
      <c r="D2195" t="s">
        <v>17</v>
      </c>
      <c r="E2195" t="s">
        <v>17</v>
      </c>
      <c r="F2195" s="20" t="s">
        <v>753</v>
      </c>
      <c r="G2195" s="24">
        <v>45306</v>
      </c>
      <c r="H2195" s="24" t="s">
        <v>736</v>
      </c>
      <c r="I2195" s="25" t="s">
        <v>731</v>
      </c>
    </row>
    <row r="2196" spans="1:9" x14ac:dyDescent="0.45">
      <c r="A2196" s="19" t="s">
        <v>938</v>
      </c>
      <c r="B2196" t="s">
        <v>2110</v>
      </c>
      <c r="C2196" s="21">
        <v>-150</v>
      </c>
      <c r="D2196" t="s">
        <v>17</v>
      </c>
      <c r="E2196" t="s">
        <v>17</v>
      </c>
      <c r="F2196" s="20" t="s">
        <v>753</v>
      </c>
      <c r="G2196" s="24">
        <v>45306</v>
      </c>
      <c r="H2196" s="24" t="s">
        <v>736</v>
      </c>
      <c r="I2196" s="25" t="s">
        <v>731</v>
      </c>
    </row>
    <row r="2197" spans="1:9" x14ac:dyDescent="0.45">
      <c r="A2197" s="28" t="s">
        <v>939</v>
      </c>
      <c r="B2197" t="s">
        <v>2110</v>
      </c>
      <c r="C2197" s="21">
        <v>-339.14</v>
      </c>
      <c r="D2197" t="s">
        <v>17</v>
      </c>
      <c r="E2197" t="s">
        <v>17</v>
      </c>
      <c r="F2197" s="20" t="s">
        <v>746</v>
      </c>
      <c r="G2197" s="24">
        <v>45306</v>
      </c>
      <c r="H2197" s="24" t="s">
        <v>736</v>
      </c>
      <c r="I2197" s="25" t="s">
        <v>731</v>
      </c>
    </row>
    <row r="2198" spans="1:9" x14ac:dyDescent="0.45">
      <c r="A2198" s="19" t="s">
        <v>940</v>
      </c>
      <c r="B2198" t="s">
        <v>2110</v>
      </c>
      <c r="C2198" s="21">
        <v>-76.040000000000006</v>
      </c>
      <c r="D2198" t="s">
        <v>17</v>
      </c>
      <c r="E2198" t="s">
        <v>17</v>
      </c>
      <c r="F2198" s="20" t="s">
        <v>744</v>
      </c>
      <c r="G2198" s="24">
        <v>45306</v>
      </c>
      <c r="H2198" s="24" t="s">
        <v>736</v>
      </c>
      <c r="I2198" s="25" t="s">
        <v>731</v>
      </c>
    </row>
    <row r="2199" spans="1:9" ht="28.5" x14ac:dyDescent="0.45">
      <c r="A2199" s="28" t="s">
        <v>941</v>
      </c>
      <c r="B2199" s="26" t="s">
        <v>773</v>
      </c>
      <c r="C2199" s="21">
        <v>-208.28</v>
      </c>
      <c r="D2199" s="23" t="s">
        <v>42</v>
      </c>
      <c r="E2199" s="23" t="s">
        <v>42</v>
      </c>
      <c r="F2199" s="20" t="s">
        <v>774</v>
      </c>
      <c r="G2199" s="24">
        <v>45306</v>
      </c>
      <c r="H2199" s="24" t="s">
        <v>736</v>
      </c>
      <c r="I2199" s="25" t="s">
        <v>731</v>
      </c>
    </row>
    <row r="2200" spans="1:9" x14ac:dyDescent="0.45">
      <c r="A2200" s="19" t="s">
        <v>941</v>
      </c>
      <c r="B2200" t="s">
        <v>2110</v>
      </c>
      <c r="C2200" s="21">
        <v>-376.04</v>
      </c>
      <c r="D2200" t="s">
        <v>17</v>
      </c>
      <c r="E2200" t="s">
        <v>17</v>
      </c>
      <c r="F2200" s="20" t="s">
        <v>753</v>
      </c>
      <c r="G2200" s="24">
        <v>45306</v>
      </c>
      <c r="H2200" s="24" t="s">
        <v>736</v>
      </c>
      <c r="I2200" s="25" t="s">
        <v>731</v>
      </c>
    </row>
    <row r="2201" spans="1:9" x14ac:dyDescent="0.45">
      <c r="A2201" s="28" t="s">
        <v>941</v>
      </c>
      <c r="B2201" t="s">
        <v>2110</v>
      </c>
      <c r="C2201" s="21">
        <v>-170</v>
      </c>
      <c r="D2201" t="s">
        <v>17</v>
      </c>
      <c r="E2201" t="s">
        <v>17</v>
      </c>
      <c r="F2201" s="20" t="s">
        <v>737</v>
      </c>
      <c r="G2201" s="24">
        <v>45306</v>
      </c>
      <c r="H2201" s="24" t="s">
        <v>736</v>
      </c>
      <c r="I2201" s="25" t="s">
        <v>731</v>
      </c>
    </row>
    <row r="2202" spans="1:9" x14ac:dyDescent="0.45">
      <c r="A2202" s="19" t="s">
        <v>942</v>
      </c>
      <c r="B2202" t="s">
        <v>2110</v>
      </c>
      <c r="C2202" s="21">
        <v>-29.69</v>
      </c>
      <c r="D2202" t="s">
        <v>17</v>
      </c>
      <c r="E2202" t="s">
        <v>17</v>
      </c>
      <c r="F2202" s="20" t="s">
        <v>733</v>
      </c>
      <c r="G2202" s="24">
        <v>45306</v>
      </c>
      <c r="H2202" s="24" t="s">
        <v>736</v>
      </c>
      <c r="I2202" s="25" t="s">
        <v>731</v>
      </c>
    </row>
    <row r="2203" spans="1:9" ht="28.5" x14ac:dyDescent="0.45">
      <c r="A2203" s="28" t="s">
        <v>942</v>
      </c>
      <c r="B2203" s="26" t="s">
        <v>806</v>
      </c>
      <c r="C2203" s="21">
        <v>-11.01</v>
      </c>
      <c r="D2203" s="21" t="s">
        <v>23</v>
      </c>
      <c r="E2203" s="21" t="s">
        <v>23</v>
      </c>
      <c r="F2203" s="20" t="s">
        <v>88</v>
      </c>
      <c r="G2203" s="24">
        <v>45306</v>
      </c>
      <c r="H2203" s="24" t="s">
        <v>736</v>
      </c>
      <c r="I2203" s="25" t="s">
        <v>731</v>
      </c>
    </row>
    <row r="2204" spans="1:9" x14ac:dyDescent="0.45">
      <c r="A2204" s="19" t="s">
        <v>942</v>
      </c>
      <c r="B2204" t="s">
        <v>2110</v>
      </c>
      <c r="C2204" s="21">
        <v>-100</v>
      </c>
      <c r="D2204" t="s">
        <v>17</v>
      </c>
      <c r="E2204" t="s">
        <v>17</v>
      </c>
      <c r="F2204" s="20" t="s">
        <v>843</v>
      </c>
      <c r="G2204" s="24">
        <v>45306</v>
      </c>
      <c r="H2204" s="24" t="s">
        <v>736</v>
      </c>
      <c r="I2204" s="25" t="s">
        <v>731</v>
      </c>
    </row>
    <row r="2205" spans="1:9" x14ac:dyDescent="0.45">
      <c r="A2205" s="28" t="s">
        <v>943</v>
      </c>
      <c r="B2205" t="s">
        <v>2110</v>
      </c>
      <c r="C2205" s="21">
        <v>-170.81</v>
      </c>
      <c r="D2205" t="s">
        <v>17</v>
      </c>
      <c r="E2205" t="s">
        <v>17</v>
      </c>
      <c r="F2205" s="20" t="s">
        <v>761</v>
      </c>
      <c r="G2205" s="24">
        <v>45306</v>
      </c>
      <c r="H2205" s="24" t="s">
        <v>736</v>
      </c>
      <c r="I2205" s="25" t="s">
        <v>731</v>
      </c>
    </row>
    <row r="2206" spans="1:9" ht="28.5" x14ac:dyDescent="0.45">
      <c r="A2206" s="19" t="s">
        <v>944</v>
      </c>
      <c r="B2206" s="27" t="s">
        <v>757</v>
      </c>
      <c r="C2206" s="21">
        <v>663.15</v>
      </c>
      <c r="D2206" s="9" t="s">
        <v>679</v>
      </c>
      <c r="E2206" s="30" t="s">
        <v>811</v>
      </c>
      <c r="F2206" s="30" t="s">
        <v>811</v>
      </c>
      <c r="G2206" s="24">
        <v>45306</v>
      </c>
      <c r="H2206" s="24" t="s">
        <v>759</v>
      </c>
      <c r="I2206" s="25" t="s">
        <v>731</v>
      </c>
    </row>
    <row r="2207" spans="1:9" ht="28.5" x14ac:dyDescent="0.45">
      <c r="A2207" s="28" t="s">
        <v>944</v>
      </c>
      <c r="B2207" s="26" t="s">
        <v>945</v>
      </c>
      <c r="C2207" s="21">
        <v>-231.41</v>
      </c>
      <c r="D2207" s="21" t="s">
        <v>23</v>
      </c>
      <c r="E2207" s="21" t="s">
        <v>23</v>
      </c>
      <c r="F2207" s="20" t="s">
        <v>946</v>
      </c>
      <c r="G2207" s="24">
        <v>45306</v>
      </c>
      <c r="H2207" s="24" t="s">
        <v>736</v>
      </c>
      <c r="I2207" s="25" t="s">
        <v>731</v>
      </c>
    </row>
    <row r="2208" spans="1:9" ht="28.5" x14ac:dyDescent="0.45">
      <c r="A2208" s="19" t="s">
        <v>944</v>
      </c>
      <c r="B2208" s="27" t="s">
        <v>806</v>
      </c>
      <c r="C2208" s="21">
        <v>-10.92</v>
      </c>
      <c r="D2208" s="21" t="s">
        <v>23</v>
      </c>
      <c r="E2208" s="21" t="s">
        <v>23</v>
      </c>
      <c r="F2208" s="20" t="s">
        <v>88</v>
      </c>
      <c r="G2208" s="24">
        <v>45306</v>
      </c>
      <c r="H2208" s="24" t="s">
        <v>736</v>
      </c>
      <c r="I2208" s="25" t="s">
        <v>731</v>
      </c>
    </row>
    <row r="2209" spans="1:9" x14ac:dyDescent="0.45">
      <c r="A2209" s="28" t="s">
        <v>944</v>
      </c>
      <c r="B2209" t="s">
        <v>2110</v>
      </c>
      <c r="C2209" s="21">
        <v>-85.21</v>
      </c>
      <c r="D2209" t="s">
        <v>17</v>
      </c>
      <c r="E2209" t="s">
        <v>17</v>
      </c>
      <c r="F2209" s="20" t="s">
        <v>737</v>
      </c>
      <c r="G2209" s="24">
        <v>45306</v>
      </c>
      <c r="H2209" s="24" t="s">
        <v>736</v>
      </c>
      <c r="I2209" s="25" t="s">
        <v>731</v>
      </c>
    </row>
    <row r="2210" spans="1:9" x14ac:dyDescent="0.45">
      <c r="A2210" s="19" t="s">
        <v>947</v>
      </c>
      <c r="B2210" t="s">
        <v>2110</v>
      </c>
      <c r="C2210" s="21">
        <v>-56.8</v>
      </c>
      <c r="D2210" t="s">
        <v>17</v>
      </c>
      <c r="E2210" t="s">
        <v>17</v>
      </c>
      <c r="F2210" s="20" t="s">
        <v>737</v>
      </c>
      <c r="G2210" s="24">
        <v>45306</v>
      </c>
      <c r="H2210" s="24" t="s">
        <v>736</v>
      </c>
      <c r="I2210" s="25" t="s">
        <v>731</v>
      </c>
    </row>
    <row r="2211" spans="1:9" x14ac:dyDescent="0.45">
      <c r="A2211" s="28" t="s">
        <v>948</v>
      </c>
      <c r="B2211" t="s">
        <v>2110</v>
      </c>
      <c r="C2211" s="21">
        <v>-11.2</v>
      </c>
      <c r="D2211" t="s">
        <v>17</v>
      </c>
      <c r="E2211" t="s">
        <v>17</v>
      </c>
      <c r="F2211" s="20" t="s">
        <v>733</v>
      </c>
      <c r="G2211" s="24">
        <v>45306</v>
      </c>
      <c r="H2211" s="24" t="s">
        <v>736</v>
      </c>
      <c r="I2211" s="25" t="s">
        <v>731</v>
      </c>
    </row>
    <row r="2212" spans="1:9" x14ac:dyDescent="0.45">
      <c r="A2212" s="19" t="s">
        <v>948</v>
      </c>
      <c r="B2212" t="s">
        <v>2110</v>
      </c>
      <c r="C2212" s="21">
        <v>-10.45</v>
      </c>
      <c r="D2212" t="s">
        <v>17</v>
      </c>
      <c r="E2212" t="s">
        <v>17</v>
      </c>
      <c r="F2212" s="20" t="s">
        <v>744</v>
      </c>
      <c r="G2212" s="24">
        <v>45306</v>
      </c>
      <c r="H2212" s="24" t="s">
        <v>736</v>
      </c>
      <c r="I2212" s="25" t="s">
        <v>731</v>
      </c>
    </row>
    <row r="2213" spans="1:9" x14ac:dyDescent="0.45">
      <c r="A2213" s="28" t="s">
        <v>948</v>
      </c>
      <c r="B2213" t="s">
        <v>2110</v>
      </c>
      <c r="C2213" s="21">
        <v>-38.47</v>
      </c>
      <c r="D2213" t="s">
        <v>17</v>
      </c>
      <c r="E2213" t="s">
        <v>17</v>
      </c>
      <c r="F2213" s="20" t="s">
        <v>733</v>
      </c>
      <c r="G2213" s="24">
        <v>45306</v>
      </c>
      <c r="H2213" s="24" t="s">
        <v>736</v>
      </c>
      <c r="I2213" s="25" t="s">
        <v>731</v>
      </c>
    </row>
    <row r="2214" spans="1:9" x14ac:dyDescent="0.45">
      <c r="A2214" s="19" t="s">
        <v>948</v>
      </c>
      <c r="B2214" t="s">
        <v>2110</v>
      </c>
      <c r="C2214" s="21">
        <v>-42.94</v>
      </c>
      <c r="D2214" t="s">
        <v>17</v>
      </c>
      <c r="E2214" t="s">
        <v>17</v>
      </c>
      <c r="F2214" s="20" t="s">
        <v>737</v>
      </c>
      <c r="G2214" s="24">
        <v>45306</v>
      </c>
      <c r="H2214" s="24" t="s">
        <v>736</v>
      </c>
      <c r="I2214" s="25" t="s">
        <v>731</v>
      </c>
    </row>
    <row r="2215" spans="1:9" x14ac:dyDescent="0.45">
      <c r="A2215" s="28" t="s">
        <v>948</v>
      </c>
      <c r="B2215" t="s">
        <v>2110</v>
      </c>
      <c r="C2215" s="21">
        <v>-46.05</v>
      </c>
      <c r="D2215" t="s">
        <v>17</v>
      </c>
      <c r="E2215" t="s">
        <v>17</v>
      </c>
      <c r="F2215" s="20" t="s">
        <v>740</v>
      </c>
      <c r="G2215" s="24">
        <v>45306</v>
      </c>
      <c r="H2215" s="24" t="s">
        <v>736</v>
      </c>
      <c r="I2215" s="25" t="s">
        <v>731</v>
      </c>
    </row>
    <row r="2216" spans="1:9" x14ac:dyDescent="0.45">
      <c r="A2216" s="19" t="s">
        <v>948</v>
      </c>
      <c r="B2216" t="s">
        <v>2110</v>
      </c>
      <c r="C2216" s="21">
        <v>-1145</v>
      </c>
      <c r="D2216" t="s">
        <v>17</v>
      </c>
      <c r="E2216" t="s">
        <v>17</v>
      </c>
      <c r="F2216" s="20" t="s">
        <v>737</v>
      </c>
      <c r="G2216" s="24">
        <v>45306</v>
      </c>
      <c r="H2216" s="24" t="s">
        <v>736</v>
      </c>
      <c r="I2216" s="25" t="s">
        <v>731</v>
      </c>
    </row>
    <row r="2217" spans="1:9" x14ac:dyDescent="0.45">
      <c r="A2217" s="28" t="s">
        <v>949</v>
      </c>
      <c r="B2217" t="s">
        <v>2110</v>
      </c>
      <c r="C2217" s="21">
        <v>-544.77</v>
      </c>
      <c r="D2217" t="s">
        <v>17</v>
      </c>
      <c r="E2217" t="s">
        <v>17</v>
      </c>
      <c r="F2217" s="20" t="s">
        <v>733</v>
      </c>
      <c r="G2217" s="24">
        <v>45306</v>
      </c>
      <c r="H2217" s="24" t="s">
        <v>736</v>
      </c>
      <c r="I2217" s="25" t="s">
        <v>731</v>
      </c>
    </row>
    <row r="2218" spans="1:9" x14ac:dyDescent="0.45">
      <c r="A2218" s="19" t="s">
        <v>949</v>
      </c>
      <c r="B2218" t="s">
        <v>2110</v>
      </c>
      <c r="C2218" s="21">
        <v>-429.61</v>
      </c>
      <c r="D2218" t="s">
        <v>17</v>
      </c>
      <c r="E2218" t="s">
        <v>17</v>
      </c>
      <c r="F2218" s="26" t="s">
        <v>744</v>
      </c>
      <c r="G2218" s="24">
        <v>45306</v>
      </c>
      <c r="H2218" s="24" t="s">
        <v>736</v>
      </c>
      <c r="I2218" s="25" t="s">
        <v>731</v>
      </c>
    </row>
    <row r="2219" spans="1:9" x14ac:dyDescent="0.45">
      <c r="A2219" s="28" t="s">
        <v>950</v>
      </c>
      <c r="B2219" t="s">
        <v>2110</v>
      </c>
      <c r="C2219" s="21">
        <v>-1467</v>
      </c>
      <c r="D2219" t="s">
        <v>17</v>
      </c>
      <c r="E2219" t="s">
        <v>17</v>
      </c>
      <c r="F2219" s="20" t="s">
        <v>746</v>
      </c>
      <c r="G2219" s="24">
        <v>45306</v>
      </c>
      <c r="H2219" s="24" t="s">
        <v>736</v>
      </c>
      <c r="I2219" s="25" t="s">
        <v>731</v>
      </c>
    </row>
    <row r="2220" spans="1:9" x14ac:dyDescent="0.45">
      <c r="A2220" s="19" t="s">
        <v>951</v>
      </c>
      <c r="B2220" t="s">
        <v>2110</v>
      </c>
      <c r="C2220" s="21">
        <v>-55</v>
      </c>
      <c r="D2220" t="s">
        <v>17</v>
      </c>
      <c r="E2220" t="s">
        <v>17</v>
      </c>
      <c r="F2220" s="20" t="s">
        <v>733</v>
      </c>
      <c r="G2220" s="24">
        <v>45306</v>
      </c>
      <c r="H2220" s="24" t="s">
        <v>736</v>
      </c>
      <c r="I2220" s="25" t="s">
        <v>731</v>
      </c>
    </row>
    <row r="2221" spans="1:9" x14ac:dyDescent="0.45">
      <c r="A2221" s="28" t="s">
        <v>951</v>
      </c>
      <c r="B2221" t="s">
        <v>2110</v>
      </c>
      <c r="C2221" s="21">
        <v>-86</v>
      </c>
      <c r="D2221" t="s">
        <v>17</v>
      </c>
      <c r="E2221" t="s">
        <v>17</v>
      </c>
      <c r="F2221" s="33" t="s">
        <v>753</v>
      </c>
      <c r="G2221" s="24">
        <v>45306</v>
      </c>
      <c r="H2221" s="24" t="s">
        <v>736</v>
      </c>
      <c r="I2221" s="25" t="s">
        <v>731</v>
      </c>
    </row>
    <row r="2222" spans="1:9" x14ac:dyDescent="0.45">
      <c r="A2222" s="19" t="s">
        <v>951</v>
      </c>
      <c r="B2222" t="s">
        <v>2110</v>
      </c>
      <c r="C2222" s="21">
        <v>-30</v>
      </c>
      <c r="D2222" t="s">
        <v>17</v>
      </c>
      <c r="E2222" t="s">
        <v>17</v>
      </c>
      <c r="F2222" s="20" t="s">
        <v>733</v>
      </c>
      <c r="G2222" s="24">
        <v>45306</v>
      </c>
      <c r="H2222" s="24" t="s">
        <v>736</v>
      </c>
      <c r="I2222" s="25" t="s">
        <v>731</v>
      </c>
    </row>
    <row r="2223" spans="1:9" ht="28.5" x14ac:dyDescent="0.45">
      <c r="A2223" s="28" t="s">
        <v>951</v>
      </c>
      <c r="B2223" s="26" t="s">
        <v>806</v>
      </c>
      <c r="C2223" s="21">
        <v>-10</v>
      </c>
      <c r="D2223" s="21" t="s">
        <v>23</v>
      </c>
      <c r="E2223" s="21" t="s">
        <v>23</v>
      </c>
      <c r="F2223" s="20" t="s">
        <v>88</v>
      </c>
      <c r="G2223" s="24">
        <v>45306</v>
      </c>
      <c r="H2223" s="24" t="s">
        <v>736</v>
      </c>
      <c r="I2223" s="25" t="s">
        <v>731</v>
      </c>
    </row>
    <row r="2224" spans="1:9" x14ac:dyDescent="0.45">
      <c r="A2224" s="19" t="s">
        <v>951</v>
      </c>
      <c r="B2224" t="s">
        <v>2110</v>
      </c>
      <c r="C2224" s="21">
        <v>-6.47</v>
      </c>
      <c r="D2224" t="s">
        <v>17</v>
      </c>
      <c r="E2224" t="s">
        <v>17</v>
      </c>
      <c r="F2224" s="26" t="s">
        <v>744</v>
      </c>
      <c r="G2224" s="24">
        <v>45306</v>
      </c>
      <c r="H2224" s="24" t="s">
        <v>736</v>
      </c>
      <c r="I2224" s="25" t="s">
        <v>731</v>
      </c>
    </row>
    <row r="2225" spans="1:9" ht="28.5" x14ac:dyDescent="0.45">
      <c r="A2225" s="28" t="s">
        <v>951</v>
      </c>
      <c r="B2225" s="26" t="s">
        <v>952</v>
      </c>
      <c r="C2225" s="21">
        <v>-43.1</v>
      </c>
      <c r="D2225" s="31" t="s">
        <v>23</v>
      </c>
      <c r="E2225" s="31" t="s">
        <v>23</v>
      </c>
      <c r="F2225" s="20" t="s">
        <v>946</v>
      </c>
      <c r="G2225" s="24">
        <v>45306</v>
      </c>
      <c r="H2225" s="24" t="s">
        <v>736</v>
      </c>
      <c r="I2225" s="25" t="s">
        <v>731</v>
      </c>
    </row>
    <row r="2226" spans="1:9" ht="28.5" x14ac:dyDescent="0.45">
      <c r="A2226" s="19" t="s">
        <v>951</v>
      </c>
      <c r="B2226" s="27" t="s">
        <v>952</v>
      </c>
      <c r="C2226" s="21">
        <v>-82.97</v>
      </c>
      <c r="D2226" s="31" t="s">
        <v>23</v>
      </c>
      <c r="E2226" s="31" t="s">
        <v>23</v>
      </c>
      <c r="F2226" s="20" t="s">
        <v>946</v>
      </c>
      <c r="G2226" s="24">
        <v>45306</v>
      </c>
      <c r="H2226" s="24" t="s">
        <v>736</v>
      </c>
      <c r="I2226" s="25" t="s">
        <v>731</v>
      </c>
    </row>
    <row r="2227" spans="1:9" x14ac:dyDescent="0.45">
      <c r="A2227" s="28" t="s">
        <v>951</v>
      </c>
      <c r="B2227" t="s">
        <v>2110</v>
      </c>
      <c r="C2227" s="21">
        <v>-124.75</v>
      </c>
      <c r="D2227" t="s">
        <v>17</v>
      </c>
      <c r="E2227" t="s">
        <v>17</v>
      </c>
      <c r="F2227" s="20" t="s">
        <v>843</v>
      </c>
      <c r="G2227" s="24">
        <v>45306</v>
      </c>
      <c r="H2227" s="24" t="s">
        <v>736</v>
      </c>
      <c r="I2227" s="25" t="s">
        <v>731</v>
      </c>
    </row>
    <row r="2228" spans="1:9" x14ac:dyDescent="0.45">
      <c r="A2228" s="19" t="s">
        <v>951</v>
      </c>
      <c r="B2228" t="s">
        <v>2110</v>
      </c>
      <c r="C2228" s="21">
        <v>-152.91999999999999</v>
      </c>
      <c r="D2228" t="s">
        <v>17</v>
      </c>
      <c r="E2228" t="s">
        <v>17</v>
      </c>
      <c r="F2228" s="20" t="s">
        <v>755</v>
      </c>
      <c r="G2228" s="24">
        <v>45306</v>
      </c>
      <c r="H2228" s="24" t="s">
        <v>736</v>
      </c>
      <c r="I2228" s="25" t="s">
        <v>731</v>
      </c>
    </row>
    <row r="2229" spans="1:9" x14ac:dyDescent="0.45">
      <c r="A2229" s="28" t="s">
        <v>951</v>
      </c>
      <c r="B2229" t="s">
        <v>2110</v>
      </c>
      <c r="C2229" s="21">
        <v>-272.61</v>
      </c>
      <c r="D2229" t="s">
        <v>17</v>
      </c>
      <c r="E2229" t="s">
        <v>17</v>
      </c>
      <c r="F2229" s="20" t="s">
        <v>744</v>
      </c>
      <c r="G2229" s="24">
        <v>45306</v>
      </c>
      <c r="H2229" s="24" t="s">
        <v>736</v>
      </c>
      <c r="I2229" s="25" t="s">
        <v>731</v>
      </c>
    </row>
    <row r="2230" spans="1:9" x14ac:dyDescent="0.45">
      <c r="A2230" s="19" t="s">
        <v>951</v>
      </c>
      <c r="B2230" t="s">
        <v>2110</v>
      </c>
      <c r="C2230" s="21">
        <v>-3</v>
      </c>
      <c r="D2230" t="s">
        <v>17</v>
      </c>
      <c r="E2230" t="s">
        <v>17</v>
      </c>
      <c r="F2230" s="20" t="s">
        <v>733</v>
      </c>
      <c r="G2230" s="24">
        <v>45306</v>
      </c>
      <c r="H2230" s="24" t="s">
        <v>736</v>
      </c>
      <c r="I2230" s="25" t="s">
        <v>731</v>
      </c>
    </row>
    <row r="2231" spans="1:9" x14ac:dyDescent="0.45">
      <c r="A2231" s="28" t="s">
        <v>951</v>
      </c>
      <c r="B2231" t="s">
        <v>2110</v>
      </c>
      <c r="C2231" s="21">
        <v>-6</v>
      </c>
      <c r="D2231" t="s">
        <v>17</v>
      </c>
      <c r="E2231" t="s">
        <v>17</v>
      </c>
      <c r="F2231" s="20" t="s">
        <v>733</v>
      </c>
      <c r="G2231" s="24">
        <v>45306</v>
      </c>
      <c r="H2231" s="24" t="s">
        <v>736</v>
      </c>
      <c r="I2231" s="25" t="s">
        <v>731</v>
      </c>
    </row>
    <row r="2232" spans="1:9" x14ac:dyDescent="0.45">
      <c r="A2232" s="19" t="s">
        <v>953</v>
      </c>
      <c r="B2232" t="s">
        <v>2110</v>
      </c>
      <c r="C2232" s="21">
        <v>5</v>
      </c>
      <c r="D2232" t="s">
        <v>17</v>
      </c>
      <c r="E2232" t="s">
        <v>17</v>
      </c>
      <c r="F2232" s="20" t="s">
        <v>733</v>
      </c>
      <c r="G2232" s="24">
        <v>45306</v>
      </c>
      <c r="H2232" s="24" t="s">
        <v>43</v>
      </c>
      <c r="I2232" s="25" t="s">
        <v>731</v>
      </c>
    </row>
    <row r="2233" spans="1:9" x14ac:dyDescent="0.45">
      <c r="A2233" s="28" t="s">
        <v>954</v>
      </c>
      <c r="B2233" s="26" t="s">
        <v>780</v>
      </c>
      <c r="C2233" s="21">
        <v>-626.28</v>
      </c>
      <c r="D2233" s="22" t="s">
        <v>62</v>
      </c>
      <c r="E2233" s="20" t="s">
        <v>64</v>
      </c>
      <c r="F2233" s="20" t="s">
        <v>64</v>
      </c>
      <c r="G2233" s="32">
        <v>45275</v>
      </c>
      <c r="H2233" s="24" t="s">
        <v>64</v>
      </c>
      <c r="I2233" s="25" t="s">
        <v>731</v>
      </c>
    </row>
    <row r="2234" spans="1:9" x14ac:dyDescent="0.45">
      <c r="A2234" s="19" t="s">
        <v>954</v>
      </c>
      <c r="B2234" t="s">
        <v>2110</v>
      </c>
      <c r="C2234" s="21">
        <v>-5</v>
      </c>
      <c r="D2234" t="s">
        <v>17</v>
      </c>
      <c r="E2234" t="s">
        <v>17</v>
      </c>
      <c r="F2234" s="20" t="s">
        <v>733</v>
      </c>
      <c r="G2234" s="24">
        <v>45306</v>
      </c>
      <c r="H2234" s="24" t="s">
        <v>736</v>
      </c>
      <c r="I2234" s="25" t="s">
        <v>731</v>
      </c>
    </row>
    <row r="2235" spans="1:9" x14ac:dyDescent="0.45">
      <c r="A2235" s="28" t="s">
        <v>954</v>
      </c>
      <c r="B2235" t="s">
        <v>2110</v>
      </c>
      <c r="C2235" s="21">
        <v>-14.92</v>
      </c>
      <c r="D2235" t="s">
        <v>17</v>
      </c>
      <c r="E2235" t="s">
        <v>17</v>
      </c>
      <c r="F2235" s="20" t="s">
        <v>733</v>
      </c>
      <c r="G2235" s="24">
        <v>45306</v>
      </c>
      <c r="H2235" s="24" t="s">
        <v>736</v>
      </c>
      <c r="I2235" s="25" t="s">
        <v>731</v>
      </c>
    </row>
    <row r="2236" spans="1:9" x14ac:dyDescent="0.45">
      <c r="A2236" s="19" t="s">
        <v>955</v>
      </c>
      <c r="B2236" t="s">
        <v>2110</v>
      </c>
      <c r="C2236" s="21">
        <v>84.93</v>
      </c>
      <c r="D2236" t="s">
        <v>17</v>
      </c>
      <c r="E2236" t="s">
        <v>17</v>
      </c>
      <c r="F2236" s="20" t="s">
        <v>733</v>
      </c>
      <c r="G2236" s="32">
        <v>45275</v>
      </c>
      <c r="H2236" s="24" t="s">
        <v>43</v>
      </c>
      <c r="I2236" s="25" t="s">
        <v>731</v>
      </c>
    </row>
    <row r="2237" spans="1:9" x14ac:dyDescent="0.45">
      <c r="A2237" s="28" t="s">
        <v>955</v>
      </c>
      <c r="B2237" t="s">
        <v>2110</v>
      </c>
      <c r="C2237" s="21">
        <v>-160</v>
      </c>
      <c r="D2237" t="s">
        <v>17</v>
      </c>
      <c r="E2237" t="s">
        <v>17</v>
      </c>
      <c r="F2237" s="20" t="s">
        <v>744</v>
      </c>
      <c r="G2237" s="32">
        <v>45275</v>
      </c>
      <c r="H2237" s="24" t="s">
        <v>736</v>
      </c>
      <c r="I2237" s="25" t="s">
        <v>731</v>
      </c>
    </row>
    <row r="2238" spans="1:9" x14ac:dyDescent="0.45">
      <c r="A2238" s="19" t="s">
        <v>955</v>
      </c>
      <c r="B2238" t="s">
        <v>2110</v>
      </c>
      <c r="C2238" s="21">
        <v>-100</v>
      </c>
      <c r="D2238" t="s">
        <v>17</v>
      </c>
      <c r="E2238" t="s">
        <v>17</v>
      </c>
      <c r="F2238" s="26" t="s">
        <v>843</v>
      </c>
      <c r="G2238" s="32">
        <v>45275</v>
      </c>
      <c r="H2238" s="24" t="s">
        <v>736</v>
      </c>
      <c r="I2238" s="25" t="s">
        <v>731</v>
      </c>
    </row>
    <row r="2239" spans="1:9" x14ac:dyDescent="0.45">
      <c r="A2239" s="28" t="s">
        <v>955</v>
      </c>
      <c r="B2239" t="s">
        <v>2110</v>
      </c>
      <c r="C2239" s="21">
        <v>-391.44</v>
      </c>
      <c r="D2239" t="s">
        <v>17</v>
      </c>
      <c r="E2239" t="s">
        <v>17</v>
      </c>
      <c r="F2239" s="26" t="s">
        <v>755</v>
      </c>
      <c r="G2239" s="32">
        <v>45275</v>
      </c>
      <c r="H2239" s="24" t="s">
        <v>736</v>
      </c>
      <c r="I2239" s="25" t="s">
        <v>731</v>
      </c>
    </row>
    <row r="2240" spans="1:9" x14ac:dyDescent="0.45">
      <c r="A2240" s="19" t="s">
        <v>955</v>
      </c>
      <c r="B2240" t="s">
        <v>2110</v>
      </c>
      <c r="C2240" s="21">
        <v>-5.18</v>
      </c>
      <c r="D2240" t="s">
        <v>17</v>
      </c>
      <c r="E2240" t="s">
        <v>17</v>
      </c>
      <c r="F2240" s="20" t="s">
        <v>733</v>
      </c>
      <c r="G2240" s="32">
        <v>45275</v>
      </c>
      <c r="H2240" s="24" t="s">
        <v>736</v>
      </c>
      <c r="I2240" s="25" t="s">
        <v>731</v>
      </c>
    </row>
    <row r="2241" spans="1:9" x14ac:dyDescent="0.45">
      <c r="A2241" s="28" t="s">
        <v>955</v>
      </c>
      <c r="B2241" t="s">
        <v>2110</v>
      </c>
      <c r="C2241" s="21">
        <v>-25.15</v>
      </c>
      <c r="D2241" t="s">
        <v>17</v>
      </c>
      <c r="E2241" t="s">
        <v>17</v>
      </c>
      <c r="F2241" s="20" t="s">
        <v>733</v>
      </c>
      <c r="G2241" s="32">
        <v>45275</v>
      </c>
      <c r="H2241" s="24" t="s">
        <v>736</v>
      </c>
      <c r="I2241" s="25" t="s">
        <v>731</v>
      </c>
    </row>
    <row r="2242" spans="1:9" x14ac:dyDescent="0.45">
      <c r="A2242" s="19" t="s">
        <v>956</v>
      </c>
      <c r="B2242" t="s">
        <v>2110</v>
      </c>
      <c r="C2242" s="21">
        <v>-99.9</v>
      </c>
      <c r="D2242" t="s">
        <v>17</v>
      </c>
      <c r="E2242" t="s">
        <v>17</v>
      </c>
      <c r="F2242" s="20" t="s">
        <v>740</v>
      </c>
      <c r="G2242" s="32">
        <v>45275</v>
      </c>
      <c r="H2242" s="24" t="s">
        <v>736</v>
      </c>
      <c r="I2242" s="25" t="s">
        <v>731</v>
      </c>
    </row>
    <row r="2243" spans="1:9" x14ac:dyDescent="0.45">
      <c r="A2243" s="28" t="s">
        <v>956</v>
      </c>
      <c r="B2243" t="s">
        <v>2110</v>
      </c>
      <c r="C2243" s="21">
        <v>-73.760000000000005</v>
      </c>
      <c r="D2243" t="s">
        <v>17</v>
      </c>
      <c r="E2243" t="s">
        <v>17</v>
      </c>
      <c r="F2243" s="20" t="s">
        <v>740</v>
      </c>
      <c r="G2243" s="32">
        <v>45275</v>
      </c>
      <c r="H2243" s="24" t="s">
        <v>736</v>
      </c>
      <c r="I2243" s="25" t="s">
        <v>731</v>
      </c>
    </row>
    <row r="2244" spans="1:9" x14ac:dyDescent="0.45">
      <c r="A2244" s="19" t="s">
        <v>956</v>
      </c>
      <c r="B2244" t="s">
        <v>2110</v>
      </c>
      <c r="C2244" s="21">
        <v>-5.41</v>
      </c>
      <c r="D2244" t="s">
        <v>17</v>
      </c>
      <c r="E2244" t="s">
        <v>17</v>
      </c>
      <c r="F2244" s="20" t="s">
        <v>733</v>
      </c>
      <c r="G2244" s="32">
        <v>45275</v>
      </c>
      <c r="H2244" s="24" t="s">
        <v>736</v>
      </c>
      <c r="I2244" s="25" t="s">
        <v>731</v>
      </c>
    </row>
    <row r="2245" spans="1:9" x14ac:dyDescent="0.45">
      <c r="A2245" s="28" t="s">
        <v>956</v>
      </c>
      <c r="B2245" t="s">
        <v>2110</v>
      </c>
      <c r="C2245" s="21">
        <v>-3</v>
      </c>
      <c r="D2245" t="s">
        <v>17</v>
      </c>
      <c r="E2245" t="s">
        <v>17</v>
      </c>
      <c r="F2245" s="20" t="s">
        <v>733</v>
      </c>
      <c r="G2245" s="32">
        <v>45275</v>
      </c>
      <c r="H2245" s="24" t="s">
        <v>736</v>
      </c>
      <c r="I2245" s="25" t="s">
        <v>731</v>
      </c>
    </row>
    <row r="2246" spans="1:9" x14ac:dyDescent="0.45">
      <c r="A2246" s="19" t="s">
        <v>956</v>
      </c>
      <c r="B2246" t="s">
        <v>2110</v>
      </c>
      <c r="C2246" s="21">
        <v>-14.94</v>
      </c>
      <c r="D2246" t="s">
        <v>17</v>
      </c>
      <c r="E2246" t="s">
        <v>17</v>
      </c>
      <c r="F2246" s="20" t="s">
        <v>733</v>
      </c>
      <c r="G2246" s="32">
        <v>45275</v>
      </c>
      <c r="H2246" s="24" t="s">
        <v>736</v>
      </c>
      <c r="I2246" s="25" t="s">
        <v>731</v>
      </c>
    </row>
    <row r="2247" spans="1:9" x14ac:dyDescent="0.45">
      <c r="A2247" s="28" t="s">
        <v>957</v>
      </c>
      <c r="B2247" t="s">
        <v>2110</v>
      </c>
      <c r="C2247" s="21">
        <v>-9.39</v>
      </c>
      <c r="D2247" t="s">
        <v>17</v>
      </c>
      <c r="E2247" t="s">
        <v>17</v>
      </c>
      <c r="F2247" s="20" t="s">
        <v>733</v>
      </c>
      <c r="G2247" s="32">
        <v>45275</v>
      </c>
      <c r="H2247" s="24" t="s">
        <v>736</v>
      </c>
      <c r="I2247" s="25" t="s">
        <v>731</v>
      </c>
    </row>
    <row r="2248" spans="1:9" x14ac:dyDescent="0.45">
      <c r="A2248" s="19" t="s">
        <v>957</v>
      </c>
      <c r="B2248" t="s">
        <v>2110</v>
      </c>
      <c r="C2248" s="21">
        <v>-11.18</v>
      </c>
      <c r="D2248" t="s">
        <v>17</v>
      </c>
      <c r="E2248" t="s">
        <v>17</v>
      </c>
      <c r="F2248" s="20" t="s">
        <v>733</v>
      </c>
      <c r="G2248" s="32">
        <v>45275</v>
      </c>
      <c r="H2248" s="24" t="s">
        <v>736</v>
      </c>
      <c r="I2248" s="25" t="s">
        <v>731</v>
      </c>
    </row>
    <row r="2249" spans="1:9" x14ac:dyDescent="0.45">
      <c r="A2249" s="28" t="s">
        <v>957</v>
      </c>
      <c r="B2249" t="s">
        <v>2110</v>
      </c>
      <c r="C2249" s="21">
        <v>-46.97</v>
      </c>
      <c r="D2249" t="s">
        <v>17</v>
      </c>
      <c r="E2249" t="s">
        <v>17</v>
      </c>
      <c r="F2249" s="20" t="s">
        <v>733</v>
      </c>
      <c r="G2249" s="32">
        <v>45275</v>
      </c>
      <c r="H2249" s="24" t="s">
        <v>736</v>
      </c>
      <c r="I2249" s="25" t="s">
        <v>731</v>
      </c>
    </row>
    <row r="2250" spans="1:9" x14ac:dyDescent="0.45">
      <c r="A2250" s="19" t="s">
        <v>957</v>
      </c>
      <c r="B2250" t="s">
        <v>2110</v>
      </c>
      <c r="C2250" s="21">
        <v>-55.91</v>
      </c>
      <c r="D2250" t="s">
        <v>17</v>
      </c>
      <c r="E2250" t="s">
        <v>17</v>
      </c>
      <c r="F2250" s="20" t="s">
        <v>733</v>
      </c>
      <c r="G2250" s="32">
        <v>45275</v>
      </c>
      <c r="H2250" s="24" t="s">
        <v>736</v>
      </c>
      <c r="I2250" s="25" t="s">
        <v>731</v>
      </c>
    </row>
    <row r="2251" spans="1:9" ht="28.5" x14ac:dyDescent="0.45">
      <c r="A2251" s="28" t="s">
        <v>958</v>
      </c>
      <c r="B2251" s="26" t="s">
        <v>959</v>
      </c>
      <c r="C2251" s="21">
        <v>-1000</v>
      </c>
      <c r="D2251" t="s">
        <v>2124</v>
      </c>
      <c r="E2251" t="s">
        <v>2124</v>
      </c>
      <c r="F2251" s="20" t="s">
        <v>960</v>
      </c>
      <c r="G2251" s="32">
        <v>45275</v>
      </c>
      <c r="H2251" s="24" t="s">
        <v>736</v>
      </c>
      <c r="I2251" s="25" t="s">
        <v>731</v>
      </c>
    </row>
    <row r="2252" spans="1:9" x14ac:dyDescent="0.45">
      <c r="A2252" s="19" t="s">
        <v>958</v>
      </c>
      <c r="B2252" t="s">
        <v>2110</v>
      </c>
      <c r="C2252" s="21">
        <v>-190.24</v>
      </c>
      <c r="D2252" t="s">
        <v>17</v>
      </c>
      <c r="E2252" t="s">
        <v>17</v>
      </c>
      <c r="F2252" s="26" t="s">
        <v>755</v>
      </c>
      <c r="G2252" s="32">
        <v>45275</v>
      </c>
      <c r="H2252" s="24" t="s">
        <v>736</v>
      </c>
      <c r="I2252" s="25" t="s">
        <v>731</v>
      </c>
    </row>
    <row r="2253" spans="1:9" x14ac:dyDescent="0.45">
      <c r="A2253" s="28" t="s">
        <v>961</v>
      </c>
      <c r="B2253" t="s">
        <v>2110</v>
      </c>
      <c r="C2253" s="21">
        <v>-84.93</v>
      </c>
      <c r="D2253" t="s">
        <v>17</v>
      </c>
      <c r="E2253" t="s">
        <v>17</v>
      </c>
      <c r="F2253" s="20" t="s">
        <v>733</v>
      </c>
      <c r="G2253" s="32">
        <v>45275</v>
      </c>
      <c r="H2253" s="24" t="s">
        <v>736</v>
      </c>
      <c r="I2253" s="25" t="s">
        <v>731</v>
      </c>
    </row>
    <row r="2254" spans="1:9" x14ac:dyDescent="0.45">
      <c r="A2254" s="19" t="s">
        <v>961</v>
      </c>
      <c r="B2254" t="s">
        <v>2110</v>
      </c>
      <c r="C2254" s="21">
        <v>-84.93</v>
      </c>
      <c r="D2254" t="s">
        <v>17</v>
      </c>
      <c r="E2254" t="s">
        <v>17</v>
      </c>
      <c r="F2254" s="20" t="s">
        <v>733</v>
      </c>
      <c r="G2254" s="32">
        <v>45275</v>
      </c>
      <c r="H2254" s="24" t="s">
        <v>736</v>
      </c>
      <c r="I2254" s="25" t="s">
        <v>731</v>
      </c>
    </row>
    <row r="2255" spans="1:9" x14ac:dyDescent="0.45">
      <c r="A2255" s="28" t="s">
        <v>961</v>
      </c>
      <c r="B2255" t="s">
        <v>2110</v>
      </c>
      <c r="C2255" s="21">
        <v>-100</v>
      </c>
      <c r="D2255" t="s">
        <v>17</v>
      </c>
      <c r="E2255" t="s">
        <v>17</v>
      </c>
      <c r="F2255" s="26" t="s">
        <v>843</v>
      </c>
      <c r="G2255" s="32">
        <v>45275</v>
      </c>
      <c r="H2255" s="24" t="s">
        <v>736</v>
      </c>
      <c r="I2255" s="25" t="s">
        <v>731</v>
      </c>
    </row>
    <row r="2256" spans="1:9" x14ac:dyDescent="0.45">
      <c r="A2256" s="19" t="s">
        <v>961</v>
      </c>
      <c r="B2256" t="s">
        <v>2110</v>
      </c>
      <c r="C2256" s="21">
        <v>-100</v>
      </c>
      <c r="D2256" t="s">
        <v>17</v>
      </c>
      <c r="E2256" t="s">
        <v>17</v>
      </c>
      <c r="F2256" s="26" t="s">
        <v>843</v>
      </c>
      <c r="G2256" s="32">
        <v>45275</v>
      </c>
      <c r="H2256" s="24" t="s">
        <v>736</v>
      </c>
      <c r="I2256" s="25" t="s">
        <v>731</v>
      </c>
    </row>
    <row r="2257" spans="1:9" x14ac:dyDescent="0.45">
      <c r="A2257" s="28" t="s">
        <v>962</v>
      </c>
      <c r="B2257" t="s">
        <v>2110</v>
      </c>
      <c r="C2257" s="21">
        <v>-11.2</v>
      </c>
      <c r="D2257" t="s">
        <v>17</v>
      </c>
      <c r="E2257" t="s">
        <v>17</v>
      </c>
      <c r="F2257" s="20" t="s">
        <v>733</v>
      </c>
      <c r="G2257" s="32">
        <v>45275</v>
      </c>
      <c r="H2257" s="24" t="s">
        <v>736</v>
      </c>
      <c r="I2257" s="25" t="s">
        <v>731</v>
      </c>
    </row>
    <row r="2258" spans="1:9" x14ac:dyDescent="0.45">
      <c r="A2258" s="19" t="s">
        <v>962</v>
      </c>
      <c r="B2258" t="s">
        <v>2110</v>
      </c>
      <c r="C2258" s="21">
        <v>-11.2</v>
      </c>
      <c r="D2258" t="s">
        <v>17</v>
      </c>
      <c r="E2258" t="s">
        <v>17</v>
      </c>
      <c r="F2258" s="20" t="s">
        <v>733</v>
      </c>
      <c r="G2258" s="32">
        <v>45275</v>
      </c>
      <c r="H2258" s="24" t="s">
        <v>736</v>
      </c>
      <c r="I2258" s="25" t="s">
        <v>731</v>
      </c>
    </row>
    <row r="2259" spans="1:9" x14ac:dyDescent="0.45">
      <c r="A2259" s="28" t="s">
        <v>962</v>
      </c>
      <c r="B2259" t="s">
        <v>2110</v>
      </c>
      <c r="C2259" s="21">
        <v>-11.2</v>
      </c>
      <c r="D2259" t="s">
        <v>17</v>
      </c>
      <c r="E2259" t="s">
        <v>17</v>
      </c>
      <c r="F2259" s="20" t="s">
        <v>733</v>
      </c>
      <c r="G2259" s="32">
        <v>45275</v>
      </c>
      <c r="H2259" s="24" t="s">
        <v>736</v>
      </c>
      <c r="I2259" s="25" t="s">
        <v>731</v>
      </c>
    </row>
    <row r="2260" spans="1:9" ht="28.5" x14ac:dyDescent="0.45">
      <c r="A2260" s="19" t="s">
        <v>962</v>
      </c>
      <c r="B2260" s="27" t="s">
        <v>757</v>
      </c>
      <c r="C2260" s="21">
        <v>31052.080000000002</v>
      </c>
      <c r="D2260" s="9" t="s">
        <v>679</v>
      </c>
      <c r="E2260" s="30" t="s">
        <v>811</v>
      </c>
      <c r="F2260" s="30" t="s">
        <v>811</v>
      </c>
      <c r="G2260" s="32">
        <v>45275</v>
      </c>
      <c r="H2260" s="24" t="s">
        <v>759</v>
      </c>
      <c r="I2260" s="25" t="s">
        <v>731</v>
      </c>
    </row>
    <row r="2261" spans="1:9" x14ac:dyDescent="0.45">
      <c r="A2261" s="28" t="s">
        <v>963</v>
      </c>
      <c r="B2261" t="s">
        <v>2110</v>
      </c>
      <c r="C2261" s="21">
        <v>-96.54</v>
      </c>
      <c r="D2261" t="s">
        <v>17</v>
      </c>
      <c r="E2261" t="s">
        <v>17</v>
      </c>
      <c r="F2261" s="20" t="s">
        <v>749</v>
      </c>
      <c r="G2261" s="32">
        <v>45275</v>
      </c>
      <c r="H2261" s="24" t="s">
        <v>736</v>
      </c>
      <c r="I2261" s="25" t="s">
        <v>731</v>
      </c>
    </row>
    <row r="2262" spans="1:9" x14ac:dyDescent="0.45">
      <c r="A2262" s="19" t="s">
        <v>963</v>
      </c>
      <c r="B2262" t="s">
        <v>2110</v>
      </c>
      <c r="C2262" s="21">
        <v>-25</v>
      </c>
      <c r="D2262" t="s">
        <v>17</v>
      </c>
      <c r="E2262" t="s">
        <v>17</v>
      </c>
      <c r="F2262" s="20" t="s">
        <v>733</v>
      </c>
      <c r="G2262" s="32">
        <v>45275</v>
      </c>
      <c r="H2262" s="24" t="s">
        <v>736</v>
      </c>
      <c r="I2262" s="25" t="s">
        <v>731</v>
      </c>
    </row>
    <row r="2263" spans="1:9" x14ac:dyDescent="0.45">
      <c r="A2263" s="28" t="s">
        <v>963</v>
      </c>
      <c r="B2263" t="s">
        <v>2110</v>
      </c>
      <c r="C2263" s="21">
        <v>-1080</v>
      </c>
      <c r="D2263" t="s">
        <v>17</v>
      </c>
      <c r="E2263" t="s">
        <v>17</v>
      </c>
      <c r="F2263" s="26" t="s">
        <v>737</v>
      </c>
      <c r="G2263" s="32">
        <v>45275</v>
      </c>
      <c r="H2263" s="24" t="s">
        <v>736</v>
      </c>
      <c r="I2263" s="25" t="s">
        <v>731</v>
      </c>
    </row>
    <row r="2264" spans="1:9" x14ac:dyDescent="0.45">
      <c r="A2264" s="19" t="s">
        <v>963</v>
      </c>
      <c r="B2264" t="s">
        <v>2110</v>
      </c>
      <c r="C2264" s="21">
        <v>-10.59</v>
      </c>
      <c r="D2264" t="s">
        <v>17</v>
      </c>
      <c r="E2264" t="s">
        <v>17</v>
      </c>
      <c r="F2264" s="20" t="s">
        <v>733</v>
      </c>
      <c r="G2264" s="32">
        <v>45275</v>
      </c>
      <c r="H2264" s="24" t="s">
        <v>736</v>
      </c>
      <c r="I2264" s="25" t="s">
        <v>731</v>
      </c>
    </row>
    <row r="2265" spans="1:9" x14ac:dyDescent="0.45">
      <c r="A2265" s="28" t="s">
        <v>963</v>
      </c>
      <c r="B2265" t="s">
        <v>2110</v>
      </c>
      <c r="C2265" s="21">
        <v>-52.95</v>
      </c>
      <c r="D2265" t="s">
        <v>17</v>
      </c>
      <c r="E2265" t="s">
        <v>17</v>
      </c>
      <c r="F2265" s="20" t="s">
        <v>733</v>
      </c>
      <c r="G2265" s="32">
        <v>45275</v>
      </c>
      <c r="H2265" s="24" t="s">
        <v>736</v>
      </c>
      <c r="I2265" s="25" t="s">
        <v>731</v>
      </c>
    </row>
    <row r="2266" spans="1:9" x14ac:dyDescent="0.45">
      <c r="A2266" s="19" t="s">
        <v>964</v>
      </c>
      <c r="B2266" t="s">
        <v>2110</v>
      </c>
      <c r="C2266" s="21">
        <v>-3.99</v>
      </c>
      <c r="D2266" t="s">
        <v>17</v>
      </c>
      <c r="E2266" t="s">
        <v>17</v>
      </c>
      <c r="F2266" s="20" t="s">
        <v>744</v>
      </c>
      <c r="G2266" s="32">
        <v>45275</v>
      </c>
      <c r="H2266" s="24" t="s">
        <v>736</v>
      </c>
      <c r="I2266" s="25" t="s">
        <v>731</v>
      </c>
    </row>
    <row r="2267" spans="1:9" x14ac:dyDescent="0.45">
      <c r="A2267" s="28" t="s">
        <v>964</v>
      </c>
      <c r="B2267" t="s">
        <v>2110</v>
      </c>
      <c r="C2267" s="21">
        <v>-9.08</v>
      </c>
      <c r="D2267" t="s">
        <v>17</v>
      </c>
      <c r="E2267" t="s">
        <v>17</v>
      </c>
      <c r="F2267" s="20" t="s">
        <v>733</v>
      </c>
      <c r="G2267" s="32">
        <v>45275</v>
      </c>
      <c r="H2267" s="24" t="s">
        <v>736</v>
      </c>
      <c r="I2267" s="25" t="s">
        <v>731</v>
      </c>
    </row>
    <row r="2268" spans="1:9" x14ac:dyDescent="0.45">
      <c r="A2268" s="19" t="s">
        <v>964</v>
      </c>
      <c r="B2268" t="s">
        <v>2110</v>
      </c>
      <c r="C2268" s="21">
        <v>-45.43</v>
      </c>
      <c r="D2268" t="s">
        <v>17</v>
      </c>
      <c r="E2268" t="s">
        <v>17</v>
      </c>
      <c r="F2268" s="20" t="s">
        <v>733</v>
      </c>
      <c r="G2268" s="32">
        <v>45275</v>
      </c>
      <c r="H2268" s="24" t="s">
        <v>736</v>
      </c>
      <c r="I2268" s="25" t="s">
        <v>731</v>
      </c>
    </row>
    <row r="2269" spans="1:9" x14ac:dyDescent="0.45">
      <c r="A2269" s="28" t="s">
        <v>965</v>
      </c>
      <c r="B2269" t="s">
        <v>2110</v>
      </c>
      <c r="C2269" s="21">
        <v>-100</v>
      </c>
      <c r="D2269" t="s">
        <v>17</v>
      </c>
      <c r="E2269" t="s">
        <v>17</v>
      </c>
      <c r="F2269" s="26" t="s">
        <v>843</v>
      </c>
      <c r="G2269" s="32">
        <v>45275</v>
      </c>
      <c r="H2269" s="24" t="s">
        <v>736</v>
      </c>
      <c r="I2269" s="25" t="s">
        <v>731</v>
      </c>
    </row>
    <row r="2270" spans="1:9" x14ac:dyDescent="0.45">
      <c r="A2270" s="19" t="s">
        <v>965</v>
      </c>
      <c r="B2270" t="s">
        <v>2110</v>
      </c>
      <c r="C2270" s="21">
        <v>-26.49</v>
      </c>
      <c r="D2270" t="s">
        <v>17</v>
      </c>
      <c r="E2270" t="s">
        <v>17</v>
      </c>
      <c r="F2270" s="20" t="s">
        <v>733</v>
      </c>
      <c r="G2270" s="32">
        <v>45275</v>
      </c>
      <c r="H2270" s="24" t="s">
        <v>736</v>
      </c>
      <c r="I2270" s="25" t="s">
        <v>731</v>
      </c>
    </row>
    <row r="2271" spans="1:9" x14ac:dyDescent="0.45">
      <c r="A2271" s="28" t="s">
        <v>965</v>
      </c>
      <c r="B2271" t="s">
        <v>2110</v>
      </c>
      <c r="C2271" s="21">
        <v>-34.700000000000003</v>
      </c>
      <c r="D2271" t="s">
        <v>17</v>
      </c>
      <c r="E2271" t="s">
        <v>17</v>
      </c>
      <c r="F2271" s="20" t="s">
        <v>733</v>
      </c>
      <c r="G2271" s="32">
        <v>45275</v>
      </c>
      <c r="H2271" s="24" t="s">
        <v>736</v>
      </c>
      <c r="I2271" s="25" t="s">
        <v>731</v>
      </c>
    </row>
    <row r="2272" spans="1:9" x14ac:dyDescent="0.45">
      <c r="A2272" s="19" t="s">
        <v>965</v>
      </c>
      <c r="B2272" t="s">
        <v>2110</v>
      </c>
      <c r="C2272" s="21">
        <v>-3</v>
      </c>
      <c r="D2272" t="s">
        <v>17</v>
      </c>
      <c r="E2272" t="s">
        <v>17</v>
      </c>
      <c r="F2272" s="20" t="s">
        <v>733</v>
      </c>
      <c r="G2272" s="32">
        <v>45275</v>
      </c>
      <c r="H2272" s="24" t="s">
        <v>736</v>
      </c>
      <c r="I2272" s="25" t="s">
        <v>731</v>
      </c>
    </row>
    <row r="2273" spans="1:9" x14ac:dyDescent="0.45">
      <c r="A2273" s="28" t="s">
        <v>965</v>
      </c>
      <c r="B2273" t="s">
        <v>2110</v>
      </c>
      <c r="C2273" s="21">
        <v>-9.4499999999999993</v>
      </c>
      <c r="D2273" t="s">
        <v>17</v>
      </c>
      <c r="E2273" t="s">
        <v>17</v>
      </c>
      <c r="F2273" s="20" t="s">
        <v>733</v>
      </c>
      <c r="G2273" s="32">
        <v>45275</v>
      </c>
      <c r="H2273" s="24" t="s">
        <v>736</v>
      </c>
      <c r="I2273" s="25" t="s">
        <v>731</v>
      </c>
    </row>
    <row r="2274" spans="1:9" x14ac:dyDescent="0.45">
      <c r="A2274" s="19" t="s">
        <v>965</v>
      </c>
      <c r="B2274" t="s">
        <v>2110</v>
      </c>
      <c r="C2274" s="21">
        <v>-14.05</v>
      </c>
      <c r="D2274" t="s">
        <v>17</v>
      </c>
      <c r="E2274" t="s">
        <v>17</v>
      </c>
      <c r="F2274" s="20" t="s">
        <v>733</v>
      </c>
      <c r="G2274" s="32">
        <v>45275</v>
      </c>
      <c r="H2274" s="24" t="s">
        <v>736</v>
      </c>
      <c r="I2274" s="25" t="s">
        <v>731</v>
      </c>
    </row>
    <row r="2275" spans="1:9" x14ac:dyDescent="0.45">
      <c r="A2275" s="28" t="s">
        <v>965</v>
      </c>
      <c r="B2275" t="s">
        <v>2110</v>
      </c>
      <c r="C2275" s="21">
        <v>-47.25</v>
      </c>
      <c r="D2275" t="s">
        <v>17</v>
      </c>
      <c r="E2275" t="s">
        <v>17</v>
      </c>
      <c r="F2275" s="20" t="s">
        <v>733</v>
      </c>
      <c r="G2275" s="32">
        <v>45275</v>
      </c>
      <c r="H2275" s="24" t="s">
        <v>736</v>
      </c>
      <c r="I2275" s="25" t="s">
        <v>731</v>
      </c>
    </row>
    <row r="2276" spans="1:9" x14ac:dyDescent="0.45">
      <c r="A2276" s="19" t="s">
        <v>966</v>
      </c>
      <c r="B2276" t="s">
        <v>2110</v>
      </c>
      <c r="C2276" s="21">
        <v>-105.52</v>
      </c>
      <c r="D2276" t="s">
        <v>17</v>
      </c>
      <c r="E2276" t="s">
        <v>17</v>
      </c>
      <c r="F2276" s="20" t="s">
        <v>749</v>
      </c>
      <c r="G2276" s="32">
        <v>45275</v>
      </c>
      <c r="H2276" s="24" t="s">
        <v>736</v>
      </c>
      <c r="I2276" s="25" t="s">
        <v>731</v>
      </c>
    </row>
    <row r="2277" spans="1:9" ht="28.5" x14ac:dyDescent="0.45">
      <c r="A2277" s="28" t="s">
        <v>967</v>
      </c>
      <c r="B2277" s="26" t="s">
        <v>757</v>
      </c>
      <c r="C2277" s="21">
        <v>3000</v>
      </c>
      <c r="D2277" s="9" t="s">
        <v>679</v>
      </c>
      <c r="E2277" s="30" t="s">
        <v>784</v>
      </c>
      <c r="F2277" s="30" t="s">
        <v>784</v>
      </c>
      <c r="G2277" s="32">
        <v>45275</v>
      </c>
      <c r="H2277" s="24" t="s">
        <v>759</v>
      </c>
      <c r="I2277" s="25" t="s">
        <v>731</v>
      </c>
    </row>
    <row r="2278" spans="1:9" ht="28.5" x14ac:dyDescent="0.45">
      <c r="A2278" s="19" t="s">
        <v>967</v>
      </c>
      <c r="B2278" s="27" t="s">
        <v>751</v>
      </c>
      <c r="C2278" s="21">
        <v>-15.41</v>
      </c>
      <c r="D2278" s="29" t="s">
        <v>23</v>
      </c>
      <c r="E2278" s="29" t="s">
        <v>23</v>
      </c>
      <c r="F2278" s="20" t="s">
        <v>88</v>
      </c>
      <c r="G2278" s="32">
        <v>45275</v>
      </c>
      <c r="H2278" s="24" t="s">
        <v>736</v>
      </c>
      <c r="I2278" s="25" t="s">
        <v>731</v>
      </c>
    </row>
    <row r="2279" spans="1:9" ht="28.5" x14ac:dyDescent="0.45">
      <c r="A2279" s="28" t="s">
        <v>968</v>
      </c>
      <c r="B2279" s="26" t="s">
        <v>969</v>
      </c>
      <c r="C2279" s="21">
        <v>-135</v>
      </c>
      <c r="D2279" s="29" t="s">
        <v>23</v>
      </c>
      <c r="E2279" s="29" t="s">
        <v>23</v>
      </c>
      <c r="F2279" s="20" t="s">
        <v>970</v>
      </c>
      <c r="G2279" s="32">
        <v>45275</v>
      </c>
      <c r="H2279" s="24" t="s">
        <v>736</v>
      </c>
      <c r="I2279" s="25" t="s">
        <v>731</v>
      </c>
    </row>
    <row r="2280" spans="1:9" x14ac:dyDescent="0.45">
      <c r="A2280" s="19" t="s">
        <v>968</v>
      </c>
      <c r="B2280" t="s">
        <v>2110</v>
      </c>
      <c r="C2280" s="21">
        <v>-66.510000000000005</v>
      </c>
      <c r="D2280" t="s">
        <v>17</v>
      </c>
      <c r="E2280" t="s">
        <v>17</v>
      </c>
      <c r="F2280" s="26" t="s">
        <v>740</v>
      </c>
      <c r="G2280" s="32">
        <v>45275</v>
      </c>
      <c r="H2280" s="24" t="s">
        <v>736</v>
      </c>
      <c r="I2280" s="25" t="s">
        <v>731</v>
      </c>
    </row>
    <row r="2281" spans="1:9" x14ac:dyDescent="0.45">
      <c r="A2281" s="28" t="s">
        <v>968</v>
      </c>
      <c r="B2281" t="s">
        <v>2110</v>
      </c>
      <c r="C2281" s="21">
        <v>-120</v>
      </c>
      <c r="D2281" t="s">
        <v>17</v>
      </c>
      <c r="E2281" t="s">
        <v>17</v>
      </c>
      <c r="F2281" s="26" t="s">
        <v>753</v>
      </c>
      <c r="G2281" s="32">
        <v>45275</v>
      </c>
      <c r="H2281" s="24" t="s">
        <v>736</v>
      </c>
      <c r="I2281" s="25" t="s">
        <v>731</v>
      </c>
    </row>
    <row r="2282" spans="1:9" x14ac:dyDescent="0.45">
      <c r="A2282" s="19" t="s">
        <v>968</v>
      </c>
      <c r="B2282" t="s">
        <v>2110</v>
      </c>
      <c r="C2282" s="21">
        <v>-135</v>
      </c>
      <c r="D2282" t="s">
        <v>17</v>
      </c>
      <c r="E2282" t="s">
        <v>17</v>
      </c>
      <c r="F2282" s="26" t="s">
        <v>753</v>
      </c>
      <c r="G2282" s="32">
        <v>45275</v>
      </c>
      <c r="H2282" s="24" t="s">
        <v>736</v>
      </c>
      <c r="I2282" s="25" t="s">
        <v>731</v>
      </c>
    </row>
    <row r="2283" spans="1:9" x14ac:dyDescent="0.45">
      <c r="A2283" s="28" t="s">
        <v>968</v>
      </c>
      <c r="B2283" t="s">
        <v>2110</v>
      </c>
      <c r="C2283" s="21">
        <v>-150</v>
      </c>
      <c r="D2283" t="s">
        <v>17</v>
      </c>
      <c r="E2283" t="s">
        <v>17</v>
      </c>
      <c r="F2283" s="26" t="s">
        <v>753</v>
      </c>
      <c r="G2283" s="32">
        <v>45275</v>
      </c>
      <c r="H2283" s="24" t="s">
        <v>736</v>
      </c>
      <c r="I2283" s="25" t="s">
        <v>731</v>
      </c>
    </row>
    <row r="2284" spans="1:9" x14ac:dyDescent="0.45">
      <c r="A2284" s="19" t="s">
        <v>968</v>
      </c>
      <c r="B2284" t="s">
        <v>2110</v>
      </c>
      <c r="C2284" s="21">
        <v>-255</v>
      </c>
      <c r="D2284" t="s">
        <v>17</v>
      </c>
      <c r="E2284" t="s">
        <v>17</v>
      </c>
      <c r="F2284" s="26" t="s">
        <v>737</v>
      </c>
      <c r="G2284" s="32">
        <v>45275</v>
      </c>
      <c r="H2284" s="24" t="s">
        <v>736</v>
      </c>
      <c r="I2284" s="25" t="s">
        <v>731</v>
      </c>
    </row>
    <row r="2285" spans="1:9" x14ac:dyDescent="0.45">
      <c r="A2285" s="28" t="s">
        <v>968</v>
      </c>
      <c r="B2285" t="s">
        <v>2110</v>
      </c>
      <c r="C2285" s="21">
        <v>-3</v>
      </c>
      <c r="D2285" t="s">
        <v>17</v>
      </c>
      <c r="E2285" t="s">
        <v>17</v>
      </c>
      <c r="F2285" s="20" t="s">
        <v>733</v>
      </c>
      <c r="G2285" s="32">
        <v>45275</v>
      </c>
      <c r="H2285" s="24" t="s">
        <v>736</v>
      </c>
      <c r="I2285" s="25" t="s">
        <v>731</v>
      </c>
    </row>
    <row r="2286" spans="1:9" x14ac:dyDescent="0.45">
      <c r="A2286" s="19" t="s">
        <v>968</v>
      </c>
      <c r="B2286" t="s">
        <v>2110</v>
      </c>
      <c r="C2286" s="21">
        <v>-14.97</v>
      </c>
      <c r="D2286" t="s">
        <v>17</v>
      </c>
      <c r="E2286" t="s">
        <v>17</v>
      </c>
      <c r="F2286" s="20" t="s">
        <v>733</v>
      </c>
      <c r="G2286" s="32">
        <v>45275</v>
      </c>
      <c r="H2286" s="24" t="s">
        <v>736</v>
      </c>
      <c r="I2286" s="25" t="s">
        <v>731</v>
      </c>
    </row>
    <row r="2287" spans="1:9" x14ac:dyDescent="0.45">
      <c r="A2287" s="28" t="s">
        <v>971</v>
      </c>
      <c r="B2287" t="s">
        <v>2110</v>
      </c>
      <c r="C2287" s="21">
        <v>-89.76</v>
      </c>
      <c r="D2287" t="s">
        <v>17</v>
      </c>
      <c r="E2287" t="s">
        <v>17</v>
      </c>
      <c r="F2287" s="20" t="s">
        <v>740</v>
      </c>
      <c r="G2287" s="32">
        <v>45275</v>
      </c>
      <c r="H2287" s="24" t="s">
        <v>736</v>
      </c>
      <c r="I2287" s="25" t="s">
        <v>731</v>
      </c>
    </row>
    <row r="2288" spans="1:9" x14ac:dyDescent="0.45">
      <c r="A2288" s="19" t="s">
        <v>971</v>
      </c>
      <c r="B2288" t="s">
        <v>2110</v>
      </c>
      <c r="C2288" s="21">
        <v>-100</v>
      </c>
      <c r="D2288" t="s">
        <v>17</v>
      </c>
      <c r="E2288" t="s">
        <v>17</v>
      </c>
      <c r="F2288" s="26" t="s">
        <v>843</v>
      </c>
      <c r="G2288" s="32">
        <v>45275</v>
      </c>
      <c r="H2288" s="24" t="s">
        <v>736</v>
      </c>
      <c r="I2288" s="25" t="s">
        <v>731</v>
      </c>
    </row>
    <row r="2289" spans="1:9" x14ac:dyDescent="0.45">
      <c r="A2289" s="28" t="s">
        <v>971</v>
      </c>
      <c r="B2289" t="s">
        <v>2110</v>
      </c>
      <c r="C2289" s="21">
        <v>-12.19</v>
      </c>
      <c r="D2289" t="s">
        <v>17</v>
      </c>
      <c r="E2289" t="s">
        <v>17</v>
      </c>
      <c r="F2289" s="20" t="s">
        <v>733</v>
      </c>
      <c r="G2289" s="32">
        <v>45275</v>
      </c>
      <c r="H2289" s="24" t="s">
        <v>736</v>
      </c>
      <c r="I2289" s="25" t="s">
        <v>731</v>
      </c>
    </row>
    <row r="2290" spans="1:9" x14ac:dyDescent="0.45">
      <c r="A2290" s="19" t="s">
        <v>971</v>
      </c>
      <c r="B2290" t="s">
        <v>2110</v>
      </c>
      <c r="C2290" s="21">
        <v>-60.96</v>
      </c>
      <c r="D2290" t="s">
        <v>17</v>
      </c>
      <c r="E2290" t="s">
        <v>17</v>
      </c>
      <c r="F2290" s="20" t="s">
        <v>733</v>
      </c>
      <c r="G2290" s="32">
        <v>45275</v>
      </c>
      <c r="H2290" s="24" t="s">
        <v>736</v>
      </c>
      <c r="I2290" s="25" t="s">
        <v>731</v>
      </c>
    </row>
    <row r="2291" spans="1:9" x14ac:dyDescent="0.45">
      <c r="A2291" s="28" t="s">
        <v>972</v>
      </c>
      <c r="B2291" t="s">
        <v>2110</v>
      </c>
      <c r="C2291" s="21">
        <v>-5</v>
      </c>
      <c r="D2291" t="s">
        <v>17</v>
      </c>
      <c r="E2291" t="s">
        <v>17</v>
      </c>
      <c r="F2291" s="20" t="s">
        <v>733</v>
      </c>
      <c r="G2291" s="32">
        <v>45275</v>
      </c>
      <c r="H2291" s="24" t="s">
        <v>736</v>
      </c>
      <c r="I2291" s="25" t="s">
        <v>731</v>
      </c>
    </row>
    <row r="2292" spans="1:9" x14ac:dyDescent="0.45">
      <c r="A2292" s="19" t="s">
        <v>972</v>
      </c>
      <c r="B2292" t="s">
        <v>2110</v>
      </c>
      <c r="C2292" s="21">
        <v>-14.96</v>
      </c>
      <c r="D2292" t="s">
        <v>17</v>
      </c>
      <c r="E2292" t="s">
        <v>17</v>
      </c>
      <c r="F2292" s="20" t="s">
        <v>733</v>
      </c>
      <c r="G2292" s="32">
        <v>45275</v>
      </c>
      <c r="H2292" s="24" t="s">
        <v>736</v>
      </c>
      <c r="I2292" s="25" t="s">
        <v>731</v>
      </c>
    </row>
    <row r="2293" spans="1:9" x14ac:dyDescent="0.45">
      <c r="A2293" s="28" t="s">
        <v>973</v>
      </c>
      <c r="B2293" t="s">
        <v>2110</v>
      </c>
      <c r="C2293" s="21">
        <v>-56.8</v>
      </c>
      <c r="D2293" t="s">
        <v>17</v>
      </c>
      <c r="E2293" t="s">
        <v>17</v>
      </c>
      <c r="F2293" s="20" t="s">
        <v>737</v>
      </c>
      <c r="G2293" s="32">
        <v>45275</v>
      </c>
      <c r="H2293" s="24" t="s">
        <v>736</v>
      </c>
      <c r="I2293" s="25" t="s">
        <v>731</v>
      </c>
    </row>
    <row r="2294" spans="1:9" ht="28.5" x14ac:dyDescent="0.45">
      <c r="A2294" s="19" t="s">
        <v>973</v>
      </c>
      <c r="B2294" s="27" t="s">
        <v>806</v>
      </c>
      <c r="C2294" s="21">
        <v>-13.76</v>
      </c>
      <c r="D2294" s="21" t="s">
        <v>23</v>
      </c>
      <c r="E2294" s="21" t="s">
        <v>23</v>
      </c>
      <c r="F2294" s="20" t="s">
        <v>88</v>
      </c>
      <c r="G2294" s="32">
        <v>45275</v>
      </c>
      <c r="H2294" s="24" t="s">
        <v>736</v>
      </c>
      <c r="I2294" s="25" t="s">
        <v>731</v>
      </c>
    </row>
    <row r="2295" spans="1:9" x14ac:dyDescent="0.45">
      <c r="A2295" s="28" t="s">
        <v>973</v>
      </c>
      <c r="B2295" t="s">
        <v>2110</v>
      </c>
      <c r="C2295" s="21">
        <v>-3</v>
      </c>
      <c r="D2295" t="s">
        <v>17</v>
      </c>
      <c r="E2295" t="s">
        <v>17</v>
      </c>
      <c r="F2295" s="20" t="s">
        <v>733</v>
      </c>
      <c r="G2295" s="32">
        <v>45275</v>
      </c>
      <c r="H2295" s="24" t="s">
        <v>736</v>
      </c>
      <c r="I2295" s="25" t="s">
        <v>731</v>
      </c>
    </row>
    <row r="2296" spans="1:9" x14ac:dyDescent="0.45">
      <c r="A2296" s="19" t="s">
        <v>973</v>
      </c>
      <c r="B2296" t="s">
        <v>2110</v>
      </c>
      <c r="C2296" s="21">
        <v>-13.95</v>
      </c>
      <c r="D2296" t="s">
        <v>17</v>
      </c>
      <c r="E2296" t="s">
        <v>17</v>
      </c>
      <c r="F2296" s="20" t="s">
        <v>733</v>
      </c>
      <c r="G2296" s="32">
        <v>45275</v>
      </c>
      <c r="H2296" s="24" t="s">
        <v>736</v>
      </c>
      <c r="I2296" s="25" t="s">
        <v>731</v>
      </c>
    </row>
    <row r="2297" spans="1:9" x14ac:dyDescent="0.45">
      <c r="A2297" s="28" t="s">
        <v>974</v>
      </c>
      <c r="B2297" t="s">
        <v>2110</v>
      </c>
      <c r="C2297" s="21">
        <v>-170.81</v>
      </c>
      <c r="D2297" t="s">
        <v>17</v>
      </c>
      <c r="E2297" t="s">
        <v>17</v>
      </c>
      <c r="F2297" s="20" t="s">
        <v>761</v>
      </c>
      <c r="G2297" s="32">
        <v>45275</v>
      </c>
      <c r="H2297" s="24" t="s">
        <v>736</v>
      </c>
      <c r="I2297" s="25" t="s">
        <v>731</v>
      </c>
    </row>
    <row r="2298" spans="1:9" x14ac:dyDescent="0.45">
      <c r="A2298" s="19" t="s">
        <v>975</v>
      </c>
      <c r="B2298" t="s">
        <v>2110</v>
      </c>
      <c r="C2298" s="21">
        <v>-85.21</v>
      </c>
      <c r="D2298" t="s">
        <v>17</v>
      </c>
      <c r="E2298" t="s">
        <v>17</v>
      </c>
      <c r="F2298" s="26" t="s">
        <v>737</v>
      </c>
      <c r="G2298" s="32">
        <v>45275</v>
      </c>
      <c r="H2298" s="24" t="s">
        <v>736</v>
      </c>
      <c r="I2298" s="25" t="s">
        <v>731</v>
      </c>
    </row>
    <row r="2299" spans="1:9" x14ac:dyDescent="0.45">
      <c r="A2299" s="28" t="s">
        <v>976</v>
      </c>
      <c r="B2299" t="s">
        <v>2110</v>
      </c>
      <c r="C2299" s="21">
        <v>-42.87</v>
      </c>
      <c r="D2299" t="s">
        <v>17</v>
      </c>
      <c r="E2299" t="s">
        <v>17</v>
      </c>
      <c r="F2299" s="20" t="s">
        <v>737</v>
      </c>
      <c r="G2299" s="32">
        <v>45275</v>
      </c>
      <c r="H2299" s="24" t="s">
        <v>736</v>
      </c>
      <c r="I2299" s="25" t="s">
        <v>731</v>
      </c>
    </row>
    <row r="2300" spans="1:9" x14ac:dyDescent="0.45">
      <c r="A2300" s="19" t="s">
        <v>976</v>
      </c>
      <c r="B2300" t="s">
        <v>2110</v>
      </c>
      <c r="C2300" s="21">
        <v>-7.1</v>
      </c>
      <c r="D2300" t="s">
        <v>17</v>
      </c>
      <c r="E2300" t="s">
        <v>17</v>
      </c>
      <c r="F2300" s="20" t="s">
        <v>753</v>
      </c>
      <c r="G2300" s="32">
        <v>45275</v>
      </c>
      <c r="H2300" s="24" t="s">
        <v>736</v>
      </c>
      <c r="I2300" s="25" t="s">
        <v>731</v>
      </c>
    </row>
    <row r="2301" spans="1:9" x14ac:dyDescent="0.45">
      <c r="A2301" s="28" t="s">
        <v>976</v>
      </c>
      <c r="B2301" t="s">
        <v>2110</v>
      </c>
      <c r="C2301" s="21">
        <v>-738.73</v>
      </c>
      <c r="D2301" t="s">
        <v>17</v>
      </c>
      <c r="E2301" t="s">
        <v>17</v>
      </c>
      <c r="F2301" s="20" t="s">
        <v>753</v>
      </c>
      <c r="G2301" s="32">
        <v>45275</v>
      </c>
      <c r="H2301" s="24" t="s">
        <v>736</v>
      </c>
      <c r="I2301" s="25" t="s">
        <v>731</v>
      </c>
    </row>
    <row r="2302" spans="1:9" x14ac:dyDescent="0.45">
      <c r="A2302" s="19" t="s">
        <v>976</v>
      </c>
      <c r="B2302" t="s">
        <v>2110</v>
      </c>
      <c r="C2302" s="21">
        <v>-255</v>
      </c>
      <c r="D2302" t="s">
        <v>17</v>
      </c>
      <c r="E2302" t="s">
        <v>17</v>
      </c>
      <c r="F2302" s="26" t="s">
        <v>737</v>
      </c>
      <c r="G2302" s="32">
        <v>45275</v>
      </c>
      <c r="H2302" s="24" t="s">
        <v>736</v>
      </c>
      <c r="I2302" s="25" t="s">
        <v>731</v>
      </c>
    </row>
    <row r="2303" spans="1:9" x14ac:dyDescent="0.45">
      <c r="A2303" s="28" t="s">
        <v>976</v>
      </c>
      <c r="B2303" t="s">
        <v>2110</v>
      </c>
      <c r="C2303" s="21">
        <v>-11.23</v>
      </c>
      <c r="D2303" t="s">
        <v>17</v>
      </c>
      <c r="E2303" t="s">
        <v>17</v>
      </c>
      <c r="F2303" s="20" t="s">
        <v>733</v>
      </c>
      <c r="G2303" s="32">
        <v>45275</v>
      </c>
      <c r="H2303" s="24" t="s">
        <v>736</v>
      </c>
      <c r="I2303" s="25" t="s">
        <v>731</v>
      </c>
    </row>
    <row r="2304" spans="1:9" x14ac:dyDescent="0.45">
      <c r="A2304" s="19" t="s">
        <v>976</v>
      </c>
      <c r="B2304" t="s">
        <v>2110</v>
      </c>
      <c r="C2304" s="21">
        <v>-56.15</v>
      </c>
      <c r="D2304" t="s">
        <v>17</v>
      </c>
      <c r="E2304" t="s">
        <v>17</v>
      </c>
      <c r="F2304" s="20" t="s">
        <v>733</v>
      </c>
      <c r="G2304" s="32">
        <v>45275</v>
      </c>
      <c r="H2304" s="24" t="s">
        <v>736</v>
      </c>
      <c r="I2304" s="25" t="s">
        <v>731</v>
      </c>
    </row>
    <row r="2305" spans="1:9" x14ac:dyDescent="0.45">
      <c r="A2305" s="28" t="s">
        <v>977</v>
      </c>
      <c r="B2305" t="s">
        <v>2110</v>
      </c>
      <c r="C2305" s="21">
        <v>-46.95</v>
      </c>
      <c r="D2305" t="s">
        <v>17</v>
      </c>
      <c r="E2305" t="s">
        <v>17</v>
      </c>
      <c r="F2305" s="20" t="s">
        <v>740</v>
      </c>
      <c r="G2305" s="32">
        <v>45275</v>
      </c>
      <c r="H2305" s="24" t="s">
        <v>736</v>
      </c>
      <c r="I2305" s="25" t="s">
        <v>731</v>
      </c>
    </row>
    <row r="2306" spans="1:9" x14ac:dyDescent="0.45">
      <c r="A2306" s="19" t="s">
        <v>978</v>
      </c>
      <c r="B2306" t="s">
        <v>2110</v>
      </c>
      <c r="C2306" s="21">
        <v>-10.45</v>
      </c>
      <c r="D2306" t="s">
        <v>17</v>
      </c>
      <c r="E2306" t="s">
        <v>17</v>
      </c>
      <c r="F2306" s="20" t="s">
        <v>744</v>
      </c>
      <c r="G2306" s="32">
        <v>45275</v>
      </c>
      <c r="H2306" s="24" t="s">
        <v>736</v>
      </c>
      <c r="I2306" s="25" t="s">
        <v>731</v>
      </c>
    </row>
    <row r="2307" spans="1:9" x14ac:dyDescent="0.45">
      <c r="A2307" s="28" t="s">
        <v>979</v>
      </c>
      <c r="B2307" t="s">
        <v>2110</v>
      </c>
      <c r="C2307" s="21">
        <v>-100</v>
      </c>
      <c r="D2307" t="s">
        <v>17</v>
      </c>
      <c r="E2307" t="s">
        <v>17</v>
      </c>
      <c r="F2307" s="26" t="s">
        <v>843</v>
      </c>
      <c r="G2307" s="32">
        <v>45275</v>
      </c>
      <c r="H2307" s="24" t="s">
        <v>736</v>
      </c>
      <c r="I2307" s="25" t="s">
        <v>731</v>
      </c>
    </row>
    <row r="2308" spans="1:9" x14ac:dyDescent="0.45">
      <c r="A2308" s="19" t="s">
        <v>979</v>
      </c>
      <c r="B2308" t="s">
        <v>2110</v>
      </c>
      <c r="C2308" s="21">
        <v>-8.83</v>
      </c>
      <c r="D2308" t="s">
        <v>17</v>
      </c>
      <c r="E2308" t="s">
        <v>17</v>
      </c>
      <c r="F2308" s="20" t="s">
        <v>733</v>
      </c>
      <c r="G2308" s="32">
        <v>45275</v>
      </c>
      <c r="H2308" s="24" t="s">
        <v>736</v>
      </c>
      <c r="I2308" s="25" t="s">
        <v>731</v>
      </c>
    </row>
    <row r="2309" spans="1:9" x14ac:dyDescent="0.45">
      <c r="A2309" s="28" t="s">
        <v>979</v>
      </c>
      <c r="B2309" t="s">
        <v>2110</v>
      </c>
      <c r="C2309" s="21">
        <v>-45.33</v>
      </c>
      <c r="D2309" t="s">
        <v>17</v>
      </c>
      <c r="E2309" t="s">
        <v>17</v>
      </c>
      <c r="F2309" s="20" t="s">
        <v>733</v>
      </c>
      <c r="G2309" s="32">
        <v>45275</v>
      </c>
      <c r="H2309" s="24" t="s">
        <v>736</v>
      </c>
      <c r="I2309" s="25" t="s">
        <v>731</v>
      </c>
    </row>
    <row r="2310" spans="1:9" x14ac:dyDescent="0.45">
      <c r="A2310" s="19" t="s">
        <v>980</v>
      </c>
      <c r="B2310" t="s">
        <v>2110</v>
      </c>
      <c r="C2310" s="21">
        <v>-148.78</v>
      </c>
      <c r="D2310" t="s">
        <v>17</v>
      </c>
      <c r="E2310" t="s">
        <v>17</v>
      </c>
      <c r="F2310" s="20" t="s">
        <v>744</v>
      </c>
      <c r="G2310" s="32">
        <v>45275</v>
      </c>
      <c r="H2310" s="24" t="s">
        <v>736</v>
      </c>
      <c r="I2310" s="25" t="s">
        <v>731</v>
      </c>
    </row>
    <row r="2311" spans="1:9" x14ac:dyDescent="0.45">
      <c r="A2311" s="28" t="s">
        <v>980</v>
      </c>
      <c r="B2311" t="s">
        <v>2110</v>
      </c>
      <c r="C2311" s="21">
        <v>-9.15</v>
      </c>
      <c r="D2311" t="s">
        <v>17</v>
      </c>
      <c r="E2311" t="s">
        <v>17</v>
      </c>
      <c r="F2311" s="20" t="s">
        <v>733</v>
      </c>
      <c r="G2311" s="32">
        <v>45275</v>
      </c>
      <c r="H2311" s="24" t="s">
        <v>736</v>
      </c>
      <c r="I2311" s="25" t="s">
        <v>731</v>
      </c>
    </row>
    <row r="2312" spans="1:9" x14ac:dyDescent="0.45">
      <c r="A2312" s="19" t="s">
        <v>980</v>
      </c>
      <c r="B2312" t="s">
        <v>2110</v>
      </c>
      <c r="C2312" s="21">
        <v>-9.67</v>
      </c>
      <c r="D2312" t="s">
        <v>17</v>
      </c>
      <c r="E2312" t="s">
        <v>17</v>
      </c>
      <c r="F2312" s="20" t="s">
        <v>733</v>
      </c>
      <c r="G2312" s="32">
        <v>45275</v>
      </c>
      <c r="H2312" s="24" t="s">
        <v>736</v>
      </c>
      <c r="I2312" s="25" t="s">
        <v>731</v>
      </c>
    </row>
    <row r="2313" spans="1:9" x14ac:dyDescent="0.45">
      <c r="A2313" s="28" t="s">
        <v>980</v>
      </c>
      <c r="B2313" t="s">
        <v>2110</v>
      </c>
      <c r="C2313" s="21">
        <v>-45.76</v>
      </c>
      <c r="D2313" t="s">
        <v>17</v>
      </c>
      <c r="E2313" t="s">
        <v>17</v>
      </c>
      <c r="F2313" s="20" t="s">
        <v>733</v>
      </c>
      <c r="G2313" s="32">
        <v>45275</v>
      </c>
      <c r="H2313" s="24" t="s">
        <v>736</v>
      </c>
      <c r="I2313" s="25" t="s">
        <v>731</v>
      </c>
    </row>
    <row r="2314" spans="1:9" x14ac:dyDescent="0.45">
      <c r="A2314" s="19" t="s">
        <v>980</v>
      </c>
      <c r="B2314" t="s">
        <v>2110</v>
      </c>
      <c r="C2314" s="21">
        <v>-48.38</v>
      </c>
      <c r="D2314" t="s">
        <v>17</v>
      </c>
      <c r="E2314" t="s">
        <v>17</v>
      </c>
      <c r="F2314" s="20" t="s">
        <v>733</v>
      </c>
      <c r="G2314" s="32">
        <v>45275</v>
      </c>
      <c r="H2314" s="24" t="s">
        <v>736</v>
      </c>
      <c r="I2314" s="25" t="s">
        <v>731</v>
      </c>
    </row>
    <row r="2315" spans="1:9" x14ac:dyDescent="0.45">
      <c r="A2315" s="28" t="s">
        <v>981</v>
      </c>
      <c r="B2315" t="s">
        <v>2110</v>
      </c>
      <c r="C2315" s="21">
        <v>-4.87</v>
      </c>
      <c r="D2315" t="s">
        <v>17</v>
      </c>
      <c r="E2315" t="s">
        <v>17</v>
      </c>
      <c r="F2315" s="20" t="s">
        <v>733</v>
      </c>
      <c r="G2315" s="32">
        <v>45275</v>
      </c>
      <c r="H2315" s="24" t="s">
        <v>736</v>
      </c>
      <c r="I2315" s="25" t="s">
        <v>731</v>
      </c>
    </row>
    <row r="2316" spans="1:9" x14ac:dyDescent="0.45">
      <c r="A2316" s="19" t="s">
        <v>981</v>
      </c>
      <c r="B2316" t="s">
        <v>2110</v>
      </c>
      <c r="C2316" s="21">
        <v>-24.36</v>
      </c>
      <c r="D2316" t="s">
        <v>17</v>
      </c>
      <c r="E2316" t="s">
        <v>17</v>
      </c>
      <c r="F2316" s="20" t="s">
        <v>733</v>
      </c>
      <c r="G2316" s="32">
        <v>45275</v>
      </c>
      <c r="H2316" s="24" t="s">
        <v>736</v>
      </c>
      <c r="I2316" s="25" t="s">
        <v>731</v>
      </c>
    </row>
    <row r="2317" spans="1:9" x14ac:dyDescent="0.45">
      <c r="A2317" s="28" t="s">
        <v>981</v>
      </c>
      <c r="B2317" t="s">
        <v>2110</v>
      </c>
      <c r="C2317" s="21">
        <v>-50.23</v>
      </c>
      <c r="D2317" t="s">
        <v>17</v>
      </c>
      <c r="E2317" t="s">
        <v>17</v>
      </c>
      <c r="F2317" s="20" t="s">
        <v>733</v>
      </c>
      <c r="G2317" s="32">
        <v>45275</v>
      </c>
      <c r="H2317" s="24" t="s">
        <v>736</v>
      </c>
      <c r="I2317" s="25" t="s">
        <v>731</v>
      </c>
    </row>
    <row r="2318" spans="1:9" x14ac:dyDescent="0.45">
      <c r="A2318" s="19" t="s">
        <v>982</v>
      </c>
      <c r="B2318" t="s">
        <v>2110</v>
      </c>
      <c r="C2318" s="21">
        <v>-52.95</v>
      </c>
      <c r="D2318" t="s">
        <v>17</v>
      </c>
      <c r="E2318" t="s">
        <v>17</v>
      </c>
      <c r="F2318" s="26" t="s">
        <v>740</v>
      </c>
      <c r="G2318" s="32">
        <v>45275</v>
      </c>
      <c r="H2318" s="24" t="s">
        <v>736</v>
      </c>
      <c r="I2318" s="25" t="s">
        <v>731</v>
      </c>
    </row>
    <row r="2319" spans="1:9" ht="28.5" x14ac:dyDescent="0.45">
      <c r="A2319" s="28" t="s">
        <v>983</v>
      </c>
      <c r="B2319" s="26" t="s">
        <v>810</v>
      </c>
      <c r="C2319" s="21">
        <v>2000</v>
      </c>
      <c r="D2319" s="9" t="s">
        <v>679</v>
      </c>
      <c r="E2319" s="30" t="s">
        <v>784</v>
      </c>
      <c r="F2319" s="30" t="s">
        <v>784</v>
      </c>
      <c r="G2319" s="32">
        <v>45275</v>
      </c>
      <c r="H2319" s="24" t="s">
        <v>759</v>
      </c>
      <c r="I2319" s="25" t="s">
        <v>731</v>
      </c>
    </row>
    <row r="2320" spans="1:9" x14ac:dyDescent="0.45">
      <c r="A2320" s="19" t="s">
        <v>983</v>
      </c>
      <c r="B2320" t="s">
        <v>2110</v>
      </c>
      <c r="C2320" s="21">
        <v>-395</v>
      </c>
      <c r="D2320" t="s">
        <v>17</v>
      </c>
      <c r="E2320" t="s">
        <v>17</v>
      </c>
      <c r="F2320" s="26" t="s">
        <v>737</v>
      </c>
      <c r="G2320" s="32">
        <v>45275</v>
      </c>
      <c r="H2320" s="24" t="s">
        <v>736</v>
      </c>
      <c r="I2320" s="25" t="s">
        <v>731</v>
      </c>
    </row>
    <row r="2321" spans="1:9" x14ac:dyDescent="0.45">
      <c r="A2321" s="28" t="s">
        <v>984</v>
      </c>
      <c r="B2321" t="s">
        <v>2110</v>
      </c>
      <c r="C2321" s="21">
        <v>-6.24</v>
      </c>
      <c r="D2321" t="s">
        <v>17</v>
      </c>
      <c r="E2321" t="s">
        <v>17</v>
      </c>
      <c r="F2321" s="20" t="s">
        <v>733</v>
      </c>
      <c r="G2321" s="32">
        <v>45275</v>
      </c>
      <c r="H2321" s="24" t="s">
        <v>736</v>
      </c>
      <c r="I2321" s="25" t="s">
        <v>731</v>
      </c>
    </row>
    <row r="2322" spans="1:9" x14ac:dyDescent="0.45">
      <c r="A2322" s="19" t="s">
        <v>984</v>
      </c>
      <c r="B2322" t="s">
        <v>2110</v>
      </c>
      <c r="C2322" s="21">
        <v>-24.99</v>
      </c>
      <c r="D2322" t="s">
        <v>17</v>
      </c>
      <c r="E2322" t="s">
        <v>17</v>
      </c>
      <c r="F2322" s="20" t="s">
        <v>733</v>
      </c>
      <c r="G2322" s="32">
        <v>45275</v>
      </c>
      <c r="H2322" s="24" t="s">
        <v>736</v>
      </c>
      <c r="I2322" s="25" t="s">
        <v>731</v>
      </c>
    </row>
    <row r="2323" spans="1:9" x14ac:dyDescent="0.45">
      <c r="A2323" s="28" t="s">
        <v>985</v>
      </c>
      <c r="B2323" t="s">
        <v>2110</v>
      </c>
      <c r="C2323" s="21">
        <v>-3</v>
      </c>
      <c r="D2323" t="s">
        <v>17</v>
      </c>
      <c r="E2323" t="s">
        <v>17</v>
      </c>
      <c r="F2323" s="20" t="s">
        <v>733</v>
      </c>
      <c r="G2323" s="32">
        <v>45275</v>
      </c>
      <c r="H2323" s="24" t="s">
        <v>736</v>
      </c>
      <c r="I2323" s="25" t="s">
        <v>731</v>
      </c>
    </row>
    <row r="2324" spans="1:9" x14ac:dyDescent="0.45">
      <c r="A2324" s="19" t="s">
        <v>985</v>
      </c>
      <c r="B2324" t="s">
        <v>2110</v>
      </c>
      <c r="C2324" s="21">
        <v>-15.01</v>
      </c>
      <c r="D2324" t="s">
        <v>17</v>
      </c>
      <c r="E2324" t="s">
        <v>17</v>
      </c>
      <c r="F2324" s="20" t="s">
        <v>733</v>
      </c>
      <c r="G2324" s="32">
        <v>45275</v>
      </c>
      <c r="H2324" s="24" t="s">
        <v>736</v>
      </c>
      <c r="I2324" s="25" t="s">
        <v>731</v>
      </c>
    </row>
    <row r="2325" spans="1:9" x14ac:dyDescent="0.45">
      <c r="A2325" s="28" t="s">
        <v>986</v>
      </c>
      <c r="B2325" t="s">
        <v>2110</v>
      </c>
      <c r="C2325" s="21">
        <v>-30</v>
      </c>
      <c r="D2325" t="s">
        <v>17</v>
      </c>
      <c r="E2325" t="s">
        <v>17</v>
      </c>
      <c r="F2325" s="20" t="s">
        <v>733</v>
      </c>
      <c r="G2325" s="32">
        <v>45275</v>
      </c>
      <c r="H2325" s="24" t="s">
        <v>736</v>
      </c>
      <c r="I2325" s="25" t="s">
        <v>731</v>
      </c>
    </row>
    <row r="2326" spans="1:9" x14ac:dyDescent="0.45">
      <c r="A2326" s="19" t="s">
        <v>986</v>
      </c>
      <c r="B2326" s="27" t="s">
        <v>780</v>
      </c>
      <c r="C2326" s="21">
        <v>-756.92</v>
      </c>
      <c r="D2326" s="22" t="s">
        <v>62</v>
      </c>
      <c r="E2326" s="20" t="s">
        <v>64</v>
      </c>
      <c r="F2326" s="20" t="s">
        <v>64</v>
      </c>
      <c r="G2326" s="24">
        <v>45244</v>
      </c>
      <c r="H2326" s="24" t="s">
        <v>64</v>
      </c>
      <c r="I2326" s="25" t="s">
        <v>731</v>
      </c>
    </row>
    <row r="2327" spans="1:9" x14ac:dyDescent="0.45">
      <c r="A2327" s="28" t="s">
        <v>986</v>
      </c>
      <c r="B2327" t="s">
        <v>2110</v>
      </c>
      <c r="C2327" s="21">
        <v>-100</v>
      </c>
      <c r="D2327" t="s">
        <v>17</v>
      </c>
      <c r="E2327" t="s">
        <v>17</v>
      </c>
      <c r="F2327" s="26" t="s">
        <v>843</v>
      </c>
      <c r="G2327" s="32">
        <v>45275</v>
      </c>
      <c r="H2327" s="24" t="s">
        <v>736</v>
      </c>
      <c r="I2327" s="25" t="s">
        <v>731</v>
      </c>
    </row>
    <row r="2328" spans="1:9" x14ac:dyDescent="0.45">
      <c r="A2328" s="19" t="s">
        <v>986</v>
      </c>
      <c r="B2328" t="s">
        <v>2110</v>
      </c>
      <c r="C2328" s="21">
        <v>-17.48</v>
      </c>
      <c r="D2328" t="s">
        <v>17</v>
      </c>
      <c r="E2328" t="s">
        <v>17</v>
      </c>
      <c r="F2328" s="20" t="s">
        <v>733</v>
      </c>
      <c r="G2328" s="24">
        <v>45244</v>
      </c>
      <c r="H2328" s="24" t="s">
        <v>736</v>
      </c>
      <c r="I2328" s="25" t="s">
        <v>731</v>
      </c>
    </row>
    <row r="2329" spans="1:9" x14ac:dyDescent="0.45">
      <c r="A2329" s="28" t="s">
        <v>986</v>
      </c>
      <c r="B2329" t="s">
        <v>2110</v>
      </c>
      <c r="C2329" s="21">
        <v>-27.3</v>
      </c>
      <c r="D2329" t="s">
        <v>17</v>
      </c>
      <c r="E2329" t="s">
        <v>17</v>
      </c>
      <c r="F2329" s="20" t="s">
        <v>733</v>
      </c>
      <c r="G2329" s="32">
        <v>45275</v>
      </c>
      <c r="H2329" s="24" t="s">
        <v>736</v>
      </c>
      <c r="I2329" s="25" t="s">
        <v>731</v>
      </c>
    </row>
    <row r="2330" spans="1:9" x14ac:dyDescent="0.45">
      <c r="A2330" s="19" t="s">
        <v>987</v>
      </c>
      <c r="B2330" t="s">
        <v>2110</v>
      </c>
      <c r="C2330" s="21">
        <v>-100</v>
      </c>
      <c r="D2330" t="s">
        <v>17</v>
      </c>
      <c r="E2330" t="s">
        <v>17</v>
      </c>
      <c r="F2330" s="26" t="s">
        <v>843</v>
      </c>
      <c r="G2330" s="24">
        <v>45244</v>
      </c>
      <c r="H2330" s="24" t="s">
        <v>736</v>
      </c>
      <c r="I2330" s="25" t="s">
        <v>731</v>
      </c>
    </row>
    <row r="2331" spans="1:9" x14ac:dyDescent="0.45">
      <c r="A2331" s="28" t="s">
        <v>988</v>
      </c>
      <c r="B2331" t="s">
        <v>2110</v>
      </c>
      <c r="C2331" s="21">
        <v>-4.0599999999999996</v>
      </c>
      <c r="D2331" t="s">
        <v>17</v>
      </c>
      <c r="E2331" t="s">
        <v>17</v>
      </c>
      <c r="F2331" s="20" t="s">
        <v>733</v>
      </c>
      <c r="G2331" s="24">
        <v>45244</v>
      </c>
      <c r="H2331" s="24" t="s">
        <v>736</v>
      </c>
      <c r="I2331" s="25" t="s">
        <v>731</v>
      </c>
    </row>
    <row r="2332" spans="1:9" x14ac:dyDescent="0.45">
      <c r="A2332" s="19" t="s">
        <v>988</v>
      </c>
      <c r="B2332" t="s">
        <v>2110</v>
      </c>
      <c r="C2332" s="21">
        <v>-20.329999999999998</v>
      </c>
      <c r="D2332" t="s">
        <v>17</v>
      </c>
      <c r="E2332" t="s">
        <v>17</v>
      </c>
      <c r="F2332" s="20" t="s">
        <v>733</v>
      </c>
      <c r="G2332" s="24">
        <v>45244</v>
      </c>
      <c r="H2332" s="24" t="s">
        <v>736</v>
      </c>
      <c r="I2332" s="25" t="s">
        <v>731</v>
      </c>
    </row>
    <row r="2333" spans="1:9" x14ac:dyDescent="0.45">
      <c r="A2333" s="28" t="s">
        <v>989</v>
      </c>
      <c r="B2333" t="s">
        <v>2110</v>
      </c>
      <c r="C2333" s="21">
        <v>-395</v>
      </c>
      <c r="D2333" t="s">
        <v>17</v>
      </c>
      <c r="E2333" t="s">
        <v>17</v>
      </c>
      <c r="F2333" s="26" t="s">
        <v>737</v>
      </c>
      <c r="G2333" s="24">
        <v>45244</v>
      </c>
      <c r="H2333" s="24" t="s">
        <v>736</v>
      </c>
      <c r="I2333" s="25" t="s">
        <v>731</v>
      </c>
    </row>
    <row r="2334" spans="1:9" x14ac:dyDescent="0.45">
      <c r="A2334" s="19" t="s">
        <v>990</v>
      </c>
      <c r="B2334" t="s">
        <v>2110</v>
      </c>
      <c r="C2334" s="21">
        <v>-52</v>
      </c>
      <c r="D2334" t="s">
        <v>17</v>
      </c>
      <c r="E2334" t="s">
        <v>17</v>
      </c>
      <c r="F2334" s="26" t="s">
        <v>737</v>
      </c>
      <c r="G2334" s="24">
        <v>45244</v>
      </c>
      <c r="H2334" s="24" t="s">
        <v>736</v>
      </c>
      <c r="I2334" s="25" t="s">
        <v>731</v>
      </c>
    </row>
    <row r="2335" spans="1:9" x14ac:dyDescent="0.45">
      <c r="A2335" s="28" t="s">
        <v>990</v>
      </c>
      <c r="B2335" t="s">
        <v>2110</v>
      </c>
      <c r="C2335" s="21">
        <v>-69.510000000000005</v>
      </c>
      <c r="D2335" t="s">
        <v>17</v>
      </c>
      <c r="E2335" t="s">
        <v>17</v>
      </c>
      <c r="F2335" s="20" t="s">
        <v>740</v>
      </c>
      <c r="G2335" s="24">
        <v>45244</v>
      </c>
      <c r="H2335" s="24" t="s">
        <v>736</v>
      </c>
      <c r="I2335" s="25" t="s">
        <v>731</v>
      </c>
    </row>
    <row r="2336" spans="1:9" x14ac:dyDescent="0.45">
      <c r="A2336" s="19" t="s">
        <v>990</v>
      </c>
      <c r="B2336" t="s">
        <v>2110</v>
      </c>
      <c r="C2336" s="21">
        <v>-3</v>
      </c>
      <c r="D2336" t="s">
        <v>17</v>
      </c>
      <c r="E2336" t="s">
        <v>17</v>
      </c>
      <c r="F2336" s="20" t="s">
        <v>733</v>
      </c>
      <c r="G2336" s="24">
        <v>45244</v>
      </c>
      <c r="H2336" s="24" t="s">
        <v>736</v>
      </c>
      <c r="I2336" s="25" t="s">
        <v>731</v>
      </c>
    </row>
    <row r="2337" spans="1:9" x14ac:dyDescent="0.45">
      <c r="A2337" s="28" t="s">
        <v>990</v>
      </c>
      <c r="B2337" t="s">
        <v>2110</v>
      </c>
      <c r="C2337" s="21">
        <v>-7.93</v>
      </c>
      <c r="D2337" t="s">
        <v>17</v>
      </c>
      <c r="E2337" t="s">
        <v>17</v>
      </c>
      <c r="F2337" s="20" t="s">
        <v>733</v>
      </c>
      <c r="G2337" s="24">
        <v>45244</v>
      </c>
      <c r="H2337" s="24" t="s">
        <v>736</v>
      </c>
      <c r="I2337" s="25" t="s">
        <v>731</v>
      </c>
    </row>
    <row r="2338" spans="1:9" x14ac:dyDescent="0.45">
      <c r="A2338" s="19" t="s">
        <v>990</v>
      </c>
      <c r="B2338" t="s">
        <v>2110</v>
      </c>
      <c r="C2338" s="21">
        <v>-13.43</v>
      </c>
      <c r="D2338" t="s">
        <v>17</v>
      </c>
      <c r="E2338" t="s">
        <v>17</v>
      </c>
      <c r="F2338" s="20" t="s">
        <v>733</v>
      </c>
      <c r="G2338" s="24">
        <v>45244</v>
      </c>
      <c r="H2338" s="24" t="s">
        <v>736</v>
      </c>
      <c r="I2338" s="25" t="s">
        <v>731</v>
      </c>
    </row>
    <row r="2339" spans="1:9" x14ac:dyDescent="0.45">
      <c r="A2339" s="28" t="s">
        <v>990</v>
      </c>
      <c r="B2339" t="s">
        <v>2110</v>
      </c>
      <c r="C2339" s="21">
        <v>-39.659999999999997</v>
      </c>
      <c r="D2339" t="s">
        <v>17</v>
      </c>
      <c r="E2339" t="s">
        <v>17</v>
      </c>
      <c r="F2339" s="20" t="s">
        <v>733</v>
      </c>
      <c r="G2339" s="24">
        <v>45244</v>
      </c>
      <c r="H2339" s="24" t="s">
        <v>736</v>
      </c>
      <c r="I2339" s="25" t="s">
        <v>731</v>
      </c>
    </row>
    <row r="2340" spans="1:9" x14ac:dyDescent="0.45">
      <c r="A2340" s="19" t="s">
        <v>991</v>
      </c>
      <c r="B2340" t="s">
        <v>2110</v>
      </c>
      <c r="C2340" s="21">
        <v>-96.54</v>
      </c>
      <c r="D2340" t="s">
        <v>17</v>
      </c>
      <c r="E2340" t="s">
        <v>17</v>
      </c>
      <c r="F2340" s="20" t="s">
        <v>749</v>
      </c>
      <c r="G2340" s="24">
        <v>45244</v>
      </c>
      <c r="H2340" s="24" t="s">
        <v>736</v>
      </c>
      <c r="I2340" s="25" t="s">
        <v>731</v>
      </c>
    </row>
    <row r="2341" spans="1:9" x14ac:dyDescent="0.45">
      <c r="A2341" s="28" t="s">
        <v>991</v>
      </c>
      <c r="B2341" t="s">
        <v>2110</v>
      </c>
      <c r="C2341" s="21">
        <v>-12</v>
      </c>
      <c r="D2341" t="s">
        <v>17</v>
      </c>
      <c r="E2341" t="s">
        <v>17</v>
      </c>
      <c r="F2341" s="26" t="s">
        <v>755</v>
      </c>
      <c r="G2341" s="24">
        <v>45244</v>
      </c>
      <c r="H2341" s="24" t="s">
        <v>736</v>
      </c>
      <c r="I2341" s="25" t="s">
        <v>731</v>
      </c>
    </row>
    <row r="2342" spans="1:9" x14ac:dyDescent="0.45">
      <c r="A2342" s="19" t="s">
        <v>992</v>
      </c>
      <c r="B2342" t="s">
        <v>2110</v>
      </c>
      <c r="C2342" s="21">
        <v>-3.99</v>
      </c>
      <c r="D2342" t="s">
        <v>17</v>
      </c>
      <c r="E2342" t="s">
        <v>17</v>
      </c>
      <c r="F2342" s="20" t="s">
        <v>744</v>
      </c>
      <c r="G2342" s="24">
        <v>45244</v>
      </c>
      <c r="H2342" s="24" t="s">
        <v>736</v>
      </c>
      <c r="I2342" s="25" t="s">
        <v>731</v>
      </c>
    </row>
    <row r="2343" spans="1:9" ht="28.5" x14ac:dyDescent="0.45">
      <c r="A2343" s="28" t="s">
        <v>992</v>
      </c>
      <c r="B2343" s="26" t="s">
        <v>757</v>
      </c>
      <c r="C2343" s="21">
        <v>2000</v>
      </c>
      <c r="D2343" s="9" t="s">
        <v>679</v>
      </c>
      <c r="E2343" s="30" t="s">
        <v>784</v>
      </c>
      <c r="F2343" s="30" t="s">
        <v>784</v>
      </c>
      <c r="G2343" s="24">
        <v>45244</v>
      </c>
      <c r="H2343" s="24" t="s">
        <v>759</v>
      </c>
      <c r="I2343" s="25" t="s">
        <v>731</v>
      </c>
    </row>
    <row r="2344" spans="1:9" x14ac:dyDescent="0.45">
      <c r="A2344" s="19" t="s">
        <v>993</v>
      </c>
      <c r="B2344" t="s">
        <v>2110</v>
      </c>
      <c r="C2344" s="21">
        <v>-2.92</v>
      </c>
      <c r="D2344" t="s">
        <v>17</v>
      </c>
      <c r="E2344" t="s">
        <v>17</v>
      </c>
      <c r="F2344" s="20" t="s">
        <v>753</v>
      </c>
      <c r="G2344" s="24">
        <v>45244</v>
      </c>
      <c r="H2344" s="24" t="s">
        <v>736</v>
      </c>
      <c r="I2344" s="25" t="s">
        <v>731</v>
      </c>
    </row>
    <row r="2345" spans="1:9" x14ac:dyDescent="0.45">
      <c r="A2345" s="28" t="s">
        <v>993</v>
      </c>
      <c r="B2345" t="s">
        <v>2110</v>
      </c>
      <c r="C2345" s="21">
        <v>-81.239999999999995</v>
      </c>
      <c r="D2345" t="s">
        <v>17</v>
      </c>
      <c r="E2345" t="s">
        <v>17</v>
      </c>
      <c r="F2345" s="20" t="s">
        <v>753</v>
      </c>
      <c r="G2345" s="24">
        <v>45244</v>
      </c>
      <c r="H2345" s="24" t="s">
        <v>736</v>
      </c>
      <c r="I2345" s="25" t="s">
        <v>731</v>
      </c>
    </row>
    <row r="2346" spans="1:9" x14ac:dyDescent="0.45">
      <c r="A2346" s="19" t="s">
        <v>993</v>
      </c>
      <c r="B2346" t="s">
        <v>2110</v>
      </c>
      <c r="C2346" s="21">
        <v>-292.55</v>
      </c>
      <c r="D2346" t="s">
        <v>17</v>
      </c>
      <c r="E2346" t="s">
        <v>17</v>
      </c>
      <c r="F2346" s="20" t="s">
        <v>753</v>
      </c>
      <c r="G2346" s="24">
        <v>45244</v>
      </c>
      <c r="H2346" s="24" t="s">
        <v>736</v>
      </c>
      <c r="I2346" s="25" t="s">
        <v>731</v>
      </c>
    </row>
    <row r="2347" spans="1:9" x14ac:dyDescent="0.45">
      <c r="A2347" s="28" t="s">
        <v>994</v>
      </c>
      <c r="B2347" t="s">
        <v>2110</v>
      </c>
      <c r="C2347" s="21">
        <v>-100</v>
      </c>
      <c r="D2347" t="s">
        <v>17</v>
      </c>
      <c r="E2347" t="s">
        <v>17</v>
      </c>
      <c r="F2347" s="26" t="s">
        <v>843</v>
      </c>
      <c r="G2347" s="24">
        <v>45244</v>
      </c>
      <c r="H2347" s="24" t="s">
        <v>736</v>
      </c>
      <c r="I2347" s="25" t="s">
        <v>731</v>
      </c>
    </row>
    <row r="2348" spans="1:9" x14ac:dyDescent="0.45">
      <c r="A2348" s="19" t="s">
        <v>994</v>
      </c>
      <c r="B2348" t="s">
        <v>2110</v>
      </c>
      <c r="C2348" s="21">
        <v>-37.1</v>
      </c>
      <c r="D2348" t="s">
        <v>17</v>
      </c>
      <c r="E2348" t="s">
        <v>17</v>
      </c>
      <c r="F2348" s="20" t="s">
        <v>740</v>
      </c>
      <c r="G2348" s="24">
        <v>45244</v>
      </c>
      <c r="H2348" s="24" t="s">
        <v>736</v>
      </c>
      <c r="I2348" s="25" t="s">
        <v>731</v>
      </c>
    </row>
    <row r="2349" spans="1:9" x14ac:dyDescent="0.45">
      <c r="A2349" s="28" t="s">
        <v>994</v>
      </c>
      <c r="B2349" t="s">
        <v>2110</v>
      </c>
      <c r="C2349" s="21">
        <v>-9.06</v>
      </c>
      <c r="D2349" t="s">
        <v>17</v>
      </c>
      <c r="E2349" t="s">
        <v>17</v>
      </c>
      <c r="F2349" s="20" t="s">
        <v>733</v>
      </c>
      <c r="G2349" s="24">
        <v>45244</v>
      </c>
      <c r="H2349" s="24" t="s">
        <v>736</v>
      </c>
      <c r="I2349" s="25" t="s">
        <v>731</v>
      </c>
    </row>
    <row r="2350" spans="1:9" x14ac:dyDescent="0.45">
      <c r="A2350" s="19" t="s">
        <v>994</v>
      </c>
      <c r="B2350" t="s">
        <v>2110</v>
      </c>
      <c r="C2350" s="21">
        <v>-9.89</v>
      </c>
      <c r="D2350" t="s">
        <v>17</v>
      </c>
      <c r="E2350" t="s">
        <v>17</v>
      </c>
      <c r="F2350" s="20" t="s">
        <v>733</v>
      </c>
      <c r="G2350" s="24">
        <v>45244</v>
      </c>
      <c r="H2350" s="24" t="s">
        <v>736</v>
      </c>
      <c r="I2350" s="25" t="s">
        <v>731</v>
      </c>
    </row>
    <row r="2351" spans="1:9" x14ac:dyDescent="0.45">
      <c r="A2351" s="28" t="s">
        <v>994</v>
      </c>
      <c r="B2351" t="s">
        <v>2110</v>
      </c>
      <c r="C2351" s="21">
        <v>-45.33</v>
      </c>
      <c r="D2351" t="s">
        <v>17</v>
      </c>
      <c r="E2351" t="s">
        <v>17</v>
      </c>
      <c r="F2351" s="20" t="s">
        <v>733</v>
      </c>
      <c r="G2351" s="24">
        <v>45244</v>
      </c>
      <c r="H2351" s="24" t="s">
        <v>736</v>
      </c>
      <c r="I2351" s="25" t="s">
        <v>731</v>
      </c>
    </row>
    <row r="2352" spans="1:9" x14ac:dyDescent="0.45">
      <c r="A2352" s="19" t="s">
        <v>994</v>
      </c>
      <c r="B2352" t="s">
        <v>2110</v>
      </c>
      <c r="C2352" s="21">
        <v>-49.45</v>
      </c>
      <c r="D2352" t="s">
        <v>17</v>
      </c>
      <c r="E2352" t="s">
        <v>17</v>
      </c>
      <c r="F2352" s="20" t="s">
        <v>733</v>
      </c>
      <c r="G2352" s="24">
        <v>45244</v>
      </c>
      <c r="H2352" s="24" t="s">
        <v>736</v>
      </c>
      <c r="I2352" s="25" t="s">
        <v>731</v>
      </c>
    </row>
    <row r="2353" spans="1:9" x14ac:dyDescent="0.45">
      <c r="A2353" s="28" t="s">
        <v>995</v>
      </c>
      <c r="B2353" t="s">
        <v>2110</v>
      </c>
      <c r="C2353" s="21">
        <v>-105.52</v>
      </c>
      <c r="D2353" t="s">
        <v>17</v>
      </c>
      <c r="E2353" t="s">
        <v>17</v>
      </c>
      <c r="F2353" s="20" t="s">
        <v>749</v>
      </c>
      <c r="G2353" s="24">
        <v>45244</v>
      </c>
      <c r="H2353" s="24" t="s">
        <v>736</v>
      </c>
      <c r="I2353" s="25" t="s">
        <v>731</v>
      </c>
    </row>
    <row r="2354" spans="1:9" x14ac:dyDescent="0.45">
      <c r="A2354" s="19" t="s">
        <v>996</v>
      </c>
      <c r="B2354" t="s">
        <v>2110</v>
      </c>
      <c r="C2354" s="21">
        <v>-340</v>
      </c>
      <c r="D2354" t="s">
        <v>17</v>
      </c>
      <c r="E2354" t="s">
        <v>17</v>
      </c>
      <c r="F2354" s="26" t="s">
        <v>737</v>
      </c>
      <c r="G2354" s="24">
        <v>45244</v>
      </c>
      <c r="H2354" s="24" t="s">
        <v>736</v>
      </c>
      <c r="I2354" s="25" t="s">
        <v>731</v>
      </c>
    </row>
    <row r="2355" spans="1:9" x14ac:dyDescent="0.45">
      <c r="A2355" s="28" t="s">
        <v>996</v>
      </c>
      <c r="B2355" t="s">
        <v>2110</v>
      </c>
      <c r="C2355" s="21">
        <v>-3</v>
      </c>
      <c r="D2355" t="s">
        <v>17</v>
      </c>
      <c r="E2355" t="s">
        <v>17</v>
      </c>
      <c r="F2355" s="20" t="s">
        <v>733</v>
      </c>
      <c r="G2355" s="24">
        <v>45244</v>
      </c>
      <c r="H2355" s="24" t="s">
        <v>736</v>
      </c>
      <c r="I2355" s="25" t="s">
        <v>731</v>
      </c>
    </row>
    <row r="2356" spans="1:9" x14ac:dyDescent="0.45">
      <c r="A2356" s="19" t="s">
        <v>996</v>
      </c>
      <c r="B2356" t="s">
        <v>2110</v>
      </c>
      <c r="C2356" s="21">
        <v>-13.61</v>
      </c>
      <c r="D2356" t="s">
        <v>17</v>
      </c>
      <c r="E2356" t="s">
        <v>17</v>
      </c>
      <c r="F2356" s="20" t="s">
        <v>733</v>
      </c>
      <c r="G2356" s="24">
        <v>45244</v>
      </c>
      <c r="H2356" s="24" t="s">
        <v>736</v>
      </c>
      <c r="I2356" s="25" t="s">
        <v>731</v>
      </c>
    </row>
    <row r="2357" spans="1:9" ht="28.5" x14ac:dyDescent="0.45">
      <c r="A2357" s="28" t="s">
        <v>997</v>
      </c>
      <c r="B2357" s="26" t="s">
        <v>751</v>
      </c>
      <c r="C2357" s="21">
        <v>-15.41</v>
      </c>
      <c r="D2357" s="29" t="s">
        <v>23</v>
      </c>
      <c r="E2357" s="29" t="s">
        <v>23</v>
      </c>
      <c r="F2357" s="20" t="s">
        <v>88</v>
      </c>
      <c r="G2357" s="24">
        <v>45244</v>
      </c>
      <c r="H2357" s="24" t="s">
        <v>736</v>
      </c>
      <c r="I2357" s="25" t="s">
        <v>731</v>
      </c>
    </row>
    <row r="2358" spans="1:9" x14ac:dyDescent="0.45">
      <c r="A2358" s="19" t="s">
        <v>998</v>
      </c>
      <c r="B2358" t="s">
        <v>2110</v>
      </c>
      <c r="C2358" s="21">
        <v>-100</v>
      </c>
      <c r="D2358" t="s">
        <v>17</v>
      </c>
      <c r="E2358" t="s">
        <v>17</v>
      </c>
      <c r="F2358" s="26" t="s">
        <v>843</v>
      </c>
      <c r="G2358" s="24">
        <v>45244</v>
      </c>
      <c r="H2358" s="24" t="s">
        <v>736</v>
      </c>
      <c r="I2358" s="25" t="s">
        <v>731</v>
      </c>
    </row>
    <row r="2359" spans="1:9" x14ac:dyDescent="0.45">
      <c r="A2359" s="28" t="s">
        <v>998</v>
      </c>
      <c r="B2359" t="s">
        <v>2110</v>
      </c>
      <c r="C2359" s="21">
        <v>-120</v>
      </c>
      <c r="D2359" t="s">
        <v>17</v>
      </c>
      <c r="E2359" t="s">
        <v>17</v>
      </c>
      <c r="F2359" s="26" t="s">
        <v>737</v>
      </c>
      <c r="G2359" s="24">
        <v>45244</v>
      </c>
      <c r="H2359" s="24" t="s">
        <v>736</v>
      </c>
      <c r="I2359" s="25" t="s">
        <v>731</v>
      </c>
    </row>
    <row r="2360" spans="1:9" x14ac:dyDescent="0.45">
      <c r="A2360" s="19" t="s">
        <v>998</v>
      </c>
      <c r="B2360" t="s">
        <v>2110</v>
      </c>
      <c r="C2360" s="21">
        <v>-150</v>
      </c>
      <c r="D2360" t="s">
        <v>17</v>
      </c>
      <c r="E2360" t="s">
        <v>17</v>
      </c>
      <c r="F2360" s="26" t="s">
        <v>737</v>
      </c>
      <c r="G2360" s="24">
        <v>45244</v>
      </c>
      <c r="H2360" s="24" t="s">
        <v>736</v>
      </c>
      <c r="I2360" s="25" t="s">
        <v>731</v>
      </c>
    </row>
    <row r="2361" spans="1:9" x14ac:dyDescent="0.45">
      <c r="A2361" s="28" t="s">
        <v>999</v>
      </c>
      <c r="B2361" t="s">
        <v>2110</v>
      </c>
      <c r="C2361" s="21">
        <v>-2.85</v>
      </c>
      <c r="D2361" t="s">
        <v>17</v>
      </c>
      <c r="E2361" t="s">
        <v>17</v>
      </c>
      <c r="F2361" s="20" t="s">
        <v>733</v>
      </c>
      <c r="G2361" s="24">
        <v>45244</v>
      </c>
      <c r="H2361" s="24" t="s">
        <v>736</v>
      </c>
      <c r="I2361" s="25" t="s">
        <v>731</v>
      </c>
    </row>
    <row r="2362" spans="1:9" x14ac:dyDescent="0.45">
      <c r="A2362" s="19" t="s">
        <v>999</v>
      </c>
      <c r="B2362" t="s">
        <v>2110</v>
      </c>
      <c r="C2362" s="21">
        <v>-40.49</v>
      </c>
      <c r="D2362" t="s">
        <v>17</v>
      </c>
      <c r="E2362" t="s">
        <v>17</v>
      </c>
      <c r="F2362" s="20" t="s">
        <v>740</v>
      </c>
      <c r="G2362" s="24">
        <v>45244</v>
      </c>
      <c r="H2362" s="24" t="s">
        <v>736</v>
      </c>
      <c r="I2362" s="25" t="s">
        <v>731</v>
      </c>
    </row>
    <row r="2363" spans="1:9" x14ac:dyDescent="0.45">
      <c r="A2363" s="28" t="s">
        <v>999</v>
      </c>
      <c r="B2363" t="s">
        <v>2110</v>
      </c>
      <c r="C2363" s="21">
        <v>-3</v>
      </c>
      <c r="D2363" t="s">
        <v>17</v>
      </c>
      <c r="E2363" t="s">
        <v>17</v>
      </c>
      <c r="F2363" s="20" t="s">
        <v>733</v>
      </c>
      <c r="G2363" s="24">
        <v>45244</v>
      </c>
      <c r="H2363" s="24" t="s">
        <v>736</v>
      </c>
      <c r="I2363" s="25" t="s">
        <v>731</v>
      </c>
    </row>
    <row r="2364" spans="1:9" x14ac:dyDescent="0.45">
      <c r="A2364" s="19" t="s">
        <v>999</v>
      </c>
      <c r="B2364" t="s">
        <v>2110</v>
      </c>
      <c r="C2364" s="21">
        <v>-9.59</v>
      </c>
      <c r="D2364" t="s">
        <v>17</v>
      </c>
      <c r="E2364" t="s">
        <v>17</v>
      </c>
      <c r="F2364" s="20" t="s">
        <v>733</v>
      </c>
      <c r="G2364" s="24">
        <v>45244</v>
      </c>
      <c r="H2364" s="24" t="s">
        <v>736</v>
      </c>
      <c r="I2364" s="25" t="s">
        <v>731</v>
      </c>
    </row>
    <row r="2365" spans="1:9" x14ac:dyDescent="0.45">
      <c r="A2365" s="28" t="s">
        <v>999</v>
      </c>
      <c r="B2365" t="s">
        <v>2110</v>
      </c>
      <c r="C2365" s="21">
        <v>-15.91</v>
      </c>
      <c r="D2365" t="s">
        <v>17</v>
      </c>
      <c r="E2365" t="s">
        <v>17</v>
      </c>
      <c r="F2365" s="20" t="s">
        <v>733</v>
      </c>
      <c r="G2365" s="24">
        <v>45244</v>
      </c>
      <c r="H2365" s="24" t="s">
        <v>736</v>
      </c>
      <c r="I2365" s="25" t="s">
        <v>731</v>
      </c>
    </row>
    <row r="2366" spans="1:9" x14ac:dyDescent="0.45">
      <c r="A2366" s="19" t="s">
        <v>999</v>
      </c>
      <c r="B2366" t="s">
        <v>2110</v>
      </c>
      <c r="C2366" s="21">
        <v>-47.96</v>
      </c>
      <c r="D2366" t="s">
        <v>17</v>
      </c>
      <c r="E2366" t="s">
        <v>17</v>
      </c>
      <c r="F2366" s="20" t="s">
        <v>733</v>
      </c>
      <c r="G2366" s="24">
        <v>45244</v>
      </c>
      <c r="H2366" s="24" t="s">
        <v>736</v>
      </c>
      <c r="I2366" s="25" t="s">
        <v>731</v>
      </c>
    </row>
    <row r="2367" spans="1:9" x14ac:dyDescent="0.45">
      <c r="A2367" s="28" t="s">
        <v>1000</v>
      </c>
      <c r="B2367" t="s">
        <v>2110</v>
      </c>
      <c r="C2367" s="21">
        <v>-47.24</v>
      </c>
      <c r="D2367" t="s">
        <v>17</v>
      </c>
      <c r="E2367" t="s">
        <v>17</v>
      </c>
      <c r="F2367" s="20" t="s">
        <v>740</v>
      </c>
      <c r="G2367" s="24">
        <v>45244</v>
      </c>
      <c r="H2367" s="24" t="s">
        <v>736</v>
      </c>
      <c r="I2367" s="25" t="s">
        <v>731</v>
      </c>
    </row>
    <row r="2368" spans="1:9" x14ac:dyDescent="0.45">
      <c r="A2368" s="19" t="s">
        <v>1000</v>
      </c>
      <c r="B2368" t="s">
        <v>2110</v>
      </c>
      <c r="C2368" s="21">
        <v>-15.18</v>
      </c>
      <c r="D2368" t="s">
        <v>17</v>
      </c>
      <c r="E2368" t="s">
        <v>17</v>
      </c>
      <c r="F2368" s="20" t="s">
        <v>733</v>
      </c>
      <c r="G2368" s="24">
        <v>45244</v>
      </c>
      <c r="H2368" s="24" t="s">
        <v>736</v>
      </c>
      <c r="I2368" s="25" t="s">
        <v>731</v>
      </c>
    </row>
    <row r="2369" spans="1:9" x14ac:dyDescent="0.45">
      <c r="A2369" s="28" t="s">
        <v>1000</v>
      </c>
      <c r="B2369" t="s">
        <v>2110</v>
      </c>
      <c r="C2369" s="21">
        <v>-72.12</v>
      </c>
      <c r="D2369" t="s">
        <v>17</v>
      </c>
      <c r="E2369" t="s">
        <v>17</v>
      </c>
      <c r="F2369" s="20" t="s">
        <v>733</v>
      </c>
      <c r="G2369" s="24">
        <v>45244</v>
      </c>
      <c r="H2369" s="24" t="s">
        <v>736</v>
      </c>
      <c r="I2369" s="25" t="s">
        <v>731</v>
      </c>
    </row>
    <row r="2370" spans="1:9" x14ac:dyDescent="0.45">
      <c r="A2370" s="19" t="s">
        <v>1001</v>
      </c>
      <c r="B2370" t="s">
        <v>2110</v>
      </c>
      <c r="C2370" s="21">
        <v>-170.81</v>
      </c>
      <c r="D2370" t="s">
        <v>17</v>
      </c>
      <c r="E2370" t="s">
        <v>17</v>
      </c>
      <c r="F2370" s="20" t="s">
        <v>761</v>
      </c>
      <c r="G2370" s="24">
        <v>45244</v>
      </c>
      <c r="H2370" s="24" t="s">
        <v>736</v>
      </c>
      <c r="I2370" s="25" t="s">
        <v>731</v>
      </c>
    </row>
    <row r="2371" spans="1:9" x14ac:dyDescent="0.45">
      <c r="A2371" s="28" t="s">
        <v>1001</v>
      </c>
      <c r="B2371" t="s">
        <v>2110</v>
      </c>
      <c r="C2371" s="21">
        <v>-56.8</v>
      </c>
      <c r="D2371" t="s">
        <v>17</v>
      </c>
      <c r="E2371" t="s">
        <v>17</v>
      </c>
      <c r="F2371" s="20" t="s">
        <v>737</v>
      </c>
      <c r="G2371" s="24">
        <v>45244</v>
      </c>
      <c r="H2371" s="24" t="s">
        <v>736</v>
      </c>
      <c r="I2371" s="25" t="s">
        <v>731</v>
      </c>
    </row>
    <row r="2372" spans="1:9" x14ac:dyDescent="0.45">
      <c r="A2372" s="19" t="s">
        <v>1001</v>
      </c>
      <c r="B2372" t="s">
        <v>2110</v>
      </c>
      <c r="C2372" s="21">
        <v>-42.87</v>
      </c>
      <c r="D2372" t="s">
        <v>17</v>
      </c>
      <c r="E2372" t="s">
        <v>17</v>
      </c>
      <c r="F2372" s="20" t="s">
        <v>737</v>
      </c>
      <c r="G2372" s="24">
        <v>45244</v>
      </c>
      <c r="H2372" s="24" t="s">
        <v>736</v>
      </c>
      <c r="I2372" s="25" t="s">
        <v>731</v>
      </c>
    </row>
    <row r="2373" spans="1:9" x14ac:dyDescent="0.45">
      <c r="A2373" s="28" t="s">
        <v>1001</v>
      </c>
      <c r="B2373" t="s">
        <v>2110</v>
      </c>
      <c r="C2373" s="21">
        <v>-395</v>
      </c>
      <c r="D2373" t="s">
        <v>17</v>
      </c>
      <c r="E2373" t="s">
        <v>17</v>
      </c>
      <c r="F2373" s="26" t="s">
        <v>737</v>
      </c>
      <c r="G2373" s="24">
        <v>45244</v>
      </c>
      <c r="H2373" s="24" t="s">
        <v>736</v>
      </c>
      <c r="I2373" s="25" t="s">
        <v>731</v>
      </c>
    </row>
    <row r="2374" spans="1:9" x14ac:dyDescent="0.45">
      <c r="A2374" s="19" t="s">
        <v>1002</v>
      </c>
      <c r="B2374" t="s">
        <v>2110</v>
      </c>
      <c r="C2374" s="21">
        <v>-85.21</v>
      </c>
      <c r="D2374" t="s">
        <v>17</v>
      </c>
      <c r="E2374" t="s">
        <v>17</v>
      </c>
      <c r="F2374" s="26" t="s">
        <v>737</v>
      </c>
      <c r="G2374" s="24">
        <v>45244</v>
      </c>
      <c r="H2374" s="24" t="s">
        <v>736</v>
      </c>
      <c r="I2374" s="25" t="s">
        <v>731</v>
      </c>
    </row>
    <row r="2375" spans="1:9" x14ac:dyDescent="0.45">
      <c r="A2375" s="28" t="s">
        <v>1003</v>
      </c>
      <c r="B2375" t="s">
        <v>2110</v>
      </c>
      <c r="C2375" s="21">
        <v>-30</v>
      </c>
      <c r="D2375" t="s">
        <v>17</v>
      </c>
      <c r="E2375" t="s">
        <v>17</v>
      </c>
      <c r="F2375" s="20" t="s">
        <v>733</v>
      </c>
      <c r="G2375" s="24">
        <v>45244</v>
      </c>
      <c r="H2375" s="24" t="s">
        <v>736</v>
      </c>
      <c r="I2375" s="25" t="s">
        <v>731</v>
      </c>
    </row>
    <row r="2376" spans="1:9" x14ac:dyDescent="0.45">
      <c r="A2376" s="19" t="s">
        <v>1004</v>
      </c>
      <c r="B2376" t="s">
        <v>2110</v>
      </c>
      <c r="C2376" s="21">
        <v>-3</v>
      </c>
      <c r="D2376" t="s">
        <v>17</v>
      </c>
      <c r="E2376" t="s">
        <v>17</v>
      </c>
      <c r="F2376" s="20" t="s">
        <v>733</v>
      </c>
      <c r="G2376" s="24">
        <v>45244</v>
      </c>
      <c r="H2376" s="24" t="s">
        <v>736</v>
      </c>
      <c r="I2376" s="25" t="s">
        <v>731</v>
      </c>
    </row>
    <row r="2377" spans="1:9" x14ac:dyDescent="0.45">
      <c r="A2377" s="28" t="s">
        <v>1004</v>
      </c>
      <c r="B2377" t="s">
        <v>2110</v>
      </c>
      <c r="C2377" s="21">
        <v>-13.93</v>
      </c>
      <c r="D2377" t="s">
        <v>17</v>
      </c>
      <c r="E2377" t="s">
        <v>17</v>
      </c>
      <c r="F2377" s="20" t="s">
        <v>733</v>
      </c>
      <c r="G2377" s="24">
        <v>45244</v>
      </c>
      <c r="H2377" s="24" t="s">
        <v>736</v>
      </c>
      <c r="I2377" s="25" t="s">
        <v>731</v>
      </c>
    </row>
    <row r="2378" spans="1:9" x14ac:dyDescent="0.45">
      <c r="A2378" s="19" t="s">
        <v>1005</v>
      </c>
      <c r="B2378" t="s">
        <v>2110</v>
      </c>
      <c r="C2378" s="21">
        <v>-10.45</v>
      </c>
      <c r="D2378" t="s">
        <v>17</v>
      </c>
      <c r="E2378" t="s">
        <v>17</v>
      </c>
      <c r="F2378" s="20" t="s">
        <v>744</v>
      </c>
      <c r="G2378" s="24">
        <v>45244</v>
      </c>
      <c r="H2378" s="24" t="s">
        <v>736</v>
      </c>
      <c r="I2378" s="25" t="s">
        <v>731</v>
      </c>
    </row>
    <row r="2379" spans="1:9" x14ac:dyDescent="0.45">
      <c r="A2379" s="28" t="s">
        <v>1005</v>
      </c>
      <c r="B2379" t="s">
        <v>2110</v>
      </c>
      <c r="C2379" s="21">
        <v>-95.36</v>
      </c>
      <c r="D2379" t="s">
        <v>17</v>
      </c>
      <c r="E2379" t="s">
        <v>17</v>
      </c>
      <c r="F2379" s="20" t="s">
        <v>740</v>
      </c>
      <c r="G2379" s="24">
        <v>45244</v>
      </c>
      <c r="H2379" s="24" t="s">
        <v>736</v>
      </c>
      <c r="I2379" s="25" t="s">
        <v>731</v>
      </c>
    </row>
    <row r="2380" spans="1:9" x14ac:dyDescent="0.45">
      <c r="A2380" s="19" t="s">
        <v>1005</v>
      </c>
      <c r="B2380" t="s">
        <v>2110</v>
      </c>
      <c r="C2380" s="21">
        <v>-100</v>
      </c>
      <c r="D2380" t="s">
        <v>17</v>
      </c>
      <c r="E2380" t="s">
        <v>17</v>
      </c>
      <c r="F2380" s="26" t="s">
        <v>843</v>
      </c>
      <c r="G2380" s="24">
        <v>45244</v>
      </c>
      <c r="H2380" s="24" t="s">
        <v>736</v>
      </c>
      <c r="I2380" s="25" t="s">
        <v>731</v>
      </c>
    </row>
    <row r="2381" spans="1:9" x14ac:dyDescent="0.45">
      <c r="A2381" s="28" t="s">
        <v>1005</v>
      </c>
      <c r="B2381" t="s">
        <v>2110</v>
      </c>
      <c r="C2381" s="21">
        <v>-5.19</v>
      </c>
      <c r="D2381" t="s">
        <v>17</v>
      </c>
      <c r="E2381" t="s">
        <v>17</v>
      </c>
      <c r="F2381" s="20" t="s">
        <v>733</v>
      </c>
      <c r="G2381" s="24">
        <v>45244</v>
      </c>
      <c r="H2381" s="24" t="s">
        <v>736</v>
      </c>
      <c r="I2381" s="25" t="s">
        <v>731</v>
      </c>
    </row>
    <row r="2382" spans="1:9" x14ac:dyDescent="0.45">
      <c r="A2382" s="19" t="s">
        <v>1005</v>
      </c>
      <c r="B2382" t="s">
        <v>2110</v>
      </c>
      <c r="C2382" s="21">
        <v>-25.96</v>
      </c>
      <c r="D2382" t="s">
        <v>17</v>
      </c>
      <c r="E2382" t="s">
        <v>17</v>
      </c>
      <c r="F2382" s="20" t="s">
        <v>733</v>
      </c>
      <c r="G2382" s="24">
        <v>45244</v>
      </c>
      <c r="H2382" s="24" t="s">
        <v>736</v>
      </c>
      <c r="I2382" s="25" t="s">
        <v>731</v>
      </c>
    </row>
    <row r="2383" spans="1:9" x14ac:dyDescent="0.45">
      <c r="A2383" s="28" t="s">
        <v>1006</v>
      </c>
      <c r="B2383" t="s">
        <v>2110</v>
      </c>
      <c r="C2383" s="21">
        <v>-255</v>
      </c>
      <c r="D2383" t="s">
        <v>17</v>
      </c>
      <c r="E2383" t="s">
        <v>17</v>
      </c>
      <c r="F2383" s="26" t="s">
        <v>737</v>
      </c>
      <c r="G2383" s="24">
        <v>45244</v>
      </c>
      <c r="H2383" s="24" t="s">
        <v>736</v>
      </c>
      <c r="I2383" s="25" t="s">
        <v>731</v>
      </c>
    </row>
    <row r="2384" spans="1:9" x14ac:dyDescent="0.45">
      <c r="A2384" s="19" t="s">
        <v>1007</v>
      </c>
      <c r="B2384" t="s">
        <v>2110</v>
      </c>
      <c r="C2384" s="21">
        <v>-52</v>
      </c>
      <c r="D2384" t="s">
        <v>17</v>
      </c>
      <c r="E2384" t="s">
        <v>17</v>
      </c>
      <c r="F2384" s="26" t="s">
        <v>737</v>
      </c>
      <c r="G2384" s="24">
        <v>45244</v>
      </c>
      <c r="H2384" s="24" t="s">
        <v>736</v>
      </c>
      <c r="I2384" s="25" t="s">
        <v>731</v>
      </c>
    </row>
    <row r="2385" spans="1:9" x14ac:dyDescent="0.45">
      <c r="A2385" s="28" t="s">
        <v>1007</v>
      </c>
      <c r="B2385" t="s">
        <v>2110</v>
      </c>
      <c r="C2385" s="21">
        <v>-100</v>
      </c>
      <c r="D2385" t="s">
        <v>17</v>
      </c>
      <c r="E2385" t="s">
        <v>17</v>
      </c>
      <c r="F2385" s="26" t="s">
        <v>843</v>
      </c>
      <c r="G2385" s="24">
        <v>45244</v>
      </c>
      <c r="H2385" s="24" t="s">
        <v>736</v>
      </c>
      <c r="I2385" s="25" t="s">
        <v>731</v>
      </c>
    </row>
    <row r="2386" spans="1:9" x14ac:dyDescent="0.45">
      <c r="A2386" s="19" t="s">
        <v>1007</v>
      </c>
      <c r="B2386" t="s">
        <v>2110</v>
      </c>
      <c r="C2386" s="21">
        <v>-3</v>
      </c>
      <c r="D2386" t="s">
        <v>17</v>
      </c>
      <c r="E2386" t="s">
        <v>17</v>
      </c>
      <c r="F2386" s="20" t="s">
        <v>733</v>
      </c>
      <c r="G2386" s="24">
        <v>45244</v>
      </c>
      <c r="H2386" s="24" t="s">
        <v>736</v>
      </c>
      <c r="I2386" s="25" t="s">
        <v>731</v>
      </c>
    </row>
    <row r="2387" spans="1:9" x14ac:dyDescent="0.45">
      <c r="A2387" s="28" t="s">
        <v>1007</v>
      </c>
      <c r="B2387" t="s">
        <v>2110</v>
      </c>
      <c r="C2387" s="21">
        <v>-8.69</v>
      </c>
      <c r="D2387" t="s">
        <v>17</v>
      </c>
      <c r="E2387" t="s">
        <v>17</v>
      </c>
      <c r="F2387" s="20" t="s">
        <v>733</v>
      </c>
      <c r="G2387" s="24">
        <v>45244</v>
      </c>
      <c r="H2387" s="24" t="s">
        <v>736</v>
      </c>
      <c r="I2387" s="25" t="s">
        <v>731</v>
      </c>
    </row>
    <row r="2388" spans="1:9" ht="28.5" x14ac:dyDescent="0.45">
      <c r="A2388" s="19" t="s">
        <v>1008</v>
      </c>
      <c r="B2388" s="27" t="s">
        <v>806</v>
      </c>
      <c r="C2388" s="21">
        <v>-16.52</v>
      </c>
      <c r="D2388" s="21" t="s">
        <v>23</v>
      </c>
      <c r="E2388" s="21" t="s">
        <v>23</v>
      </c>
      <c r="F2388" s="20" t="s">
        <v>88</v>
      </c>
      <c r="G2388" s="24">
        <v>45244</v>
      </c>
      <c r="H2388" s="24" t="s">
        <v>736</v>
      </c>
      <c r="I2388" s="25" t="s">
        <v>731</v>
      </c>
    </row>
    <row r="2389" spans="1:9" x14ac:dyDescent="0.45">
      <c r="A2389" s="28" t="s">
        <v>1009</v>
      </c>
      <c r="B2389" t="s">
        <v>2110</v>
      </c>
      <c r="C2389" s="21">
        <v>-6.8</v>
      </c>
      <c r="D2389" t="s">
        <v>17</v>
      </c>
      <c r="E2389" t="s">
        <v>17</v>
      </c>
      <c r="F2389" s="20" t="s">
        <v>733</v>
      </c>
      <c r="G2389" s="24">
        <v>45244</v>
      </c>
      <c r="H2389" s="24" t="s">
        <v>736</v>
      </c>
      <c r="I2389" s="25" t="s">
        <v>731</v>
      </c>
    </row>
    <row r="2390" spans="1:9" x14ac:dyDescent="0.45">
      <c r="A2390" s="19" t="s">
        <v>1009</v>
      </c>
      <c r="B2390" t="s">
        <v>2110</v>
      </c>
      <c r="C2390" s="21">
        <v>-30.27</v>
      </c>
      <c r="D2390" t="s">
        <v>17</v>
      </c>
      <c r="E2390" t="s">
        <v>17</v>
      </c>
      <c r="F2390" s="20" t="s">
        <v>733</v>
      </c>
      <c r="G2390" s="24">
        <v>45244</v>
      </c>
      <c r="H2390" s="24" t="s">
        <v>736</v>
      </c>
      <c r="I2390" s="25" t="s">
        <v>731</v>
      </c>
    </row>
    <row r="2391" spans="1:9" x14ac:dyDescent="0.45">
      <c r="A2391" s="28" t="s">
        <v>1010</v>
      </c>
      <c r="B2391" s="26" t="s">
        <v>780</v>
      </c>
      <c r="C2391" s="21">
        <v>-543.24</v>
      </c>
      <c r="D2391" s="22" t="s">
        <v>62</v>
      </c>
      <c r="E2391" s="20" t="s">
        <v>64</v>
      </c>
      <c r="F2391" s="20" t="s">
        <v>64</v>
      </c>
      <c r="G2391" s="32">
        <v>45214</v>
      </c>
      <c r="H2391" s="24" t="s">
        <v>64</v>
      </c>
      <c r="I2391" s="25" t="s">
        <v>731</v>
      </c>
    </row>
    <row r="2392" spans="1:9" x14ac:dyDescent="0.45">
      <c r="A2392" s="19" t="s">
        <v>1011</v>
      </c>
      <c r="B2392" t="s">
        <v>2110</v>
      </c>
      <c r="C2392" s="21">
        <v>-10</v>
      </c>
      <c r="D2392" t="s">
        <v>17</v>
      </c>
      <c r="E2392" t="s">
        <v>17</v>
      </c>
      <c r="F2392" s="33" t="s">
        <v>733</v>
      </c>
      <c r="G2392" s="32">
        <v>45214</v>
      </c>
      <c r="H2392" s="24" t="s">
        <v>736</v>
      </c>
      <c r="I2392" s="25" t="s">
        <v>731</v>
      </c>
    </row>
    <row r="2393" spans="1:9" ht="28.5" x14ac:dyDescent="0.45">
      <c r="A2393" s="28" t="s">
        <v>1012</v>
      </c>
      <c r="B2393" s="26" t="s">
        <v>802</v>
      </c>
      <c r="C2393" s="21">
        <v>-275.5</v>
      </c>
      <c r="D2393" s="23" t="s">
        <v>42</v>
      </c>
      <c r="E2393" s="23" t="s">
        <v>42</v>
      </c>
      <c r="F2393" s="20" t="s">
        <v>803</v>
      </c>
      <c r="G2393" s="32">
        <v>45214</v>
      </c>
      <c r="H2393" s="24" t="s">
        <v>736</v>
      </c>
      <c r="I2393" s="25" t="s">
        <v>731</v>
      </c>
    </row>
    <row r="2394" spans="1:9" x14ac:dyDescent="0.45">
      <c r="A2394" s="19" t="s">
        <v>1012</v>
      </c>
      <c r="B2394" t="s">
        <v>2110</v>
      </c>
      <c r="C2394" s="21">
        <v>-100</v>
      </c>
      <c r="D2394" t="s">
        <v>17</v>
      </c>
      <c r="E2394" t="s">
        <v>17</v>
      </c>
      <c r="F2394" s="26" t="s">
        <v>843</v>
      </c>
      <c r="G2394" s="32">
        <v>45214</v>
      </c>
      <c r="H2394" s="24" t="s">
        <v>736</v>
      </c>
      <c r="I2394" s="25" t="s">
        <v>731</v>
      </c>
    </row>
    <row r="2395" spans="1:9" x14ac:dyDescent="0.45">
      <c r="A2395" s="28" t="s">
        <v>1012</v>
      </c>
      <c r="B2395" t="s">
        <v>2110</v>
      </c>
      <c r="C2395" s="21">
        <v>-635</v>
      </c>
      <c r="D2395" t="s">
        <v>17</v>
      </c>
      <c r="E2395" t="s">
        <v>17</v>
      </c>
      <c r="F2395" s="26" t="s">
        <v>737</v>
      </c>
      <c r="G2395" s="32">
        <v>45214</v>
      </c>
      <c r="H2395" s="24" t="s">
        <v>736</v>
      </c>
      <c r="I2395" s="25" t="s">
        <v>731</v>
      </c>
    </row>
    <row r="2396" spans="1:9" x14ac:dyDescent="0.45">
      <c r="A2396" s="19" t="s">
        <v>1013</v>
      </c>
      <c r="B2396" t="s">
        <v>2110</v>
      </c>
      <c r="C2396" s="21">
        <v>-88.61</v>
      </c>
      <c r="D2396" t="s">
        <v>17</v>
      </c>
      <c r="E2396" t="s">
        <v>17</v>
      </c>
      <c r="F2396" s="20" t="s">
        <v>667</v>
      </c>
      <c r="G2396" s="32">
        <v>45214</v>
      </c>
      <c r="H2396" s="24" t="s">
        <v>736</v>
      </c>
      <c r="I2396" s="25" t="s">
        <v>731</v>
      </c>
    </row>
    <row r="2397" spans="1:9" x14ac:dyDescent="0.45">
      <c r="A2397" s="28" t="s">
        <v>1013</v>
      </c>
      <c r="B2397" t="s">
        <v>2110</v>
      </c>
      <c r="C2397" s="21">
        <v>-37.61</v>
      </c>
      <c r="D2397" t="s">
        <v>17</v>
      </c>
      <c r="E2397" t="s">
        <v>17</v>
      </c>
      <c r="F2397" s="20" t="s">
        <v>843</v>
      </c>
      <c r="G2397" s="32">
        <v>45214</v>
      </c>
      <c r="H2397" s="24" t="s">
        <v>736</v>
      </c>
      <c r="I2397" s="25" t="s">
        <v>731</v>
      </c>
    </row>
    <row r="2398" spans="1:9" x14ac:dyDescent="0.45">
      <c r="A2398" s="19" t="s">
        <v>1014</v>
      </c>
      <c r="B2398" t="s">
        <v>2110</v>
      </c>
      <c r="C2398" s="21">
        <v>-100</v>
      </c>
      <c r="D2398" t="s">
        <v>17</v>
      </c>
      <c r="E2398" t="s">
        <v>17</v>
      </c>
      <c r="F2398" s="26" t="s">
        <v>843</v>
      </c>
      <c r="G2398" s="32">
        <v>45214</v>
      </c>
      <c r="H2398" s="24" t="s">
        <v>736</v>
      </c>
      <c r="I2398" s="25" t="s">
        <v>731</v>
      </c>
    </row>
    <row r="2399" spans="1:9" x14ac:dyDescent="0.45">
      <c r="A2399" s="28" t="s">
        <v>1015</v>
      </c>
      <c r="B2399" t="s">
        <v>2110</v>
      </c>
      <c r="C2399" s="21">
        <v>-81.849999999999994</v>
      </c>
      <c r="D2399" t="s">
        <v>17</v>
      </c>
      <c r="E2399" t="s">
        <v>17</v>
      </c>
      <c r="F2399" s="20" t="s">
        <v>733</v>
      </c>
      <c r="G2399" s="32">
        <v>45214</v>
      </c>
      <c r="H2399" s="24" t="s">
        <v>736</v>
      </c>
      <c r="I2399" s="25" t="s">
        <v>731</v>
      </c>
    </row>
    <row r="2400" spans="1:9" x14ac:dyDescent="0.45">
      <c r="A2400" s="19" t="s">
        <v>1015</v>
      </c>
      <c r="B2400" t="s">
        <v>2110</v>
      </c>
      <c r="C2400" s="21">
        <v>-52.02</v>
      </c>
      <c r="D2400" t="s">
        <v>17</v>
      </c>
      <c r="E2400" t="s">
        <v>17</v>
      </c>
      <c r="F2400" s="20" t="s">
        <v>843</v>
      </c>
      <c r="G2400" s="32">
        <v>45214</v>
      </c>
      <c r="H2400" s="24" t="s">
        <v>736</v>
      </c>
      <c r="I2400" s="25" t="s">
        <v>731</v>
      </c>
    </row>
    <row r="2401" spans="1:9" x14ac:dyDescent="0.45">
      <c r="A2401" s="28" t="s">
        <v>1015</v>
      </c>
      <c r="B2401" t="s">
        <v>2110</v>
      </c>
      <c r="C2401" s="21">
        <v>-53.34</v>
      </c>
      <c r="D2401" t="s">
        <v>17</v>
      </c>
      <c r="E2401" t="s">
        <v>17</v>
      </c>
      <c r="F2401" s="20" t="s">
        <v>843</v>
      </c>
      <c r="G2401" s="32">
        <v>45214</v>
      </c>
      <c r="H2401" s="24" t="s">
        <v>736</v>
      </c>
      <c r="I2401" s="25" t="s">
        <v>731</v>
      </c>
    </row>
    <row r="2402" spans="1:9" x14ac:dyDescent="0.45">
      <c r="A2402" s="19" t="s">
        <v>1015</v>
      </c>
      <c r="B2402" t="s">
        <v>2110</v>
      </c>
      <c r="C2402" s="21">
        <v>-113.96</v>
      </c>
      <c r="D2402" t="s">
        <v>17</v>
      </c>
      <c r="E2402" t="s">
        <v>17</v>
      </c>
      <c r="F2402" s="20" t="s">
        <v>740</v>
      </c>
      <c r="G2402" s="32">
        <v>45214</v>
      </c>
      <c r="H2402" s="24" t="s">
        <v>736</v>
      </c>
      <c r="I2402" s="25" t="s">
        <v>731</v>
      </c>
    </row>
    <row r="2403" spans="1:9" x14ac:dyDescent="0.45">
      <c r="A2403" s="28" t="s">
        <v>1016</v>
      </c>
      <c r="B2403" t="s">
        <v>2110</v>
      </c>
      <c r="C2403" s="21">
        <v>-2120.62</v>
      </c>
      <c r="D2403" t="s">
        <v>17</v>
      </c>
      <c r="E2403" t="s">
        <v>17</v>
      </c>
      <c r="F2403" s="20" t="s">
        <v>1017</v>
      </c>
      <c r="G2403" s="32">
        <v>45214</v>
      </c>
      <c r="H2403" s="24" t="s">
        <v>736</v>
      </c>
      <c r="I2403" s="25" t="s">
        <v>731</v>
      </c>
    </row>
    <row r="2404" spans="1:9" x14ac:dyDescent="0.45">
      <c r="A2404" s="19" t="s">
        <v>1016</v>
      </c>
      <c r="B2404" t="s">
        <v>2110</v>
      </c>
      <c r="C2404" s="21">
        <v>-24.51</v>
      </c>
      <c r="D2404" t="s">
        <v>17</v>
      </c>
      <c r="E2404" t="s">
        <v>17</v>
      </c>
      <c r="F2404" s="20" t="s">
        <v>740</v>
      </c>
      <c r="G2404" s="32">
        <v>45214</v>
      </c>
      <c r="H2404" s="24" t="s">
        <v>736</v>
      </c>
      <c r="I2404" s="25" t="s">
        <v>731</v>
      </c>
    </row>
    <row r="2405" spans="1:9" x14ac:dyDescent="0.45">
      <c r="A2405" s="28" t="s">
        <v>1016</v>
      </c>
      <c r="B2405" t="s">
        <v>2110</v>
      </c>
      <c r="C2405" s="21">
        <v>-28.27</v>
      </c>
      <c r="D2405" t="s">
        <v>17</v>
      </c>
      <c r="E2405" t="s">
        <v>17</v>
      </c>
      <c r="F2405" s="20" t="s">
        <v>740</v>
      </c>
      <c r="G2405" s="32">
        <v>45214</v>
      </c>
      <c r="H2405" s="24" t="s">
        <v>736</v>
      </c>
      <c r="I2405" s="25" t="s">
        <v>731</v>
      </c>
    </row>
    <row r="2406" spans="1:9" x14ac:dyDescent="0.45">
      <c r="A2406" s="19" t="s">
        <v>1016</v>
      </c>
      <c r="B2406" t="s">
        <v>2110</v>
      </c>
      <c r="C2406" s="21">
        <v>-195.12</v>
      </c>
      <c r="D2406" t="s">
        <v>17</v>
      </c>
      <c r="E2406" t="s">
        <v>17</v>
      </c>
      <c r="F2406" s="20" t="s">
        <v>843</v>
      </c>
      <c r="G2406" s="32">
        <v>45214</v>
      </c>
      <c r="H2406" s="24" t="s">
        <v>736</v>
      </c>
      <c r="I2406" s="25" t="s">
        <v>731</v>
      </c>
    </row>
    <row r="2407" spans="1:9" x14ac:dyDescent="0.45">
      <c r="A2407" s="28" t="s">
        <v>1016</v>
      </c>
      <c r="B2407" t="s">
        <v>2110</v>
      </c>
      <c r="C2407" s="21">
        <v>-5.43</v>
      </c>
      <c r="D2407" t="s">
        <v>17</v>
      </c>
      <c r="E2407" t="s">
        <v>17</v>
      </c>
      <c r="F2407" s="20" t="s">
        <v>744</v>
      </c>
      <c r="G2407" s="32">
        <v>45214</v>
      </c>
      <c r="H2407" s="24" t="s">
        <v>736</v>
      </c>
      <c r="I2407" s="25" t="s">
        <v>731</v>
      </c>
    </row>
    <row r="2408" spans="1:9" x14ac:dyDescent="0.45">
      <c r="A2408" s="19" t="s">
        <v>1016</v>
      </c>
      <c r="B2408" t="s">
        <v>2110</v>
      </c>
      <c r="C2408" s="21">
        <v>-7.6</v>
      </c>
      <c r="D2408" t="s">
        <v>17</v>
      </c>
      <c r="E2408" t="s">
        <v>17</v>
      </c>
      <c r="F2408" s="20" t="s">
        <v>744</v>
      </c>
      <c r="G2408" s="32">
        <v>45214</v>
      </c>
      <c r="H2408" s="24" t="s">
        <v>736</v>
      </c>
      <c r="I2408" s="25" t="s">
        <v>731</v>
      </c>
    </row>
    <row r="2409" spans="1:9" x14ac:dyDescent="0.45">
      <c r="A2409" s="28" t="s">
        <v>1016</v>
      </c>
      <c r="B2409" t="s">
        <v>2110</v>
      </c>
      <c r="C2409" s="21">
        <v>-25</v>
      </c>
      <c r="D2409" t="s">
        <v>17</v>
      </c>
      <c r="E2409" t="s">
        <v>17</v>
      </c>
      <c r="F2409" s="26" t="s">
        <v>843</v>
      </c>
      <c r="G2409" s="32">
        <v>45214</v>
      </c>
      <c r="H2409" s="24" t="s">
        <v>736</v>
      </c>
      <c r="I2409" s="25" t="s">
        <v>731</v>
      </c>
    </row>
    <row r="2410" spans="1:9" x14ac:dyDescent="0.45">
      <c r="A2410" s="19" t="s">
        <v>1016</v>
      </c>
      <c r="B2410" t="s">
        <v>2110</v>
      </c>
      <c r="C2410" s="21">
        <v>-19.82</v>
      </c>
      <c r="D2410" t="s">
        <v>17</v>
      </c>
      <c r="E2410" t="s">
        <v>17</v>
      </c>
      <c r="F2410" s="26" t="s">
        <v>740</v>
      </c>
      <c r="G2410" s="32">
        <v>45214</v>
      </c>
      <c r="H2410" s="24" t="s">
        <v>736</v>
      </c>
      <c r="I2410" s="25" t="s">
        <v>731</v>
      </c>
    </row>
    <row r="2411" spans="1:9" x14ac:dyDescent="0.45">
      <c r="A2411" s="28" t="s">
        <v>1018</v>
      </c>
      <c r="B2411" t="s">
        <v>2110</v>
      </c>
      <c r="C2411" s="21">
        <v>2</v>
      </c>
      <c r="D2411" t="s">
        <v>17</v>
      </c>
      <c r="E2411" t="s">
        <v>17</v>
      </c>
      <c r="F2411" s="26" t="s">
        <v>733</v>
      </c>
      <c r="G2411" s="32">
        <v>45214</v>
      </c>
      <c r="H2411" s="26" t="s">
        <v>43</v>
      </c>
      <c r="I2411" s="25" t="s">
        <v>731</v>
      </c>
    </row>
    <row r="2412" spans="1:9" x14ac:dyDescent="0.45">
      <c r="A2412" s="19" t="s">
        <v>1018</v>
      </c>
      <c r="B2412" t="s">
        <v>2110</v>
      </c>
      <c r="C2412" s="21">
        <v>-11.8</v>
      </c>
      <c r="D2412" t="s">
        <v>17</v>
      </c>
      <c r="E2412" t="s">
        <v>17</v>
      </c>
      <c r="F2412" s="20" t="s">
        <v>740</v>
      </c>
      <c r="G2412" s="32">
        <v>45214</v>
      </c>
      <c r="H2412" s="24" t="s">
        <v>736</v>
      </c>
      <c r="I2412" s="25" t="s">
        <v>731</v>
      </c>
    </row>
    <row r="2413" spans="1:9" x14ac:dyDescent="0.45">
      <c r="A2413" s="28" t="s">
        <v>1018</v>
      </c>
      <c r="B2413" t="s">
        <v>2110</v>
      </c>
      <c r="C2413" s="21">
        <v>-96.54</v>
      </c>
      <c r="D2413" t="s">
        <v>17</v>
      </c>
      <c r="E2413" t="s">
        <v>17</v>
      </c>
      <c r="F2413" s="20" t="s">
        <v>749</v>
      </c>
      <c r="G2413" s="32">
        <v>45214</v>
      </c>
      <c r="H2413" s="24" t="s">
        <v>736</v>
      </c>
      <c r="I2413" s="25" t="s">
        <v>731</v>
      </c>
    </row>
    <row r="2414" spans="1:9" x14ac:dyDescent="0.45">
      <c r="A2414" s="19" t="s">
        <v>1018</v>
      </c>
      <c r="B2414" t="s">
        <v>2110</v>
      </c>
      <c r="C2414" s="21">
        <v>-53.97</v>
      </c>
      <c r="D2414" t="s">
        <v>17</v>
      </c>
      <c r="E2414" t="s">
        <v>17</v>
      </c>
      <c r="F2414" s="20" t="s">
        <v>740</v>
      </c>
      <c r="G2414" s="32">
        <v>45214</v>
      </c>
      <c r="H2414" s="24" t="s">
        <v>736</v>
      </c>
      <c r="I2414" s="25" t="s">
        <v>731</v>
      </c>
    </row>
    <row r="2415" spans="1:9" x14ac:dyDescent="0.45">
      <c r="A2415" s="28" t="s">
        <v>1018</v>
      </c>
      <c r="B2415" t="s">
        <v>2110</v>
      </c>
      <c r="C2415" s="21">
        <v>-58.28</v>
      </c>
      <c r="D2415" t="s">
        <v>17</v>
      </c>
      <c r="E2415" t="s">
        <v>17</v>
      </c>
      <c r="F2415" s="20" t="s">
        <v>740</v>
      </c>
      <c r="G2415" s="32">
        <v>45214</v>
      </c>
      <c r="H2415" s="24" t="s">
        <v>736</v>
      </c>
      <c r="I2415" s="25" t="s">
        <v>731</v>
      </c>
    </row>
    <row r="2416" spans="1:9" x14ac:dyDescent="0.45">
      <c r="A2416" s="19" t="s">
        <v>1018</v>
      </c>
      <c r="B2416" t="s">
        <v>2110</v>
      </c>
      <c r="C2416" s="21">
        <v>-10.89</v>
      </c>
      <c r="D2416" t="s">
        <v>17</v>
      </c>
      <c r="E2416" t="s">
        <v>17</v>
      </c>
      <c r="F2416" s="20" t="s">
        <v>1017</v>
      </c>
      <c r="G2416" s="32">
        <v>45214</v>
      </c>
      <c r="H2416" s="24" t="s">
        <v>736</v>
      </c>
      <c r="I2416" s="25" t="s">
        <v>731</v>
      </c>
    </row>
    <row r="2417" spans="1:9" x14ac:dyDescent="0.45">
      <c r="A2417" s="28" t="s">
        <v>1018</v>
      </c>
      <c r="B2417" t="s">
        <v>2110</v>
      </c>
      <c r="C2417" s="21">
        <v>-89.09</v>
      </c>
      <c r="D2417" t="s">
        <v>17</v>
      </c>
      <c r="E2417" t="s">
        <v>17</v>
      </c>
      <c r="F2417" s="20" t="s">
        <v>740</v>
      </c>
      <c r="G2417" s="32">
        <v>45214</v>
      </c>
      <c r="H2417" s="24" t="s">
        <v>736</v>
      </c>
      <c r="I2417" s="25" t="s">
        <v>731</v>
      </c>
    </row>
    <row r="2418" spans="1:9" ht="28.5" x14ac:dyDescent="0.45">
      <c r="A2418" s="19" t="s">
        <v>1019</v>
      </c>
      <c r="B2418" s="27" t="s">
        <v>1020</v>
      </c>
      <c r="C2418" s="21">
        <v>-234.91</v>
      </c>
      <c r="D2418" s="21" t="s">
        <v>23</v>
      </c>
      <c r="E2418" s="21" t="s">
        <v>23</v>
      </c>
      <c r="F2418" s="20" t="s">
        <v>88</v>
      </c>
      <c r="G2418" s="32">
        <v>45214</v>
      </c>
      <c r="H2418" s="24" t="s">
        <v>736</v>
      </c>
      <c r="I2418" s="25" t="s">
        <v>731</v>
      </c>
    </row>
    <row r="2419" spans="1:9" x14ac:dyDescent="0.45">
      <c r="A2419" s="28" t="s">
        <v>1019</v>
      </c>
      <c r="B2419" t="s">
        <v>2110</v>
      </c>
      <c r="C2419" s="21">
        <v>-175.09</v>
      </c>
      <c r="D2419" t="s">
        <v>17</v>
      </c>
      <c r="E2419" t="s">
        <v>17</v>
      </c>
      <c r="F2419" s="20" t="s">
        <v>1017</v>
      </c>
      <c r="G2419" s="32">
        <v>45214</v>
      </c>
      <c r="H2419" s="24" t="s">
        <v>736</v>
      </c>
      <c r="I2419" s="25" t="s">
        <v>731</v>
      </c>
    </row>
    <row r="2420" spans="1:9" x14ac:dyDescent="0.45">
      <c r="A2420" s="19" t="s">
        <v>1019</v>
      </c>
      <c r="B2420" t="s">
        <v>2110</v>
      </c>
      <c r="C2420" s="21">
        <v>-25</v>
      </c>
      <c r="D2420" t="s">
        <v>17</v>
      </c>
      <c r="E2420" t="s">
        <v>17</v>
      </c>
      <c r="F2420" s="26" t="s">
        <v>843</v>
      </c>
      <c r="G2420" s="32">
        <v>45214</v>
      </c>
      <c r="H2420" s="24" t="s">
        <v>736</v>
      </c>
      <c r="I2420" s="25" t="s">
        <v>731</v>
      </c>
    </row>
    <row r="2421" spans="1:9" x14ac:dyDescent="0.45">
      <c r="A2421" s="28" t="s">
        <v>1019</v>
      </c>
      <c r="B2421" t="s">
        <v>2110</v>
      </c>
      <c r="C2421" s="21">
        <v>-12</v>
      </c>
      <c r="D2421" t="s">
        <v>17</v>
      </c>
      <c r="E2421" t="s">
        <v>17</v>
      </c>
      <c r="F2421" s="26" t="s">
        <v>755</v>
      </c>
      <c r="G2421" s="32">
        <v>45214</v>
      </c>
      <c r="H2421" s="24" t="s">
        <v>736</v>
      </c>
      <c r="I2421" s="25" t="s">
        <v>731</v>
      </c>
    </row>
    <row r="2422" spans="1:9" x14ac:dyDescent="0.45">
      <c r="A2422" s="19" t="s">
        <v>1019</v>
      </c>
      <c r="B2422" t="s">
        <v>2110</v>
      </c>
      <c r="C2422" s="21">
        <v>-18.37</v>
      </c>
      <c r="D2422" t="s">
        <v>17</v>
      </c>
      <c r="E2422" t="s">
        <v>17</v>
      </c>
      <c r="F2422" s="26" t="s">
        <v>740</v>
      </c>
      <c r="G2422" s="32">
        <v>45214</v>
      </c>
      <c r="H2422" s="24" t="s">
        <v>736</v>
      </c>
      <c r="I2422" s="25" t="s">
        <v>731</v>
      </c>
    </row>
    <row r="2423" spans="1:9" x14ac:dyDescent="0.45">
      <c r="A2423" s="28" t="s">
        <v>1019</v>
      </c>
      <c r="B2423" t="s">
        <v>2110</v>
      </c>
      <c r="C2423" s="21">
        <v>-91.32</v>
      </c>
      <c r="D2423" t="s">
        <v>17</v>
      </c>
      <c r="E2423" t="s">
        <v>17</v>
      </c>
      <c r="F2423" s="26" t="s">
        <v>740</v>
      </c>
      <c r="G2423" s="32">
        <v>45214</v>
      </c>
      <c r="H2423" s="24" t="s">
        <v>736</v>
      </c>
      <c r="I2423" s="25" t="s">
        <v>731</v>
      </c>
    </row>
    <row r="2424" spans="1:9" x14ac:dyDescent="0.45">
      <c r="A2424" s="19" t="s">
        <v>1021</v>
      </c>
      <c r="B2424" t="s">
        <v>2110</v>
      </c>
      <c r="C2424" s="21">
        <v>-164</v>
      </c>
      <c r="D2424" t="s">
        <v>17</v>
      </c>
      <c r="E2424" t="s">
        <v>17</v>
      </c>
      <c r="F2424" s="20" t="s">
        <v>740</v>
      </c>
      <c r="G2424" s="32">
        <v>45214</v>
      </c>
      <c r="H2424" s="24" t="s">
        <v>736</v>
      </c>
      <c r="I2424" s="25" t="s">
        <v>731</v>
      </c>
    </row>
    <row r="2425" spans="1:9" x14ac:dyDescent="0.45">
      <c r="A2425" s="28" t="s">
        <v>1021</v>
      </c>
      <c r="B2425" t="s">
        <v>2110</v>
      </c>
      <c r="C2425" s="21">
        <v>-10</v>
      </c>
      <c r="D2425" t="s">
        <v>17</v>
      </c>
      <c r="E2425" t="s">
        <v>17</v>
      </c>
      <c r="F2425" s="20" t="s">
        <v>733</v>
      </c>
      <c r="G2425" s="32">
        <v>45214</v>
      </c>
      <c r="H2425" s="24" t="s">
        <v>736</v>
      </c>
      <c r="I2425" s="25" t="s">
        <v>731</v>
      </c>
    </row>
    <row r="2426" spans="1:9" x14ac:dyDescent="0.45">
      <c r="A2426" s="19" t="s">
        <v>1021</v>
      </c>
      <c r="B2426" t="s">
        <v>2110</v>
      </c>
      <c r="C2426" s="21">
        <v>-25</v>
      </c>
      <c r="D2426" t="s">
        <v>17</v>
      </c>
      <c r="E2426" t="s">
        <v>17</v>
      </c>
      <c r="F2426" s="26" t="s">
        <v>843</v>
      </c>
      <c r="G2426" s="32">
        <v>45214</v>
      </c>
      <c r="H2426" s="24" t="s">
        <v>736</v>
      </c>
      <c r="I2426" s="25" t="s">
        <v>731</v>
      </c>
    </row>
    <row r="2427" spans="1:9" x14ac:dyDescent="0.45">
      <c r="A2427" s="28" t="s">
        <v>1021</v>
      </c>
      <c r="B2427" t="s">
        <v>2110</v>
      </c>
      <c r="C2427" s="21">
        <v>-49.55</v>
      </c>
      <c r="D2427" t="s">
        <v>17</v>
      </c>
      <c r="E2427" t="s">
        <v>17</v>
      </c>
      <c r="F2427" s="26" t="s">
        <v>755</v>
      </c>
      <c r="G2427" s="32">
        <v>45214</v>
      </c>
      <c r="H2427" s="24" t="s">
        <v>736</v>
      </c>
      <c r="I2427" s="25" t="s">
        <v>731</v>
      </c>
    </row>
    <row r="2428" spans="1:9" x14ac:dyDescent="0.45">
      <c r="A2428" s="19" t="s">
        <v>1021</v>
      </c>
      <c r="B2428" t="s">
        <v>2110</v>
      </c>
      <c r="C2428" s="21">
        <v>-665</v>
      </c>
      <c r="D2428" t="s">
        <v>17</v>
      </c>
      <c r="E2428" t="s">
        <v>17</v>
      </c>
      <c r="F2428" s="26" t="s">
        <v>737</v>
      </c>
      <c r="G2428" s="32">
        <v>45214</v>
      </c>
      <c r="H2428" s="24" t="s">
        <v>736</v>
      </c>
      <c r="I2428" s="25" t="s">
        <v>731</v>
      </c>
    </row>
    <row r="2429" spans="1:9" x14ac:dyDescent="0.45">
      <c r="A2429" s="28" t="s">
        <v>1022</v>
      </c>
      <c r="B2429" t="s">
        <v>2110</v>
      </c>
      <c r="C2429" s="21">
        <v>-9.1300000000000008</v>
      </c>
      <c r="D2429" t="s">
        <v>17</v>
      </c>
      <c r="E2429" t="s">
        <v>17</v>
      </c>
      <c r="F2429" s="20" t="s">
        <v>740</v>
      </c>
      <c r="G2429" s="32">
        <v>45214</v>
      </c>
      <c r="H2429" s="24" t="s">
        <v>736</v>
      </c>
      <c r="I2429" s="25" t="s">
        <v>731</v>
      </c>
    </row>
    <row r="2430" spans="1:9" x14ac:dyDescent="0.45">
      <c r="A2430" s="19" t="s">
        <v>1022</v>
      </c>
      <c r="B2430" t="s">
        <v>2110</v>
      </c>
      <c r="C2430" s="21">
        <v>-18.46</v>
      </c>
      <c r="D2430" t="s">
        <v>17</v>
      </c>
      <c r="E2430" t="s">
        <v>17</v>
      </c>
      <c r="F2430" s="20" t="s">
        <v>744</v>
      </c>
      <c r="G2430" s="32">
        <v>45214</v>
      </c>
      <c r="H2430" s="24" t="s">
        <v>736</v>
      </c>
      <c r="I2430" s="25" t="s">
        <v>731</v>
      </c>
    </row>
    <row r="2431" spans="1:9" x14ac:dyDescent="0.45">
      <c r="A2431" s="28" t="s">
        <v>1022</v>
      </c>
      <c r="B2431" t="s">
        <v>2110</v>
      </c>
      <c r="C2431" s="21">
        <v>-25</v>
      </c>
      <c r="D2431" t="s">
        <v>17</v>
      </c>
      <c r="E2431" t="s">
        <v>17</v>
      </c>
      <c r="F2431" s="26" t="s">
        <v>843</v>
      </c>
      <c r="G2431" s="32">
        <v>45214</v>
      </c>
      <c r="H2431" s="24" t="s">
        <v>736</v>
      </c>
      <c r="I2431" s="25" t="s">
        <v>731</v>
      </c>
    </row>
    <row r="2432" spans="1:9" x14ac:dyDescent="0.45">
      <c r="A2432" s="19" t="s">
        <v>1022</v>
      </c>
      <c r="B2432" t="s">
        <v>2110</v>
      </c>
      <c r="C2432" s="21">
        <v>-150.21</v>
      </c>
      <c r="D2432" t="s">
        <v>17</v>
      </c>
      <c r="E2432" t="s">
        <v>17</v>
      </c>
      <c r="F2432" s="26" t="s">
        <v>740</v>
      </c>
      <c r="G2432" s="32">
        <v>45214</v>
      </c>
      <c r="H2432" s="24" t="s">
        <v>736</v>
      </c>
      <c r="I2432" s="25" t="s">
        <v>731</v>
      </c>
    </row>
    <row r="2433" spans="1:9" x14ac:dyDescent="0.45">
      <c r="A2433" s="28" t="s">
        <v>1022</v>
      </c>
      <c r="B2433" t="s">
        <v>2110</v>
      </c>
      <c r="C2433" s="21">
        <v>-104.88</v>
      </c>
      <c r="D2433" t="s">
        <v>17</v>
      </c>
      <c r="E2433" t="s">
        <v>17</v>
      </c>
      <c r="F2433" s="26" t="s">
        <v>733</v>
      </c>
      <c r="G2433" s="32">
        <v>45214</v>
      </c>
      <c r="H2433" s="24" t="s">
        <v>736</v>
      </c>
      <c r="I2433" s="25" t="s">
        <v>731</v>
      </c>
    </row>
    <row r="2434" spans="1:9" x14ac:dyDescent="0.45">
      <c r="A2434" s="19" t="s">
        <v>1023</v>
      </c>
      <c r="B2434" t="s">
        <v>2110</v>
      </c>
      <c r="C2434" s="21">
        <v>-101.87</v>
      </c>
      <c r="D2434" t="s">
        <v>17</v>
      </c>
      <c r="E2434" t="s">
        <v>17</v>
      </c>
      <c r="F2434" s="20" t="s">
        <v>749</v>
      </c>
      <c r="G2434" s="32">
        <v>45214</v>
      </c>
      <c r="H2434" s="24" t="s">
        <v>736</v>
      </c>
      <c r="I2434" s="25" t="s">
        <v>731</v>
      </c>
    </row>
    <row r="2435" spans="1:9" ht="28.5" x14ac:dyDescent="0.45">
      <c r="A2435" s="28" t="s">
        <v>1023</v>
      </c>
      <c r="B2435" s="26" t="s">
        <v>810</v>
      </c>
      <c r="C2435" s="21">
        <v>1000</v>
      </c>
      <c r="D2435" s="9" t="s">
        <v>679</v>
      </c>
      <c r="E2435" s="30" t="s">
        <v>784</v>
      </c>
      <c r="F2435" s="30" t="s">
        <v>784</v>
      </c>
      <c r="G2435" s="32">
        <v>45214</v>
      </c>
      <c r="H2435" s="24" t="s">
        <v>759</v>
      </c>
      <c r="I2435" s="25" t="s">
        <v>731</v>
      </c>
    </row>
    <row r="2436" spans="1:9" x14ac:dyDescent="0.45">
      <c r="A2436" s="19" t="s">
        <v>1023</v>
      </c>
      <c r="B2436" t="s">
        <v>2110</v>
      </c>
      <c r="C2436" s="21">
        <v>-204.93</v>
      </c>
      <c r="D2436" t="s">
        <v>17</v>
      </c>
      <c r="E2436" t="s">
        <v>17</v>
      </c>
      <c r="F2436" s="20" t="s">
        <v>753</v>
      </c>
      <c r="G2436" s="32">
        <v>45214</v>
      </c>
      <c r="H2436" s="24" t="s">
        <v>736</v>
      </c>
      <c r="I2436" s="25" t="s">
        <v>731</v>
      </c>
    </row>
    <row r="2437" spans="1:9" ht="28.5" x14ac:dyDescent="0.45">
      <c r="A2437" s="28" t="s">
        <v>1024</v>
      </c>
      <c r="B2437" s="26" t="s">
        <v>773</v>
      </c>
      <c r="C2437" s="21">
        <v>-208.28</v>
      </c>
      <c r="D2437" s="23" t="s">
        <v>42</v>
      </c>
      <c r="E2437" s="23" t="s">
        <v>42</v>
      </c>
      <c r="F2437" s="20" t="s">
        <v>774</v>
      </c>
      <c r="G2437" s="32">
        <v>45214</v>
      </c>
      <c r="H2437" s="24" t="s">
        <v>736</v>
      </c>
      <c r="I2437" s="25" t="s">
        <v>731</v>
      </c>
    </row>
    <row r="2438" spans="1:9" x14ac:dyDescent="0.45">
      <c r="A2438" s="19" t="s">
        <v>1024</v>
      </c>
      <c r="B2438" t="s">
        <v>2110</v>
      </c>
      <c r="C2438" s="21">
        <v>-45.58</v>
      </c>
      <c r="D2438" t="s">
        <v>17</v>
      </c>
      <c r="E2438" t="s">
        <v>17</v>
      </c>
      <c r="F2438" s="20" t="s">
        <v>843</v>
      </c>
      <c r="G2438" s="32">
        <v>45214</v>
      </c>
      <c r="H2438" s="24" t="s">
        <v>736</v>
      </c>
      <c r="I2438" s="25" t="s">
        <v>731</v>
      </c>
    </row>
    <row r="2439" spans="1:9" ht="42.75" x14ac:dyDescent="0.45">
      <c r="A2439" s="28" t="s">
        <v>1024</v>
      </c>
      <c r="B2439" s="26" t="s">
        <v>767</v>
      </c>
      <c r="C2439" s="21">
        <v>-259</v>
      </c>
      <c r="D2439" s="23" t="s">
        <v>42</v>
      </c>
      <c r="E2439" s="23" t="s">
        <v>42</v>
      </c>
      <c r="F2439" s="20" t="s">
        <v>768</v>
      </c>
      <c r="G2439" s="32">
        <v>45214</v>
      </c>
      <c r="H2439" s="24" t="s">
        <v>736</v>
      </c>
      <c r="I2439" s="25" t="s">
        <v>731</v>
      </c>
    </row>
    <row r="2440" spans="1:9" ht="28.5" x14ac:dyDescent="0.45">
      <c r="A2440" s="19" t="s">
        <v>1024</v>
      </c>
      <c r="B2440" s="27" t="s">
        <v>751</v>
      </c>
      <c r="C2440" s="21">
        <v>-12.11</v>
      </c>
      <c r="D2440" s="29" t="s">
        <v>23</v>
      </c>
      <c r="E2440" s="29" t="s">
        <v>23</v>
      </c>
      <c r="F2440" s="20" t="s">
        <v>88</v>
      </c>
      <c r="G2440" s="32">
        <v>45214</v>
      </c>
      <c r="H2440" s="24" t="s">
        <v>736</v>
      </c>
      <c r="I2440" s="25" t="s">
        <v>731</v>
      </c>
    </row>
    <row r="2441" spans="1:9" x14ac:dyDescent="0.45">
      <c r="A2441" s="28" t="s">
        <v>1024</v>
      </c>
      <c r="B2441" t="s">
        <v>2110</v>
      </c>
      <c r="C2441" s="21">
        <v>-217.04</v>
      </c>
      <c r="D2441" t="s">
        <v>17</v>
      </c>
      <c r="E2441" t="s">
        <v>17</v>
      </c>
      <c r="F2441" s="26" t="s">
        <v>755</v>
      </c>
      <c r="G2441" s="32">
        <v>45214</v>
      </c>
      <c r="H2441" s="24" t="s">
        <v>736</v>
      </c>
      <c r="I2441" s="25" t="s">
        <v>731</v>
      </c>
    </row>
    <row r="2442" spans="1:9" x14ac:dyDescent="0.45">
      <c r="A2442" s="19" t="s">
        <v>1025</v>
      </c>
      <c r="B2442" t="s">
        <v>2110</v>
      </c>
      <c r="C2442" s="21">
        <v>-73.930000000000007</v>
      </c>
      <c r="D2442" t="s">
        <v>17</v>
      </c>
      <c r="E2442" t="s">
        <v>17</v>
      </c>
      <c r="F2442" s="20" t="s">
        <v>843</v>
      </c>
      <c r="G2442" s="32">
        <v>45214</v>
      </c>
      <c r="H2442" s="24" t="s">
        <v>736</v>
      </c>
      <c r="I2442" s="25" t="s">
        <v>731</v>
      </c>
    </row>
    <row r="2443" spans="1:9" x14ac:dyDescent="0.45">
      <c r="A2443" s="28" t="s">
        <v>1025</v>
      </c>
      <c r="B2443" t="s">
        <v>2110</v>
      </c>
      <c r="C2443" s="21">
        <v>-75.430000000000007</v>
      </c>
      <c r="D2443" t="s">
        <v>17</v>
      </c>
      <c r="E2443" t="s">
        <v>17</v>
      </c>
      <c r="F2443" s="20" t="s">
        <v>740</v>
      </c>
      <c r="G2443" s="32">
        <v>45214</v>
      </c>
      <c r="H2443" s="24" t="s">
        <v>736</v>
      </c>
      <c r="I2443" s="25" t="s">
        <v>731</v>
      </c>
    </row>
    <row r="2444" spans="1:9" x14ac:dyDescent="0.45">
      <c r="A2444" s="19" t="s">
        <v>1026</v>
      </c>
      <c r="B2444" t="s">
        <v>2110</v>
      </c>
      <c r="C2444" s="21">
        <v>-30</v>
      </c>
      <c r="D2444" t="s">
        <v>17</v>
      </c>
      <c r="E2444" t="s">
        <v>17</v>
      </c>
      <c r="F2444" s="20" t="s">
        <v>733</v>
      </c>
      <c r="G2444" s="32">
        <v>45214</v>
      </c>
      <c r="H2444" s="24" t="s">
        <v>736</v>
      </c>
      <c r="I2444" s="25" t="s">
        <v>731</v>
      </c>
    </row>
    <row r="2445" spans="1:9" x14ac:dyDescent="0.45">
      <c r="A2445" s="28" t="s">
        <v>1026</v>
      </c>
      <c r="B2445" t="s">
        <v>2110</v>
      </c>
      <c r="C2445" s="21">
        <v>-8</v>
      </c>
      <c r="D2445" t="s">
        <v>17</v>
      </c>
      <c r="E2445" t="s">
        <v>17</v>
      </c>
      <c r="F2445" s="20" t="s">
        <v>740</v>
      </c>
      <c r="G2445" s="32">
        <v>45214</v>
      </c>
      <c r="H2445" s="24" t="s">
        <v>736</v>
      </c>
      <c r="I2445" s="25" t="s">
        <v>731</v>
      </c>
    </row>
    <row r="2446" spans="1:9" x14ac:dyDescent="0.45">
      <c r="A2446" s="19" t="s">
        <v>1026</v>
      </c>
      <c r="B2446" t="s">
        <v>2110</v>
      </c>
      <c r="C2446" s="21">
        <v>-53</v>
      </c>
      <c r="D2446" t="s">
        <v>17</v>
      </c>
      <c r="E2446" t="s">
        <v>17</v>
      </c>
      <c r="F2446" s="20" t="s">
        <v>740</v>
      </c>
      <c r="G2446" s="32">
        <v>45214</v>
      </c>
      <c r="H2446" s="24" t="s">
        <v>736</v>
      </c>
      <c r="I2446" s="25" t="s">
        <v>731</v>
      </c>
    </row>
    <row r="2447" spans="1:9" x14ac:dyDescent="0.45">
      <c r="A2447" s="28" t="s">
        <v>1026</v>
      </c>
      <c r="B2447" t="s">
        <v>2110</v>
      </c>
      <c r="C2447" s="21">
        <v>-21</v>
      </c>
      <c r="D2447" t="s">
        <v>17</v>
      </c>
      <c r="E2447" t="s">
        <v>17</v>
      </c>
      <c r="F2447" s="20" t="s">
        <v>843</v>
      </c>
      <c r="G2447" s="32">
        <v>45214</v>
      </c>
      <c r="H2447" s="24" t="s">
        <v>736</v>
      </c>
      <c r="I2447" s="25" t="s">
        <v>731</v>
      </c>
    </row>
    <row r="2448" spans="1:9" x14ac:dyDescent="0.45">
      <c r="A2448" s="19" t="s">
        <v>1026</v>
      </c>
      <c r="B2448" t="s">
        <v>2110</v>
      </c>
      <c r="C2448" s="21">
        <v>-2.85</v>
      </c>
      <c r="D2448" t="s">
        <v>17</v>
      </c>
      <c r="E2448" t="s">
        <v>17</v>
      </c>
      <c r="F2448" s="20" t="s">
        <v>733</v>
      </c>
      <c r="G2448" s="32">
        <v>45214</v>
      </c>
      <c r="H2448" s="24" t="s">
        <v>736</v>
      </c>
      <c r="I2448" s="25" t="s">
        <v>731</v>
      </c>
    </row>
    <row r="2449" spans="1:9" x14ac:dyDescent="0.45">
      <c r="A2449" s="28" t="s">
        <v>1026</v>
      </c>
      <c r="B2449" t="s">
        <v>2110</v>
      </c>
      <c r="C2449" s="21">
        <v>-56.8</v>
      </c>
      <c r="D2449" t="s">
        <v>17</v>
      </c>
      <c r="E2449" t="s">
        <v>17</v>
      </c>
      <c r="F2449" s="20" t="s">
        <v>737</v>
      </c>
      <c r="G2449" s="32">
        <v>45214</v>
      </c>
      <c r="H2449" s="24" t="s">
        <v>736</v>
      </c>
      <c r="I2449" s="25" t="s">
        <v>731</v>
      </c>
    </row>
    <row r="2450" spans="1:9" x14ac:dyDescent="0.45">
      <c r="A2450" s="19" t="s">
        <v>1026</v>
      </c>
      <c r="B2450" t="s">
        <v>2110</v>
      </c>
      <c r="C2450" s="21">
        <v>-15</v>
      </c>
      <c r="D2450" t="s">
        <v>17</v>
      </c>
      <c r="E2450" t="s">
        <v>17</v>
      </c>
      <c r="F2450" s="20" t="s">
        <v>740</v>
      </c>
      <c r="G2450" s="32">
        <v>45214</v>
      </c>
      <c r="H2450" s="24" t="s">
        <v>736</v>
      </c>
      <c r="I2450" s="25" t="s">
        <v>731</v>
      </c>
    </row>
    <row r="2451" spans="1:9" x14ac:dyDescent="0.45">
      <c r="A2451" s="28" t="s">
        <v>1026</v>
      </c>
      <c r="B2451" t="s">
        <v>2110</v>
      </c>
      <c r="C2451" s="21">
        <v>-27.52</v>
      </c>
      <c r="D2451" t="s">
        <v>17</v>
      </c>
      <c r="E2451" t="s">
        <v>17</v>
      </c>
      <c r="F2451" s="20" t="s">
        <v>740</v>
      </c>
      <c r="G2451" s="32">
        <v>45214</v>
      </c>
      <c r="H2451" s="24" t="s">
        <v>736</v>
      </c>
      <c r="I2451" s="25" t="s">
        <v>731</v>
      </c>
    </row>
    <row r="2452" spans="1:9" x14ac:dyDescent="0.45">
      <c r="A2452" s="19" t="s">
        <v>1026</v>
      </c>
      <c r="B2452" t="s">
        <v>2110</v>
      </c>
      <c r="C2452" s="21">
        <v>-519.35</v>
      </c>
      <c r="D2452" t="s">
        <v>17</v>
      </c>
      <c r="E2452" t="s">
        <v>17</v>
      </c>
      <c r="F2452" s="20" t="s">
        <v>753</v>
      </c>
      <c r="G2452" s="32">
        <v>45214</v>
      </c>
      <c r="H2452" s="24" t="s">
        <v>736</v>
      </c>
      <c r="I2452" s="25" t="s">
        <v>731</v>
      </c>
    </row>
    <row r="2453" spans="1:9" x14ac:dyDescent="0.45">
      <c r="A2453" s="28" t="s">
        <v>1026</v>
      </c>
      <c r="B2453" t="s">
        <v>2110</v>
      </c>
      <c r="C2453" s="21">
        <v>-5</v>
      </c>
      <c r="D2453" t="s">
        <v>17</v>
      </c>
      <c r="E2453" t="s">
        <v>17</v>
      </c>
      <c r="F2453" s="20" t="s">
        <v>744</v>
      </c>
      <c r="G2453" s="32">
        <v>45214</v>
      </c>
      <c r="H2453" s="24" t="s">
        <v>736</v>
      </c>
      <c r="I2453" s="25" t="s">
        <v>731</v>
      </c>
    </row>
    <row r="2454" spans="1:9" x14ac:dyDescent="0.45">
      <c r="A2454" s="19" t="s">
        <v>1026</v>
      </c>
      <c r="B2454" t="s">
        <v>2110</v>
      </c>
      <c r="C2454" s="21">
        <v>-17</v>
      </c>
      <c r="D2454" t="s">
        <v>17</v>
      </c>
      <c r="E2454" t="s">
        <v>17</v>
      </c>
      <c r="F2454" s="26" t="s">
        <v>843</v>
      </c>
      <c r="G2454" s="32">
        <v>45214</v>
      </c>
      <c r="H2454" s="24" t="s">
        <v>736</v>
      </c>
      <c r="I2454" s="25" t="s">
        <v>731</v>
      </c>
    </row>
    <row r="2455" spans="1:9" x14ac:dyDescent="0.45">
      <c r="A2455" s="28" t="s">
        <v>1026</v>
      </c>
      <c r="B2455" t="s">
        <v>2110</v>
      </c>
      <c r="C2455" s="21">
        <v>-120</v>
      </c>
      <c r="D2455" t="s">
        <v>17</v>
      </c>
      <c r="E2455" t="s">
        <v>17</v>
      </c>
      <c r="F2455" s="26" t="s">
        <v>737</v>
      </c>
      <c r="G2455" s="32">
        <v>45214</v>
      </c>
      <c r="H2455" s="24" t="s">
        <v>736</v>
      </c>
      <c r="I2455" s="25" t="s">
        <v>731</v>
      </c>
    </row>
    <row r="2456" spans="1:9" x14ac:dyDescent="0.45">
      <c r="A2456" s="19" t="s">
        <v>1026</v>
      </c>
      <c r="B2456" t="s">
        <v>2110</v>
      </c>
      <c r="C2456" s="21">
        <v>-150</v>
      </c>
      <c r="D2456" t="s">
        <v>17</v>
      </c>
      <c r="E2456" t="s">
        <v>17</v>
      </c>
      <c r="F2456" s="26" t="s">
        <v>737</v>
      </c>
      <c r="G2456" s="32">
        <v>45214</v>
      </c>
      <c r="H2456" s="24" t="s">
        <v>736</v>
      </c>
      <c r="I2456" s="25" t="s">
        <v>731</v>
      </c>
    </row>
    <row r="2457" spans="1:9" x14ac:dyDescent="0.45">
      <c r="A2457" s="28" t="s">
        <v>1027</v>
      </c>
      <c r="B2457" t="s">
        <v>2110</v>
      </c>
      <c r="C2457" s="21">
        <v>-74.33</v>
      </c>
      <c r="D2457" t="s">
        <v>17</v>
      </c>
      <c r="E2457" t="s">
        <v>17</v>
      </c>
      <c r="F2457" s="20" t="s">
        <v>744</v>
      </c>
      <c r="G2457" s="32">
        <v>45214</v>
      </c>
      <c r="H2457" s="24" t="s">
        <v>736</v>
      </c>
      <c r="I2457" s="25" t="s">
        <v>731</v>
      </c>
    </row>
    <row r="2458" spans="1:9" x14ac:dyDescent="0.45">
      <c r="A2458" s="19" t="s">
        <v>1027</v>
      </c>
      <c r="B2458" t="s">
        <v>2110</v>
      </c>
      <c r="C2458" s="21">
        <v>-71.650000000000006</v>
      </c>
      <c r="D2458" t="s">
        <v>17</v>
      </c>
      <c r="E2458" t="s">
        <v>17</v>
      </c>
      <c r="F2458" s="20" t="s">
        <v>843</v>
      </c>
      <c r="G2458" s="32">
        <v>45214</v>
      </c>
      <c r="H2458" s="24" t="s">
        <v>736</v>
      </c>
      <c r="I2458" s="25" t="s">
        <v>731</v>
      </c>
    </row>
    <row r="2459" spans="1:9" x14ac:dyDescent="0.45">
      <c r="A2459" s="28" t="s">
        <v>1027</v>
      </c>
      <c r="B2459" t="s">
        <v>2110</v>
      </c>
      <c r="C2459" s="21">
        <v>-104.53</v>
      </c>
      <c r="D2459" t="s">
        <v>17</v>
      </c>
      <c r="E2459" t="s">
        <v>17</v>
      </c>
      <c r="F2459" s="20" t="s">
        <v>753</v>
      </c>
      <c r="G2459" s="32">
        <v>45214</v>
      </c>
      <c r="H2459" s="24" t="s">
        <v>736</v>
      </c>
      <c r="I2459" s="25" t="s">
        <v>731</v>
      </c>
    </row>
    <row r="2460" spans="1:9" x14ac:dyDescent="0.45">
      <c r="A2460" s="19" t="s">
        <v>1027</v>
      </c>
      <c r="B2460" t="s">
        <v>2110</v>
      </c>
      <c r="C2460" s="21">
        <v>-233.96</v>
      </c>
      <c r="D2460" t="s">
        <v>17</v>
      </c>
      <c r="E2460" t="s">
        <v>17</v>
      </c>
      <c r="F2460" s="20" t="s">
        <v>753</v>
      </c>
      <c r="G2460" s="32">
        <v>45214</v>
      </c>
      <c r="H2460" s="24" t="s">
        <v>736</v>
      </c>
      <c r="I2460" s="25" t="s">
        <v>731</v>
      </c>
    </row>
    <row r="2461" spans="1:9" x14ac:dyDescent="0.45">
      <c r="A2461" s="28" t="s">
        <v>1027</v>
      </c>
      <c r="B2461" t="s">
        <v>2110</v>
      </c>
      <c r="C2461" s="21">
        <v>-35.72</v>
      </c>
      <c r="D2461" t="s">
        <v>17</v>
      </c>
      <c r="E2461" t="s">
        <v>17</v>
      </c>
      <c r="F2461" s="26" t="s">
        <v>843</v>
      </c>
      <c r="G2461" s="32">
        <v>45214</v>
      </c>
      <c r="H2461" s="24" t="s">
        <v>736</v>
      </c>
      <c r="I2461" s="25" t="s">
        <v>731</v>
      </c>
    </row>
    <row r="2462" spans="1:9" x14ac:dyDescent="0.45">
      <c r="A2462" s="19" t="s">
        <v>1028</v>
      </c>
      <c r="B2462" t="s">
        <v>2110</v>
      </c>
      <c r="C2462" s="21">
        <v>-82.95</v>
      </c>
      <c r="D2462" t="s">
        <v>17</v>
      </c>
      <c r="E2462" t="s">
        <v>17</v>
      </c>
      <c r="F2462" s="20" t="s">
        <v>740</v>
      </c>
      <c r="G2462" s="32">
        <v>45214</v>
      </c>
      <c r="H2462" s="24" t="s">
        <v>736</v>
      </c>
      <c r="I2462" s="25" t="s">
        <v>731</v>
      </c>
    </row>
    <row r="2463" spans="1:9" x14ac:dyDescent="0.45">
      <c r="A2463" s="28" t="s">
        <v>1028</v>
      </c>
      <c r="B2463" t="s">
        <v>2110</v>
      </c>
      <c r="C2463" s="21">
        <v>-430</v>
      </c>
      <c r="D2463" t="s">
        <v>17</v>
      </c>
      <c r="E2463" t="s">
        <v>17</v>
      </c>
      <c r="F2463" s="26" t="s">
        <v>737</v>
      </c>
      <c r="G2463" s="32">
        <v>45214</v>
      </c>
      <c r="H2463" s="24" t="s">
        <v>736</v>
      </c>
      <c r="I2463" s="25" t="s">
        <v>731</v>
      </c>
    </row>
    <row r="2464" spans="1:9" x14ac:dyDescent="0.45">
      <c r="A2464" s="19" t="s">
        <v>1029</v>
      </c>
      <c r="B2464" t="s">
        <v>2110</v>
      </c>
      <c r="C2464" s="21">
        <v>-36.549999999999997</v>
      </c>
      <c r="D2464" t="s">
        <v>17</v>
      </c>
      <c r="E2464" t="s">
        <v>17</v>
      </c>
      <c r="F2464" s="20" t="s">
        <v>843</v>
      </c>
      <c r="G2464" s="32">
        <v>45214</v>
      </c>
      <c r="H2464" s="24" t="s">
        <v>736</v>
      </c>
      <c r="I2464" s="25" t="s">
        <v>731</v>
      </c>
    </row>
    <row r="2465" spans="1:9" x14ac:dyDescent="0.45">
      <c r="A2465" s="28" t="s">
        <v>1030</v>
      </c>
      <c r="B2465" t="s">
        <v>2110</v>
      </c>
      <c r="C2465" s="21">
        <v>-170.81</v>
      </c>
      <c r="D2465" t="s">
        <v>17</v>
      </c>
      <c r="E2465" t="s">
        <v>17</v>
      </c>
      <c r="F2465" s="20" t="s">
        <v>761</v>
      </c>
      <c r="G2465" s="32">
        <v>45214</v>
      </c>
      <c r="H2465" s="24" t="s">
        <v>736</v>
      </c>
      <c r="I2465" s="25" t="s">
        <v>731</v>
      </c>
    </row>
    <row r="2466" spans="1:9" x14ac:dyDescent="0.45">
      <c r="A2466" s="19" t="s">
        <v>1030</v>
      </c>
      <c r="B2466" t="s">
        <v>2110</v>
      </c>
      <c r="C2466" s="21">
        <v>-42.67</v>
      </c>
      <c r="D2466" t="s">
        <v>17</v>
      </c>
      <c r="E2466" t="s">
        <v>17</v>
      </c>
      <c r="F2466" s="20" t="s">
        <v>737</v>
      </c>
      <c r="G2466" s="32">
        <v>45214</v>
      </c>
      <c r="H2466" s="24" t="s">
        <v>736</v>
      </c>
      <c r="I2466" s="25" t="s">
        <v>731</v>
      </c>
    </row>
    <row r="2467" spans="1:9" x14ac:dyDescent="0.45">
      <c r="A2467" s="28" t="s">
        <v>1031</v>
      </c>
      <c r="B2467" t="s">
        <v>2110</v>
      </c>
      <c r="C2467" s="21">
        <v>-85.21</v>
      </c>
      <c r="D2467" t="s">
        <v>17</v>
      </c>
      <c r="E2467" t="s">
        <v>17</v>
      </c>
      <c r="F2467" s="26" t="s">
        <v>737</v>
      </c>
      <c r="G2467" s="32">
        <v>45214</v>
      </c>
      <c r="H2467" s="24" t="s">
        <v>736</v>
      </c>
      <c r="I2467" s="25" t="s">
        <v>731</v>
      </c>
    </row>
    <row r="2468" spans="1:9" x14ac:dyDescent="0.45">
      <c r="A2468" s="19" t="s">
        <v>1032</v>
      </c>
      <c r="B2468" t="s">
        <v>2110</v>
      </c>
      <c r="C2468" s="21">
        <v>-83.26</v>
      </c>
      <c r="D2468" t="s">
        <v>17</v>
      </c>
      <c r="E2468" t="s">
        <v>17</v>
      </c>
      <c r="F2468" s="20" t="s">
        <v>733</v>
      </c>
      <c r="G2468" s="32">
        <v>45214</v>
      </c>
      <c r="H2468" s="24" t="s">
        <v>736</v>
      </c>
      <c r="I2468" s="25" t="s">
        <v>731</v>
      </c>
    </row>
    <row r="2469" spans="1:9" x14ac:dyDescent="0.45">
      <c r="A2469" s="28" t="s">
        <v>1032</v>
      </c>
      <c r="B2469" t="s">
        <v>2110</v>
      </c>
      <c r="C2469" s="21">
        <v>-28.64</v>
      </c>
      <c r="D2469" t="s">
        <v>17</v>
      </c>
      <c r="E2469" t="s">
        <v>17</v>
      </c>
      <c r="F2469" s="20" t="s">
        <v>746</v>
      </c>
      <c r="G2469" s="32">
        <v>45214</v>
      </c>
      <c r="H2469" s="24" t="s">
        <v>736</v>
      </c>
      <c r="I2469" s="25" t="s">
        <v>731</v>
      </c>
    </row>
    <row r="2470" spans="1:9" x14ac:dyDescent="0.45">
      <c r="A2470" s="19" t="s">
        <v>1032</v>
      </c>
      <c r="B2470" t="s">
        <v>2110</v>
      </c>
      <c r="C2470" s="21">
        <v>-41.64</v>
      </c>
      <c r="D2470" t="s">
        <v>17</v>
      </c>
      <c r="E2470" t="s">
        <v>17</v>
      </c>
      <c r="F2470" s="20" t="s">
        <v>746</v>
      </c>
      <c r="G2470" s="32">
        <v>45214</v>
      </c>
      <c r="H2470" s="24" t="s">
        <v>736</v>
      </c>
      <c r="I2470" s="25" t="s">
        <v>731</v>
      </c>
    </row>
    <row r="2471" spans="1:9" x14ac:dyDescent="0.45">
      <c r="A2471" s="28" t="s">
        <v>1032</v>
      </c>
      <c r="B2471" t="s">
        <v>2110</v>
      </c>
      <c r="C2471" s="21">
        <v>-61.49</v>
      </c>
      <c r="D2471" t="s">
        <v>17</v>
      </c>
      <c r="E2471" t="s">
        <v>17</v>
      </c>
      <c r="F2471" s="20" t="s">
        <v>746</v>
      </c>
      <c r="G2471" s="32">
        <v>45214</v>
      </c>
      <c r="H2471" s="24" t="s">
        <v>736</v>
      </c>
      <c r="I2471" s="25" t="s">
        <v>731</v>
      </c>
    </row>
    <row r="2472" spans="1:9" x14ac:dyDescent="0.45">
      <c r="A2472" s="19" t="s">
        <v>1032</v>
      </c>
      <c r="B2472" t="s">
        <v>2110</v>
      </c>
      <c r="C2472" s="21">
        <v>-425</v>
      </c>
      <c r="D2472" t="s">
        <v>17</v>
      </c>
      <c r="E2472" t="s">
        <v>17</v>
      </c>
      <c r="F2472" s="20" t="s">
        <v>667</v>
      </c>
      <c r="G2472" s="32">
        <v>45214</v>
      </c>
      <c r="H2472" s="24" t="s">
        <v>736</v>
      </c>
      <c r="I2472" s="25" t="s">
        <v>731</v>
      </c>
    </row>
    <row r="2473" spans="1:9" x14ac:dyDescent="0.45">
      <c r="A2473" s="28" t="s">
        <v>1032</v>
      </c>
      <c r="B2473" t="s">
        <v>2110</v>
      </c>
      <c r="C2473" s="21">
        <v>-7.99</v>
      </c>
      <c r="D2473" t="s">
        <v>17</v>
      </c>
      <c r="E2473" t="s">
        <v>17</v>
      </c>
      <c r="F2473" s="20" t="s">
        <v>843</v>
      </c>
      <c r="G2473" s="32">
        <v>45214</v>
      </c>
      <c r="H2473" s="24" t="s">
        <v>736</v>
      </c>
      <c r="I2473" s="25" t="s">
        <v>731</v>
      </c>
    </row>
    <row r="2474" spans="1:9" x14ac:dyDescent="0.45">
      <c r="A2474" s="19" t="s">
        <v>1032</v>
      </c>
      <c r="B2474" t="s">
        <v>2110</v>
      </c>
      <c r="C2474" s="21">
        <v>-87.6</v>
      </c>
      <c r="D2474" t="s">
        <v>17</v>
      </c>
      <c r="E2474" t="s">
        <v>17</v>
      </c>
      <c r="F2474" s="20" t="s">
        <v>843</v>
      </c>
      <c r="G2474" s="32">
        <v>45214</v>
      </c>
      <c r="H2474" s="24" t="s">
        <v>736</v>
      </c>
      <c r="I2474" s="25" t="s">
        <v>731</v>
      </c>
    </row>
    <row r="2475" spans="1:9" x14ac:dyDescent="0.45">
      <c r="A2475" s="28" t="s">
        <v>1032</v>
      </c>
      <c r="B2475" t="s">
        <v>2110</v>
      </c>
      <c r="C2475" s="21">
        <v>-43.75</v>
      </c>
      <c r="D2475" t="s">
        <v>17</v>
      </c>
      <c r="E2475" t="s">
        <v>17</v>
      </c>
      <c r="F2475" s="20" t="s">
        <v>740</v>
      </c>
      <c r="G2475" s="32">
        <v>45214</v>
      </c>
      <c r="H2475" s="24" t="s">
        <v>736</v>
      </c>
      <c r="I2475" s="25" t="s">
        <v>731</v>
      </c>
    </row>
    <row r="2476" spans="1:9" x14ac:dyDescent="0.45">
      <c r="A2476" s="19" t="s">
        <v>1032</v>
      </c>
      <c r="B2476" t="s">
        <v>2110</v>
      </c>
      <c r="C2476" s="21">
        <v>-100</v>
      </c>
      <c r="D2476" t="s">
        <v>17</v>
      </c>
      <c r="E2476" t="s">
        <v>17</v>
      </c>
      <c r="F2476" s="26" t="s">
        <v>843</v>
      </c>
      <c r="G2476" s="32">
        <v>45214</v>
      </c>
      <c r="H2476" s="24" t="s">
        <v>736</v>
      </c>
      <c r="I2476" s="25" t="s">
        <v>731</v>
      </c>
    </row>
    <row r="2477" spans="1:9" x14ac:dyDescent="0.45">
      <c r="A2477" s="28" t="s">
        <v>1032</v>
      </c>
      <c r="B2477" t="s">
        <v>2110</v>
      </c>
      <c r="C2477" s="21">
        <v>97.25</v>
      </c>
      <c r="D2477" t="s">
        <v>17</v>
      </c>
      <c r="E2477" t="s">
        <v>17</v>
      </c>
      <c r="F2477" s="20" t="s">
        <v>755</v>
      </c>
      <c r="G2477" s="32">
        <v>45214</v>
      </c>
      <c r="H2477" s="24" t="s">
        <v>43</v>
      </c>
      <c r="I2477" s="25" t="s">
        <v>731</v>
      </c>
    </row>
    <row r="2478" spans="1:9" x14ac:dyDescent="0.45">
      <c r="A2478" s="19" t="s">
        <v>1034</v>
      </c>
      <c r="B2478" t="s">
        <v>2110</v>
      </c>
      <c r="C2478" s="21">
        <v>-10.210000000000001</v>
      </c>
      <c r="D2478" t="s">
        <v>17</v>
      </c>
      <c r="E2478" t="s">
        <v>17</v>
      </c>
      <c r="F2478" s="20" t="s">
        <v>746</v>
      </c>
      <c r="G2478" s="32">
        <v>45214</v>
      </c>
      <c r="H2478" s="24" t="s">
        <v>736</v>
      </c>
      <c r="I2478" s="25" t="s">
        <v>731</v>
      </c>
    </row>
    <row r="2479" spans="1:9" x14ac:dyDescent="0.45">
      <c r="A2479" s="28" t="s">
        <v>1034</v>
      </c>
      <c r="B2479" t="s">
        <v>2110</v>
      </c>
      <c r="C2479" s="21">
        <v>-13.21</v>
      </c>
      <c r="D2479" t="s">
        <v>17</v>
      </c>
      <c r="E2479" t="s">
        <v>17</v>
      </c>
      <c r="F2479" s="20" t="s">
        <v>740</v>
      </c>
      <c r="G2479" s="32">
        <v>45214</v>
      </c>
      <c r="H2479" s="24" t="s">
        <v>736</v>
      </c>
      <c r="I2479" s="25" t="s">
        <v>731</v>
      </c>
    </row>
    <row r="2480" spans="1:9" x14ac:dyDescent="0.45">
      <c r="A2480" s="19" t="s">
        <v>1035</v>
      </c>
      <c r="B2480" t="s">
        <v>2110</v>
      </c>
      <c r="C2480" s="21">
        <v>-24.95</v>
      </c>
      <c r="D2480" t="s">
        <v>17</v>
      </c>
      <c r="E2480" t="s">
        <v>17</v>
      </c>
      <c r="F2480" s="20" t="s">
        <v>744</v>
      </c>
      <c r="G2480" s="32">
        <v>45214</v>
      </c>
      <c r="H2480" s="24" t="s">
        <v>736</v>
      </c>
      <c r="I2480" s="25" t="s">
        <v>731</v>
      </c>
    </row>
    <row r="2481" spans="1:9" x14ac:dyDescent="0.45">
      <c r="A2481" s="28" t="s">
        <v>1035</v>
      </c>
      <c r="B2481" t="s">
        <v>2110</v>
      </c>
      <c r="C2481" s="21">
        <v>-47.43</v>
      </c>
      <c r="D2481" t="s">
        <v>17</v>
      </c>
      <c r="E2481" t="s">
        <v>17</v>
      </c>
      <c r="F2481" s="20" t="s">
        <v>843</v>
      </c>
      <c r="G2481" s="32">
        <v>45214</v>
      </c>
      <c r="H2481" s="24" t="s">
        <v>736</v>
      </c>
      <c r="I2481" s="25" t="s">
        <v>731</v>
      </c>
    </row>
    <row r="2482" spans="1:9" x14ac:dyDescent="0.45">
      <c r="A2482" s="19" t="s">
        <v>1036</v>
      </c>
      <c r="B2482" t="s">
        <v>2110</v>
      </c>
      <c r="C2482" s="21">
        <v>-10.45</v>
      </c>
      <c r="D2482" t="s">
        <v>17</v>
      </c>
      <c r="E2482" t="s">
        <v>17</v>
      </c>
      <c r="F2482" s="20" t="s">
        <v>744</v>
      </c>
      <c r="G2482" s="32">
        <v>45214</v>
      </c>
      <c r="H2482" s="24" t="s">
        <v>736</v>
      </c>
      <c r="I2482" s="25" t="s">
        <v>731</v>
      </c>
    </row>
    <row r="2483" spans="1:9" x14ac:dyDescent="0.45">
      <c r="A2483" s="28" t="s">
        <v>1036</v>
      </c>
      <c r="B2483" t="s">
        <v>2110</v>
      </c>
      <c r="C2483" s="21">
        <v>-58.28</v>
      </c>
      <c r="D2483" t="s">
        <v>17</v>
      </c>
      <c r="E2483" t="s">
        <v>17</v>
      </c>
      <c r="F2483" s="20" t="s">
        <v>740</v>
      </c>
      <c r="G2483" s="32">
        <v>45214</v>
      </c>
      <c r="H2483" s="24" t="s">
        <v>736</v>
      </c>
      <c r="I2483" s="25" t="s">
        <v>731</v>
      </c>
    </row>
    <row r="2484" spans="1:9" x14ac:dyDescent="0.45">
      <c r="A2484" s="19" t="s">
        <v>1036</v>
      </c>
      <c r="B2484" t="s">
        <v>2110</v>
      </c>
      <c r="C2484" s="21">
        <v>-7.24</v>
      </c>
      <c r="D2484" t="s">
        <v>17</v>
      </c>
      <c r="E2484" t="s">
        <v>17</v>
      </c>
      <c r="F2484" s="20" t="s">
        <v>733</v>
      </c>
      <c r="G2484" s="32">
        <v>45214</v>
      </c>
      <c r="H2484" s="24" t="s">
        <v>736</v>
      </c>
      <c r="I2484" s="25" t="s">
        <v>731</v>
      </c>
    </row>
    <row r="2485" spans="1:9" x14ac:dyDescent="0.45">
      <c r="A2485" s="28" t="s">
        <v>1036</v>
      </c>
      <c r="B2485" t="s">
        <v>2110</v>
      </c>
      <c r="C2485" s="21">
        <v>-364.71</v>
      </c>
      <c r="D2485" t="s">
        <v>17</v>
      </c>
      <c r="E2485" t="s">
        <v>17</v>
      </c>
      <c r="F2485" s="26" t="s">
        <v>755</v>
      </c>
      <c r="G2485" s="32">
        <v>45214</v>
      </c>
      <c r="H2485" s="24" t="s">
        <v>736</v>
      </c>
      <c r="I2485" s="25" t="s">
        <v>731</v>
      </c>
    </row>
    <row r="2486" spans="1:9" x14ac:dyDescent="0.45">
      <c r="A2486" s="19" t="s">
        <v>1036</v>
      </c>
      <c r="B2486" t="s">
        <v>2110</v>
      </c>
      <c r="C2486" s="21">
        <v>-255</v>
      </c>
      <c r="D2486" t="s">
        <v>17</v>
      </c>
      <c r="E2486" t="s">
        <v>17</v>
      </c>
      <c r="F2486" s="26" t="s">
        <v>737</v>
      </c>
      <c r="G2486" s="32">
        <v>45214</v>
      </c>
      <c r="H2486" s="24" t="s">
        <v>736</v>
      </c>
      <c r="I2486" s="25" t="s">
        <v>731</v>
      </c>
    </row>
    <row r="2487" spans="1:9" x14ac:dyDescent="0.45">
      <c r="A2487" s="28" t="s">
        <v>1037</v>
      </c>
      <c r="B2487" t="s">
        <v>2110</v>
      </c>
      <c r="C2487" s="21">
        <v>-86.6</v>
      </c>
      <c r="D2487" t="s">
        <v>17</v>
      </c>
      <c r="E2487" t="s">
        <v>17</v>
      </c>
      <c r="F2487" s="20" t="s">
        <v>733</v>
      </c>
      <c r="G2487" s="32">
        <v>45214</v>
      </c>
      <c r="H2487" s="24" t="s">
        <v>736</v>
      </c>
      <c r="I2487" s="25" t="s">
        <v>731</v>
      </c>
    </row>
    <row r="2488" spans="1:9" x14ac:dyDescent="0.45">
      <c r="A2488" s="19" t="s">
        <v>1037</v>
      </c>
      <c r="B2488" t="s">
        <v>2110</v>
      </c>
      <c r="C2488" s="21">
        <v>-42.74</v>
      </c>
      <c r="D2488" t="s">
        <v>17</v>
      </c>
      <c r="E2488" t="s">
        <v>17</v>
      </c>
      <c r="F2488" s="20" t="s">
        <v>740</v>
      </c>
      <c r="G2488" s="32">
        <v>45214</v>
      </c>
      <c r="H2488" s="24" t="s">
        <v>736</v>
      </c>
      <c r="I2488" s="25" t="s">
        <v>731</v>
      </c>
    </row>
    <row r="2489" spans="1:9" x14ac:dyDescent="0.45">
      <c r="A2489" s="28" t="s">
        <v>1037</v>
      </c>
      <c r="B2489" t="s">
        <v>2110</v>
      </c>
      <c r="C2489" s="21">
        <v>-36.24</v>
      </c>
      <c r="D2489" t="s">
        <v>17</v>
      </c>
      <c r="E2489" t="s">
        <v>17</v>
      </c>
      <c r="F2489" s="20" t="s">
        <v>733</v>
      </c>
      <c r="G2489" s="32">
        <v>45214</v>
      </c>
      <c r="H2489" s="24" t="s">
        <v>736</v>
      </c>
      <c r="I2489" s="25" t="s">
        <v>731</v>
      </c>
    </row>
    <row r="2490" spans="1:9" x14ac:dyDescent="0.45">
      <c r="A2490" s="19" t="s">
        <v>1038</v>
      </c>
      <c r="B2490" t="s">
        <v>2110</v>
      </c>
      <c r="C2490" s="21">
        <v>-83.38</v>
      </c>
      <c r="D2490" t="s">
        <v>17</v>
      </c>
      <c r="E2490" t="s">
        <v>17</v>
      </c>
      <c r="F2490" s="20" t="s">
        <v>843</v>
      </c>
      <c r="G2490" s="32">
        <v>45214</v>
      </c>
      <c r="H2490" s="24" t="s">
        <v>736</v>
      </c>
      <c r="I2490" s="25" t="s">
        <v>731</v>
      </c>
    </row>
    <row r="2491" spans="1:9" ht="28.5" x14ac:dyDescent="0.45">
      <c r="A2491" s="28" t="s">
        <v>1038</v>
      </c>
      <c r="B2491" s="26" t="s">
        <v>1039</v>
      </c>
      <c r="C2491" s="21">
        <v>-94</v>
      </c>
      <c r="D2491" s="29" t="s">
        <v>23</v>
      </c>
      <c r="E2491" s="29" t="s">
        <v>23</v>
      </c>
      <c r="F2491" s="20" t="s">
        <v>946</v>
      </c>
      <c r="G2491" s="32">
        <v>45214</v>
      </c>
      <c r="H2491" s="24" t="s">
        <v>736</v>
      </c>
      <c r="I2491" s="25" t="s">
        <v>731</v>
      </c>
    </row>
    <row r="2492" spans="1:9" x14ac:dyDescent="0.45">
      <c r="A2492" s="19" t="s">
        <v>1038</v>
      </c>
      <c r="B2492" t="s">
        <v>2110</v>
      </c>
      <c r="C2492" s="21">
        <v>-425.87</v>
      </c>
      <c r="D2492" t="s">
        <v>17</v>
      </c>
      <c r="E2492" t="s">
        <v>17</v>
      </c>
      <c r="F2492" s="26" t="s">
        <v>755</v>
      </c>
      <c r="G2492" s="32">
        <v>45214</v>
      </c>
      <c r="H2492" s="24" t="s">
        <v>736</v>
      </c>
      <c r="I2492" s="25" t="s">
        <v>731</v>
      </c>
    </row>
    <row r="2493" spans="1:9" x14ac:dyDescent="0.45">
      <c r="A2493" s="28" t="s">
        <v>1040</v>
      </c>
      <c r="B2493" t="s">
        <v>2110</v>
      </c>
      <c r="C2493" s="21">
        <v>-330.59</v>
      </c>
      <c r="D2493" t="s">
        <v>17</v>
      </c>
      <c r="E2493" t="s">
        <v>17</v>
      </c>
      <c r="F2493" s="20" t="s">
        <v>744</v>
      </c>
      <c r="G2493" s="32">
        <v>45214</v>
      </c>
      <c r="H2493" s="24" t="s">
        <v>736</v>
      </c>
      <c r="I2493" s="25" t="s">
        <v>731</v>
      </c>
    </row>
    <row r="2494" spans="1:9" x14ac:dyDescent="0.45">
      <c r="A2494" s="19" t="s">
        <v>1040</v>
      </c>
      <c r="B2494" t="s">
        <v>2110</v>
      </c>
      <c r="C2494" s="21">
        <v>-279.89999999999998</v>
      </c>
      <c r="D2494" t="s">
        <v>17</v>
      </c>
      <c r="E2494" t="s">
        <v>17</v>
      </c>
      <c r="F2494" s="26" t="s">
        <v>744</v>
      </c>
      <c r="G2494" s="32">
        <v>45214</v>
      </c>
      <c r="H2494" s="24" t="s">
        <v>736</v>
      </c>
      <c r="I2494" s="25" t="s">
        <v>731</v>
      </c>
    </row>
    <row r="2495" spans="1:9" x14ac:dyDescent="0.45">
      <c r="A2495" s="28" t="s">
        <v>1040</v>
      </c>
      <c r="B2495" t="s">
        <v>2110</v>
      </c>
      <c r="C2495" s="21">
        <v>-763.06</v>
      </c>
      <c r="D2495" t="s">
        <v>17</v>
      </c>
      <c r="E2495" t="s">
        <v>17</v>
      </c>
      <c r="F2495" s="26" t="s">
        <v>755</v>
      </c>
      <c r="G2495" s="32">
        <v>45214</v>
      </c>
      <c r="H2495" s="24" t="s">
        <v>736</v>
      </c>
      <c r="I2495" s="25" t="s">
        <v>731</v>
      </c>
    </row>
    <row r="2496" spans="1:9" x14ac:dyDescent="0.45">
      <c r="A2496" s="19" t="s">
        <v>1041</v>
      </c>
      <c r="B2496" t="s">
        <v>2110</v>
      </c>
      <c r="C2496" s="21">
        <v>-30</v>
      </c>
      <c r="D2496" t="s">
        <v>17</v>
      </c>
      <c r="E2496" t="s">
        <v>17</v>
      </c>
      <c r="F2496" s="20" t="s">
        <v>733</v>
      </c>
      <c r="G2496" s="32">
        <v>45214</v>
      </c>
      <c r="H2496" s="24" t="s">
        <v>736</v>
      </c>
      <c r="I2496" s="25" t="s">
        <v>731</v>
      </c>
    </row>
    <row r="2497" spans="1:9" x14ac:dyDescent="0.45">
      <c r="A2497" s="28" t="s">
        <v>1041</v>
      </c>
      <c r="B2497" t="s">
        <v>2110</v>
      </c>
      <c r="C2497" s="21">
        <v>-184.74</v>
      </c>
      <c r="D2497" t="s">
        <v>17</v>
      </c>
      <c r="E2497" t="s">
        <v>17</v>
      </c>
      <c r="F2497" s="20" t="s">
        <v>740</v>
      </c>
      <c r="G2497" s="32">
        <v>45214</v>
      </c>
      <c r="H2497" s="24" t="s">
        <v>736</v>
      </c>
      <c r="I2497" s="25" t="s">
        <v>731</v>
      </c>
    </row>
    <row r="2498" spans="1:9" x14ac:dyDescent="0.45">
      <c r="A2498" s="19" t="s">
        <v>1041</v>
      </c>
      <c r="B2498" t="s">
        <v>2110</v>
      </c>
      <c r="C2498" s="21">
        <v>-30.48</v>
      </c>
      <c r="D2498" t="s">
        <v>17</v>
      </c>
      <c r="E2498" t="s">
        <v>17</v>
      </c>
      <c r="F2498" s="20" t="s">
        <v>843</v>
      </c>
      <c r="G2498" s="32">
        <v>45214</v>
      </c>
      <c r="H2498" s="24" t="s">
        <v>736</v>
      </c>
      <c r="I2498" s="25" t="s">
        <v>731</v>
      </c>
    </row>
    <row r="2499" spans="1:9" x14ac:dyDescent="0.45">
      <c r="A2499" s="28" t="s">
        <v>1041</v>
      </c>
      <c r="B2499" t="s">
        <v>2110</v>
      </c>
      <c r="C2499" s="21">
        <v>-47.24</v>
      </c>
      <c r="D2499" t="s">
        <v>17</v>
      </c>
      <c r="E2499" t="s">
        <v>17</v>
      </c>
      <c r="F2499" s="20" t="s">
        <v>740</v>
      </c>
      <c r="G2499" s="32">
        <v>45214</v>
      </c>
      <c r="H2499" s="24" t="s">
        <v>736</v>
      </c>
      <c r="I2499" s="25" t="s">
        <v>731</v>
      </c>
    </row>
    <row r="2500" spans="1:9" x14ac:dyDescent="0.45">
      <c r="A2500" s="19" t="s">
        <v>1042</v>
      </c>
      <c r="B2500" t="s">
        <v>2110</v>
      </c>
      <c r="C2500" s="21">
        <v>-84.88</v>
      </c>
      <c r="D2500" t="s">
        <v>17</v>
      </c>
      <c r="E2500" t="s">
        <v>17</v>
      </c>
      <c r="F2500" s="20" t="s">
        <v>733</v>
      </c>
      <c r="G2500" s="32">
        <v>45214</v>
      </c>
      <c r="H2500" s="24" t="s">
        <v>736</v>
      </c>
      <c r="I2500" s="25" t="s">
        <v>731</v>
      </c>
    </row>
    <row r="2501" spans="1:9" x14ac:dyDescent="0.45">
      <c r="A2501" s="28" t="s">
        <v>1042</v>
      </c>
      <c r="B2501" t="s">
        <v>2110</v>
      </c>
      <c r="C2501" s="21">
        <v>-25.46</v>
      </c>
      <c r="D2501" t="s">
        <v>17</v>
      </c>
      <c r="E2501" t="s">
        <v>17</v>
      </c>
      <c r="F2501" s="20" t="s">
        <v>843</v>
      </c>
      <c r="G2501" s="32">
        <v>45214</v>
      </c>
      <c r="H2501" s="24" t="s">
        <v>736</v>
      </c>
      <c r="I2501" s="25" t="s">
        <v>731</v>
      </c>
    </row>
    <row r="2502" spans="1:9" x14ac:dyDescent="0.45">
      <c r="A2502" s="19" t="s">
        <v>1042</v>
      </c>
      <c r="B2502" t="s">
        <v>2110</v>
      </c>
      <c r="C2502" s="21">
        <v>-68.55</v>
      </c>
      <c r="D2502" t="s">
        <v>17</v>
      </c>
      <c r="E2502" t="s">
        <v>17</v>
      </c>
      <c r="F2502" s="26" t="s">
        <v>843</v>
      </c>
      <c r="G2502" s="32">
        <v>45214</v>
      </c>
      <c r="H2502" s="24" t="s">
        <v>736</v>
      </c>
      <c r="I2502" s="25" t="s">
        <v>731</v>
      </c>
    </row>
    <row r="2503" spans="1:9" x14ac:dyDescent="0.45">
      <c r="A2503" s="28" t="s">
        <v>1042</v>
      </c>
      <c r="B2503" t="s">
        <v>2110</v>
      </c>
      <c r="C2503" s="21">
        <v>-58.69</v>
      </c>
      <c r="D2503" t="s">
        <v>17</v>
      </c>
      <c r="E2503" t="s">
        <v>17</v>
      </c>
      <c r="F2503" s="20" t="s">
        <v>740</v>
      </c>
      <c r="G2503" s="32">
        <v>45214</v>
      </c>
      <c r="H2503" s="24" t="s">
        <v>736</v>
      </c>
      <c r="I2503" s="25" t="s">
        <v>731</v>
      </c>
    </row>
    <row r="2504" spans="1:9" x14ac:dyDescent="0.45">
      <c r="A2504" s="19" t="s">
        <v>1042</v>
      </c>
      <c r="B2504" t="s">
        <v>2110</v>
      </c>
      <c r="C2504" s="21">
        <v>-13.53</v>
      </c>
      <c r="D2504" t="s">
        <v>17</v>
      </c>
      <c r="E2504" t="s">
        <v>17</v>
      </c>
      <c r="F2504" s="20" t="s">
        <v>740</v>
      </c>
      <c r="G2504" s="32">
        <v>45214</v>
      </c>
      <c r="H2504" s="24" t="s">
        <v>736</v>
      </c>
      <c r="I2504" s="25" t="s">
        <v>731</v>
      </c>
    </row>
    <row r="2505" spans="1:9" x14ac:dyDescent="0.45">
      <c r="A2505" s="28" t="s">
        <v>1043</v>
      </c>
      <c r="B2505" t="s">
        <v>2110</v>
      </c>
      <c r="C2505" s="21">
        <v>-20.9</v>
      </c>
      <c r="D2505" t="s">
        <v>17</v>
      </c>
      <c r="E2505" t="s">
        <v>17</v>
      </c>
      <c r="F2505" s="26" t="s">
        <v>843</v>
      </c>
      <c r="G2505" s="32">
        <v>45214</v>
      </c>
      <c r="H2505" s="24" t="s">
        <v>736</v>
      </c>
      <c r="I2505" s="25" t="s">
        <v>731</v>
      </c>
    </row>
    <row r="2506" spans="1:9" x14ac:dyDescent="0.45">
      <c r="A2506" s="19" t="s">
        <v>1043</v>
      </c>
      <c r="B2506" t="s">
        <v>2110</v>
      </c>
      <c r="C2506" s="21">
        <v>-30.33</v>
      </c>
      <c r="D2506" t="s">
        <v>17</v>
      </c>
      <c r="E2506" t="s">
        <v>17</v>
      </c>
      <c r="F2506" s="26" t="s">
        <v>843</v>
      </c>
      <c r="G2506" s="32">
        <v>45214</v>
      </c>
      <c r="H2506" s="24" t="s">
        <v>736</v>
      </c>
      <c r="I2506" s="25" t="s">
        <v>731</v>
      </c>
    </row>
    <row r="2507" spans="1:9" x14ac:dyDescent="0.45">
      <c r="A2507" s="28" t="s">
        <v>1043</v>
      </c>
      <c r="B2507" t="s">
        <v>2110</v>
      </c>
      <c r="C2507" s="21">
        <v>-509.18</v>
      </c>
      <c r="D2507" t="s">
        <v>17</v>
      </c>
      <c r="E2507" t="s">
        <v>17</v>
      </c>
      <c r="F2507" s="20" t="s">
        <v>753</v>
      </c>
      <c r="G2507" s="32">
        <v>45214</v>
      </c>
      <c r="H2507" s="24" t="s">
        <v>736</v>
      </c>
      <c r="I2507" s="25" t="s">
        <v>731</v>
      </c>
    </row>
    <row r="2508" spans="1:9" x14ac:dyDescent="0.45">
      <c r="A2508" s="19" t="s">
        <v>1043</v>
      </c>
      <c r="B2508" t="s">
        <v>2110</v>
      </c>
      <c r="C2508" s="21">
        <v>-100</v>
      </c>
      <c r="D2508" t="s">
        <v>17</v>
      </c>
      <c r="E2508" t="s">
        <v>17</v>
      </c>
      <c r="F2508" s="26" t="s">
        <v>843</v>
      </c>
      <c r="G2508" s="32">
        <v>45214</v>
      </c>
      <c r="H2508" s="24" t="s">
        <v>736</v>
      </c>
      <c r="I2508" s="25" t="s">
        <v>731</v>
      </c>
    </row>
    <row r="2509" spans="1:9" x14ac:dyDescent="0.45">
      <c r="A2509" s="28" t="s">
        <v>1043</v>
      </c>
      <c r="B2509" t="s">
        <v>2110</v>
      </c>
      <c r="C2509" s="21">
        <v>-255</v>
      </c>
      <c r="D2509" t="s">
        <v>17</v>
      </c>
      <c r="E2509" t="s">
        <v>17</v>
      </c>
      <c r="F2509" s="26" t="s">
        <v>737</v>
      </c>
      <c r="G2509" s="32">
        <v>45214</v>
      </c>
      <c r="H2509" s="24" t="s">
        <v>736</v>
      </c>
      <c r="I2509" s="25" t="s">
        <v>731</v>
      </c>
    </row>
    <row r="2510" spans="1:9" x14ac:dyDescent="0.45">
      <c r="A2510" s="28">
        <v>45183</v>
      </c>
      <c r="B2510" s="20" t="s">
        <v>1044</v>
      </c>
      <c r="C2510" s="21">
        <v>-15.4</v>
      </c>
      <c r="D2510" t="s">
        <v>2118</v>
      </c>
      <c r="E2510" t="s">
        <v>2118</v>
      </c>
      <c r="F2510" t="s">
        <v>2118</v>
      </c>
      <c r="G2510" s="32">
        <v>45214</v>
      </c>
      <c r="H2510" s="24" t="s">
        <v>734</v>
      </c>
      <c r="I2510" s="25" t="s">
        <v>731</v>
      </c>
    </row>
    <row r="2511" spans="1:9" x14ac:dyDescent="0.45">
      <c r="A2511" s="28">
        <v>45183</v>
      </c>
      <c r="B2511" s="20" t="s">
        <v>1045</v>
      </c>
      <c r="C2511" s="21">
        <v>-400</v>
      </c>
      <c r="D2511" t="s">
        <v>2118</v>
      </c>
      <c r="E2511" t="s">
        <v>2118</v>
      </c>
      <c r="F2511" t="s">
        <v>2118</v>
      </c>
      <c r="G2511" s="32">
        <v>45214</v>
      </c>
      <c r="H2511" s="24" t="s">
        <v>734</v>
      </c>
      <c r="I2511" s="25" t="s">
        <v>731</v>
      </c>
    </row>
    <row r="2512" spans="1:9" x14ac:dyDescent="0.45">
      <c r="A2512" s="28">
        <v>45183</v>
      </c>
      <c r="B2512" s="20" t="s">
        <v>1046</v>
      </c>
      <c r="C2512" s="21">
        <v>-18.809999999999999</v>
      </c>
      <c r="D2512" t="s">
        <v>2118</v>
      </c>
      <c r="E2512" t="s">
        <v>2118</v>
      </c>
      <c r="F2512" t="s">
        <v>2118</v>
      </c>
      <c r="G2512" s="32">
        <v>45214</v>
      </c>
      <c r="H2512" s="24" t="s">
        <v>734</v>
      </c>
      <c r="I2512" s="25" t="s">
        <v>731</v>
      </c>
    </row>
    <row r="2513" spans="1:9" x14ac:dyDescent="0.45">
      <c r="A2513" s="19">
        <v>45485</v>
      </c>
      <c r="B2513" s="20" t="s">
        <v>757</v>
      </c>
      <c r="C2513" s="34">
        <v>20719.41</v>
      </c>
      <c r="D2513" s="9" t="s">
        <v>679</v>
      </c>
      <c r="E2513" s="27" t="s">
        <v>1047</v>
      </c>
      <c r="F2513" s="35"/>
      <c r="G2513" s="36">
        <v>45474</v>
      </c>
      <c r="H2513" s="37" t="s">
        <v>655</v>
      </c>
      <c r="I2513" s="20" t="s">
        <v>1048</v>
      </c>
    </row>
    <row r="2514" spans="1:9" x14ac:dyDescent="0.45">
      <c r="A2514" s="19">
        <v>45496</v>
      </c>
      <c r="B2514" s="20" t="s">
        <v>1049</v>
      </c>
      <c r="C2514" s="34">
        <v>-35</v>
      </c>
      <c r="D2514" s="17" t="s">
        <v>2115</v>
      </c>
      <c r="E2514" s="33" t="s">
        <v>1050</v>
      </c>
      <c r="F2514" s="35"/>
      <c r="G2514" s="36">
        <v>45474</v>
      </c>
      <c r="H2514" s="20" t="s">
        <v>736</v>
      </c>
      <c r="I2514" s="20" t="s">
        <v>1048</v>
      </c>
    </row>
    <row r="2515" spans="1:9" x14ac:dyDescent="0.45">
      <c r="A2515" s="19">
        <v>45502</v>
      </c>
      <c r="B2515" s="20" t="s">
        <v>1051</v>
      </c>
      <c r="C2515" s="34">
        <v>-79.72</v>
      </c>
      <c r="D2515" s="17" t="s">
        <v>2115</v>
      </c>
      <c r="E2515" s="33" t="s">
        <v>1052</v>
      </c>
      <c r="F2515" s="35"/>
      <c r="G2515" s="36">
        <v>45474</v>
      </c>
      <c r="H2515" s="20" t="s">
        <v>736</v>
      </c>
      <c r="I2515" s="20" t="s">
        <v>1048</v>
      </c>
    </row>
    <row r="2516" spans="1:9" x14ac:dyDescent="0.45">
      <c r="A2516" s="19">
        <v>45502</v>
      </c>
      <c r="B2516" s="20" t="s">
        <v>1053</v>
      </c>
      <c r="C2516" s="34">
        <v>-80.02</v>
      </c>
      <c r="D2516" s="17" t="s">
        <v>2115</v>
      </c>
      <c r="E2516" s="33" t="s">
        <v>1052</v>
      </c>
      <c r="F2516" s="35"/>
      <c r="G2516" s="36">
        <v>45474</v>
      </c>
      <c r="H2516" s="20" t="s">
        <v>736</v>
      </c>
      <c r="I2516" s="20" t="s">
        <v>1048</v>
      </c>
    </row>
    <row r="2517" spans="1:9" x14ac:dyDescent="0.45">
      <c r="A2517" s="19">
        <v>45501</v>
      </c>
      <c r="B2517" s="20" t="s">
        <v>1054</v>
      </c>
      <c r="C2517" s="34">
        <v>-21.39</v>
      </c>
      <c r="D2517" s="17" t="s">
        <v>2115</v>
      </c>
      <c r="E2517" s="33" t="s">
        <v>1052</v>
      </c>
      <c r="F2517" s="35"/>
      <c r="G2517" s="36">
        <v>45474</v>
      </c>
      <c r="H2517" s="20" t="s">
        <v>736</v>
      </c>
      <c r="I2517" s="20" t="s">
        <v>1048</v>
      </c>
    </row>
    <row r="2518" spans="1:9" x14ac:dyDescent="0.45">
      <c r="A2518" s="19">
        <v>45500</v>
      </c>
      <c r="B2518" s="20" t="s">
        <v>1055</v>
      </c>
      <c r="C2518" s="34">
        <v>-16.489999999999998</v>
      </c>
      <c r="D2518" s="17" t="s">
        <v>2115</v>
      </c>
      <c r="E2518" s="33" t="s">
        <v>1052</v>
      </c>
      <c r="F2518" s="35"/>
      <c r="G2518" s="36">
        <v>45474</v>
      </c>
      <c r="H2518" s="20" t="s">
        <v>736</v>
      </c>
      <c r="I2518" s="20" t="s">
        <v>1048</v>
      </c>
    </row>
    <row r="2519" spans="1:9" x14ac:dyDescent="0.45">
      <c r="A2519" s="19">
        <v>45499</v>
      </c>
      <c r="B2519" s="20" t="s">
        <v>1056</v>
      </c>
      <c r="C2519" s="34">
        <v>1209.33</v>
      </c>
      <c r="D2519" s="38" t="s">
        <v>10</v>
      </c>
      <c r="E2519" s="33" t="s">
        <v>1057</v>
      </c>
      <c r="F2519" s="35"/>
      <c r="G2519" s="36">
        <v>45474</v>
      </c>
      <c r="H2519" s="37" t="s">
        <v>655</v>
      </c>
      <c r="I2519" s="20" t="s">
        <v>1048</v>
      </c>
    </row>
    <row r="2520" spans="1:9" x14ac:dyDescent="0.45">
      <c r="A2520" s="19">
        <v>45499</v>
      </c>
      <c r="B2520" s="20" t="s">
        <v>30</v>
      </c>
      <c r="C2520" s="34">
        <v>-18.739999999999998</v>
      </c>
      <c r="D2520" s="17" t="s">
        <v>2115</v>
      </c>
      <c r="E2520" s="33" t="s">
        <v>1052</v>
      </c>
      <c r="F2520" s="35"/>
      <c r="G2520" s="36">
        <v>45474</v>
      </c>
      <c r="H2520" s="20" t="s">
        <v>736</v>
      </c>
      <c r="I2520" s="20" t="s">
        <v>1048</v>
      </c>
    </row>
    <row r="2521" spans="1:9" x14ac:dyDescent="0.45">
      <c r="A2521" s="19">
        <v>45498</v>
      </c>
      <c r="B2521" s="20" t="s">
        <v>1058</v>
      </c>
      <c r="C2521" s="34">
        <v>-184.45</v>
      </c>
      <c r="D2521" s="17" t="s">
        <v>2115</v>
      </c>
      <c r="E2521" s="33" t="s">
        <v>1052</v>
      </c>
      <c r="F2521" s="35"/>
      <c r="G2521" s="36">
        <v>45474</v>
      </c>
      <c r="H2521" s="20" t="s">
        <v>736</v>
      </c>
      <c r="I2521" s="20" t="s">
        <v>1048</v>
      </c>
    </row>
    <row r="2522" spans="1:9" x14ac:dyDescent="0.45">
      <c r="A2522" s="19">
        <v>45498</v>
      </c>
      <c r="B2522" s="20" t="s">
        <v>1056</v>
      </c>
      <c r="C2522" s="34">
        <v>-1551.42</v>
      </c>
      <c r="D2522" s="17" t="s">
        <v>2115</v>
      </c>
      <c r="E2522" s="33" t="s">
        <v>1052</v>
      </c>
      <c r="F2522" s="35"/>
      <c r="G2522" s="36">
        <v>45474</v>
      </c>
      <c r="H2522" s="20" t="s">
        <v>736</v>
      </c>
      <c r="I2522" s="20" t="s">
        <v>1048</v>
      </c>
    </row>
    <row r="2523" spans="1:9" x14ac:dyDescent="0.45">
      <c r="A2523" s="19">
        <v>45498</v>
      </c>
      <c r="B2523" s="20" t="s">
        <v>1059</v>
      </c>
      <c r="C2523" s="34">
        <v>-11.02</v>
      </c>
      <c r="D2523" s="17" t="s">
        <v>2115</v>
      </c>
      <c r="E2523" s="33" t="s">
        <v>1052</v>
      </c>
      <c r="F2523" s="35"/>
      <c r="G2523" s="36">
        <v>45474</v>
      </c>
      <c r="H2523" s="20" t="s">
        <v>736</v>
      </c>
      <c r="I2523" s="20" t="s">
        <v>1048</v>
      </c>
    </row>
    <row r="2524" spans="1:9" x14ac:dyDescent="0.45">
      <c r="A2524" s="19">
        <v>45497</v>
      </c>
      <c r="B2524" s="20" t="s">
        <v>1060</v>
      </c>
      <c r="C2524" s="34">
        <v>17</v>
      </c>
      <c r="D2524" s="38" t="s">
        <v>10</v>
      </c>
      <c r="E2524" s="33" t="s">
        <v>1057</v>
      </c>
      <c r="F2524" s="35"/>
      <c r="G2524" s="36">
        <v>45474</v>
      </c>
      <c r="H2524" s="37" t="s">
        <v>655</v>
      </c>
      <c r="I2524" s="20" t="s">
        <v>1048</v>
      </c>
    </row>
    <row r="2525" spans="1:9" x14ac:dyDescent="0.45">
      <c r="A2525" s="19">
        <v>45497</v>
      </c>
      <c r="B2525" s="20" t="s">
        <v>129</v>
      </c>
      <c r="C2525" s="34">
        <v>-77.2</v>
      </c>
      <c r="D2525" s="17" t="s">
        <v>2115</v>
      </c>
      <c r="E2525" s="33" t="s">
        <v>1052</v>
      </c>
      <c r="F2525" s="35"/>
      <c r="G2525" s="36">
        <v>45474</v>
      </c>
      <c r="H2525" s="20" t="s">
        <v>736</v>
      </c>
      <c r="I2525" s="20" t="s">
        <v>1048</v>
      </c>
    </row>
    <row r="2526" spans="1:9" x14ac:dyDescent="0.45">
      <c r="A2526" s="19">
        <v>45497</v>
      </c>
      <c r="B2526" s="20" t="s">
        <v>1061</v>
      </c>
      <c r="C2526" s="34">
        <v>-114.66</v>
      </c>
      <c r="D2526" s="17" t="s">
        <v>2115</v>
      </c>
      <c r="E2526" s="33" t="s">
        <v>1052</v>
      </c>
      <c r="F2526" s="35"/>
      <c r="G2526" s="36">
        <v>45474</v>
      </c>
      <c r="H2526" s="20" t="s">
        <v>736</v>
      </c>
      <c r="I2526" s="20" t="s">
        <v>1048</v>
      </c>
    </row>
    <row r="2527" spans="1:9" x14ac:dyDescent="0.45">
      <c r="A2527" s="19">
        <v>45497</v>
      </c>
      <c r="B2527" s="20" t="s">
        <v>1056</v>
      </c>
      <c r="C2527" s="34">
        <v>-1213.44</v>
      </c>
      <c r="D2527" s="17" t="s">
        <v>2115</v>
      </c>
      <c r="E2527" s="33" t="s">
        <v>1052</v>
      </c>
      <c r="F2527" s="35"/>
      <c r="G2527" s="36">
        <v>45474</v>
      </c>
      <c r="H2527" s="20" t="s">
        <v>736</v>
      </c>
      <c r="I2527" s="20" t="s">
        <v>1048</v>
      </c>
    </row>
    <row r="2528" spans="1:9" x14ac:dyDescent="0.45">
      <c r="A2528" s="19">
        <v>45497</v>
      </c>
      <c r="B2528" s="20" t="s">
        <v>1062</v>
      </c>
      <c r="C2528" s="34">
        <v>-22.05</v>
      </c>
      <c r="D2528" s="17" t="s">
        <v>2115</v>
      </c>
      <c r="E2528" s="33" t="s">
        <v>1052</v>
      </c>
      <c r="F2528" s="35"/>
      <c r="G2528" s="36">
        <v>45474</v>
      </c>
      <c r="H2528" s="20" t="s">
        <v>736</v>
      </c>
      <c r="I2528" s="20" t="s">
        <v>1048</v>
      </c>
    </row>
    <row r="2529" spans="1:9" x14ac:dyDescent="0.45">
      <c r="A2529" s="19">
        <v>45497</v>
      </c>
      <c r="B2529" s="20" t="s">
        <v>1063</v>
      </c>
      <c r="C2529" s="34">
        <v>-177.74</v>
      </c>
      <c r="D2529" s="17" t="s">
        <v>2115</v>
      </c>
      <c r="E2529" s="33" t="s">
        <v>1052</v>
      </c>
      <c r="F2529" s="35"/>
      <c r="G2529" s="36">
        <v>45474</v>
      </c>
      <c r="H2529" s="20" t="s">
        <v>736</v>
      </c>
      <c r="I2529" s="20" t="s">
        <v>1048</v>
      </c>
    </row>
    <row r="2530" spans="1:9" x14ac:dyDescent="0.45">
      <c r="A2530" s="19">
        <v>45497</v>
      </c>
      <c r="B2530" s="20" t="s">
        <v>1064</v>
      </c>
      <c r="C2530" s="34">
        <v>-35.270000000000003</v>
      </c>
      <c r="D2530" s="17" t="s">
        <v>2115</v>
      </c>
      <c r="E2530" s="33" t="s">
        <v>1052</v>
      </c>
      <c r="F2530" s="35"/>
      <c r="G2530" s="36">
        <v>45474</v>
      </c>
      <c r="H2530" s="20" t="s">
        <v>736</v>
      </c>
      <c r="I2530" s="20" t="s">
        <v>1048</v>
      </c>
    </row>
    <row r="2531" spans="1:9" x14ac:dyDescent="0.45">
      <c r="A2531" s="19">
        <v>45497</v>
      </c>
      <c r="B2531" s="20" t="s">
        <v>1065</v>
      </c>
      <c r="C2531" s="34">
        <v>-26.01</v>
      </c>
      <c r="D2531" s="17" t="s">
        <v>2115</v>
      </c>
      <c r="E2531" s="33" t="s">
        <v>1052</v>
      </c>
      <c r="F2531" s="35"/>
      <c r="G2531" s="36">
        <v>45474</v>
      </c>
      <c r="H2531" s="20" t="s">
        <v>736</v>
      </c>
      <c r="I2531" s="20" t="s">
        <v>1048</v>
      </c>
    </row>
    <row r="2532" spans="1:9" x14ac:dyDescent="0.45">
      <c r="A2532" s="19">
        <v>45496</v>
      </c>
      <c r="B2532" s="20" t="s">
        <v>186</v>
      </c>
      <c r="C2532" s="34">
        <v>-17</v>
      </c>
      <c r="D2532" s="17" t="s">
        <v>2115</v>
      </c>
      <c r="E2532" s="33" t="s">
        <v>1052</v>
      </c>
      <c r="F2532" s="35"/>
      <c r="G2532" s="36">
        <v>45474</v>
      </c>
      <c r="H2532" s="20" t="s">
        <v>736</v>
      </c>
      <c r="I2532" s="20" t="s">
        <v>1048</v>
      </c>
    </row>
    <row r="2533" spans="1:9" x14ac:dyDescent="0.45">
      <c r="A2533" s="19">
        <v>45496</v>
      </c>
      <c r="B2533" s="20" t="s">
        <v>1066</v>
      </c>
      <c r="C2533" s="34">
        <v>-6.61</v>
      </c>
      <c r="D2533" s="17" t="s">
        <v>2115</v>
      </c>
      <c r="E2533" s="33" t="s">
        <v>1052</v>
      </c>
      <c r="F2533" s="35"/>
      <c r="G2533" s="36">
        <v>45474</v>
      </c>
      <c r="H2533" s="20" t="s">
        <v>736</v>
      </c>
      <c r="I2533" s="20" t="s">
        <v>1048</v>
      </c>
    </row>
    <row r="2534" spans="1:9" x14ac:dyDescent="0.45">
      <c r="A2534" s="19">
        <v>45495</v>
      </c>
      <c r="B2534" s="20" t="s">
        <v>1067</v>
      </c>
      <c r="C2534" s="34">
        <v>-22.05</v>
      </c>
      <c r="D2534" s="17" t="s">
        <v>2115</v>
      </c>
      <c r="E2534" s="33" t="s">
        <v>1052</v>
      </c>
      <c r="F2534" s="35"/>
      <c r="G2534" s="36">
        <v>45474</v>
      </c>
      <c r="H2534" s="20" t="s">
        <v>736</v>
      </c>
      <c r="I2534" s="20" t="s">
        <v>1048</v>
      </c>
    </row>
    <row r="2535" spans="1:9" x14ac:dyDescent="0.45">
      <c r="A2535" s="19">
        <v>45494</v>
      </c>
      <c r="B2535" s="20" t="s">
        <v>1068</v>
      </c>
      <c r="C2535" s="34">
        <v>-5.5</v>
      </c>
      <c r="D2535" s="17" t="s">
        <v>2115</v>
      </c>
      <c r="E2535" s="33" t="s">
        <v>1052</v>
      </c>
      <c r="F2535" s="35"/>
      <c r="G2535" s="36">
        <v>45474</v>
      </c>
      <c r="H2535" s="20" t="s">
        <v>736</v>
      </c>
      <c r="I2535" s="20" t="s">
        <v>1048</v>
      </c>
    </row>
    <row r="2536" spans="1:9" x14ac:dyDescent="0.45">
      <c r="A2536" s="19">
        <v>45494</v>
      </c>
      <c r="B2536" s="20" t="s">
        <v>1069</v>
      </c>
      <c r="C2536" s="34">
        <v>-14.33</v>
      </c>
      <c r="D2536" s="17" t="s">
        <v>2115</v>
      </c>
      <c r="E2536" s="33" t="s">
        <v>1052</v>
      </c>
      <c r="F2536" s="35"/>
      <c r="G2536" s="36">
        <v>45474</v>
      </c>
      <c r="H2536" s="20" t="s">
        <v>736</v>
      </c>
      <c r="I2536" s="20" t="s">
        <v>1048</v>
      </c>
    </row>
    <row r="2537" spans="1:9" x14ac:dyDescent="0.45">
      <c r="A2537" s="19">
        <v>45494</v>
      </c>
      <c r="B2537" s="20" t="s">
        <v>1070</v>
      </c>
      <c r="C2537" s="34">
        <v>-161.22</v>
      </c>
      <c r="D2537" s="17" t="s">
        <v>2115</v>
      </c>
      <c r="E2537" s="33" t="s">
        <v>1052</v>
      </c>
      <c r="F2537" s="35"/>
      <c r="G2537" s="36">
        <v>45474</v>
      </c>
      <c r="H2537" s="20" t="s">
        <v>736</v>
      </c>
      <c r="I2537" s="20" t="s">
        <v>1048</v>
      </c>
    </row>
    <row r="2538" spans="1:9" x14ac:dyDescent="0.45">
      <c r="A2538" s="19">
        <v>45493</v>
      </c>
      <c r="B2538" s="20" t="s">
        <v>194</v>
      </c>
      <c r="C2538" s="34">
        <v>-13.23</v>
      </c>
      <c r="D2538" s="17" t="s">
        <v>2115</v>
      </c>
      <c r="E2538" s="33" t="s">
        <v>1052</v>
      </c>
      <c r="F2538" s="35"/>
      <c r="G2538" s="36">
        <v>45474</v>
      </c>
      <c r="H2538" s="20" t="s">
        <v>736</v>
      </c>
      <c r="I2538" s="20" t="s">
        <v>1048</v>
      </c>
    </row>
    <row r="2539" spans="1:9" x14ac:dyDescent="0.45">
      <c r="A2539" s="19">
        <v>45493</v>
      </c>
      <c r="B2539" s="20" t="s">
        <v>1071</v>
      </c>
      <c r="C2539" s="34">
        <v>-16.53</v>
      </c>
      <c r="D2539" s="17" t="s">
        <v>2115</v>
      </c>
      <c r="E2539" s="33" t="s">
        <v>1052</v>
      </c>
      <c r="F2539" s="35"/>
      <c r="G2539" s="36">
        <v>45474</v>
      </c>
      <c r="H2539" s="20" t="s">
        <v>736</v>
      </c>
      <c r="I2539" s="20" t="s">
        <v>1048</v>
      </c>
    </row>
    <row r="2540" spans="1:9" x14ac:dyDescent="0.45">
      <c r="A2540" s="19">
        <v>45493</v>
      </c>
      <c r="B2540" s="20" t="s">
        <v>1072</v>
      </c>
      <c r="C2540" s="34">
        <v>-4.18</v>
      </c>
      <c r="D2540" s="17" t="s">
        <v>2115</v>
      </c>
      <c r="E2540" s="33" t="s">
        <v>1052</v>
      </c>
      <c r="F2540" s="35"/>
      <c r="G2540" s="36">
        <v>45474</v>
      </c>
      <c r="H2540" s="20" t="s">
        <v>736</v>
      </c>
      <c r="I2540" s="20" t="s">
        <v>1048</v>
      </c>
    </row>
    <row r="2541" spans="1:9" x14ac:dyDescent="0.45">
      <c r="A2541" s="19">
        <v>45493</v>
      </c>
      <c r="B2541" s="20" t="s">
        <v>1058</v>
      </c>
      <c r="C2541" s="34">
        <v>-194.56</v>
      </c>
      <c r="D2541" s="17" t="s">
        <v>2115</v>
      </c>
      <c r="E2541" s="33" t="s">
        <v>1052</v>
      </c>
      <c r="F2541" s="35"/>
      <c r="G2541" s="36">
        <v>45474</v>
      </c>
      <c r="H2541" s="20" t="s">
        <v>736</v>
      </c>
      <c r="I2541" s="20" t="s">
        <v>1048</v>
      </c>
    </row>
    <row r="2542" spans="1:9" x14ac:dyDescent="0.45">
      <c r="A2542" s="19">
        <v>45492</v>
      </c>
      <c r="B2542" s="20" t="s">
        <v>1073</v>
      </c>
      <c r="C2542" s="34">
        <v>-4.7300000000000004</v>
      </c>
      <c r="D2542" s="17" t="s">
        <v>2115</v>
      </c>
      <c r="E2542" s="33" t="s">
        <v>1052</v>
      </c>
      <c r="F2542" s="35"/>
      <c r="G2542" s="36">
        <v>45474</v>
      </c>
      <c r="H2542" s="20" t="s">
        <v>736</v>
      </c>
      <c r="I2542" s="20" t="s">
        <v>1048</v>
      </c>
    </row>
    <row r="2543" spans="1:9" x14ac:dyDescent="0.45">
      <c r="A2543" s="19">
        <v>45492</v>
      </c>
      <c r="B2543" s="20" t="s">
        <v>1074</v>
      </c>
      <c r="C2543" s="34">
        <v>-288.39999999999998</v>
      </c>
      <c r="D2543" s="17" t="s">
        <v>2115</v>
      </c>
      <c r="E2543" s="33" t="s">
        <v>1052</v>
      </c>
      <c r="F2543" s="35"/>
      <c r="G2543" s="36">
        <v>45474</v>
      </c>
      <c r="H2543" s="20" t="s">
        <v>736</v>
      </c>
      <c r="I2543" s="20" t="s">
        <v>1048</v>
      </c>
    </row>
    <row r="2544" spans="1:9" x14ac:dyDescent="0.45">
      <c r="A2544" s="19">
        <v>45492</v>
      </c>
      <c r="B2544" s="20" t="s">
        <v>1075</v>
      </c>
      <c r="C2544" s="34">
        <v>-71.88</v>
      </c>
      <c r="D2544" s="17" t="s">
        <v>2115</v>
      </c>
      <c r="E2544" s="33" t="s">
        <v>1052</v>
      </c>
      <c r="F2544" s="35"/>
      <c r="G2544" s="36">
        <v>45474</v>
      </c>
      <c r="H2544" s="20" t="s">
        <v>736</v>
      </c>
      <c r="I2544" s="20" t="s">
        <v>1048</v>
      </c>
    </row>
    <row r="2545" spans="1:9" x14ac:dyDescent="0.45">
      <c r="A2545" s="19">
        <v>45491</v>
      </c>
      <c r="B2545" s="20" t="s">
        <v>1076</v>
      </c>
      <c r="C2545" s="34">
        <v>-206</v>
      </c>
      <c r="D2545" s="17" t="s">
        <v>2115</v>
      </c>
      <c r="E2545" s="33" t="s">
        <v>1052</v>
      </c>
      <c r="F2545" s="35"/>
      <c r="G2545" s="36">
        <v>45474</v>
      </c>
      <c r="H2545" s="20" t="s">
        <v>736</v>
      </c>
      <c r="I2545" s="20" t="s">
        <v>1048</v>
      </c>
    </row>
    <row r="2546" spans="1:9" x14ac:dyDescent="0.45">
      <c r="A2546" s="19">
        <v>45491</v>
      </c>
      <c r="B2546" s="20" t="s">
        <v>1075</v>
      </c>
      <c r="C2546" s="34">
        <v>-3.31</v>
      </c>
      <c r="D2546" s="17" t="s">
        <v>2115</v>
      </c>
      <c r="E2546" s="33" t="s">
        <v>1052</v>
      </c>
      <c r="F2546" s="35"/>
      <c r="G2546" s="36">
        <v>45474</v>
      </c>
      <c r="H2546" s="20" t="s">
        <v>736</v>
      </c>
      <c r="I2546" s="20" t="s">
        <v>1048</v>
      </c>
    </row>
    <row r="2547" spans="1:9" x14ac:dyDescent="0.45">
      <c r="A2547" s="19">
        <v>45490</v>
      </c>
      <c r="B2547" s="20" t="s">
        <v>1061</v>
      </c>
      <c r="C2547" s="34">
        <v>-110.91</v>
      </c>
      <c r="D2547" s="17" t="s">
        <v>2115</v>
      </c>
      <c r="E2547" s="33" t="s">
        <v>1052</v>
      </c>
      <c r="F2547" s="35"/>
      <c r="G2547" s="36">
        <v>45474</v>
      </c>
      <c r="H2547" s="20" t="s">
        <v>736</v>
      </c>
      <c r="I2547" s="20" t="s">
        <v>1048</v>
      </c>
    </row>
    <row r="2548" spans="1:9" x14ac:dyDescent="0.45">
      <c r="A2548" s="19">
        <v>45490</v>
      </c>
      <c r="B2548" s="20" t="s">
        <v>1077</v>
      </c>
      <c r="C2548" s="34">
        <v>-154.5</v>
      </c>
      <c r="D2548" s="17" t="s">
        <v>2115</v>
      </c>
      <c r="E2548" s="33" t="s">
        <v>1052</v>
      </c>
      <c r="F2548" s="35"/>
      <c r="G2548" s="36">
        <v>45474</v>
      </c>
      <c r="H2548" s="20" t="s">
        <v>736</v>
      </c>
      <c r="I2548" s="20" t="s">
        <v>1048</v>
      </c>
    </row>
    <row r="2549" spans="1:9" x14ac:dyDescent="0.45">
      <c r="A2549" s="19">
        <v>45490</v>
      </c>
      <c r="B2549" s="20" t="s">
        <v>96</v>
      </c>
      <c r="C2549" s="34">
        <v>-25</v>
      </c>
      <c r="D2549" s="17" t="s">
        <v>2115</v>
      </c>
      <c r="E2549" s="33" t="s">
        <v>1052</v>
      </c>
      <c r="F2549" s="35"/>
      <c r="G2549" s="36">
        <v>45474</v>
      </c>
      <c r="H2549" s="20" t="s">
        <v>736</v>
      </c>
      <c r="I2549" s="20" t="s">
        <v>1048</v>
      </c>
    </row>
    <row r="2550" spans="1:9" x14ac:dyDescent="0.45">
      <c r="A2550" s="19">
        <v>45490</v>
      </c>
      <c r="B2550" s="20" t="s">
        <v>1078</v>
      </c>
      <c r="C2550" s="34">
        <v>-2250</v>
      </c>
      <c r="D2550" s="17" t="s">
        <v>2115</v>
      </c>
      <c r="E2550" s="33" t="s">
        <v>1052</v>
      </c>
      <c r="F2550" s="35"/>
      <c r="G2550" s="36">
        <v>45474</v>
      </c>
      <c r="H2550" s="20" t="s">
        <v>736</v>
      </c>
      <c r="I2550" s="20" t="s">
        <v>1048</v>
      </c>
    </row>
    <row r="2551" spans="1:9" x14ac:dyDescent="0.45">
      <c r="A2551" s="19">
        <v>45490</v>
      </c>
      <c r="B2551" s="20" t="s">
        <v>1079</v>
      </c>
      <c r="C2551" s="34">
        <v>-399.2</v>
      </c>
      <c r="D2551" s="17" t="s">
        <v>2115</v>
      </c>
      <c r="E2551" s="33" t="s">
        <v>1052</v>
      </c>
      <c r="F2551" s="35"/>
      <c r="G2551" s="36">
        <v>45474</v>
      </c>
      <c r="H2551" s="20" t="s">
        <v>736</v>
      </c>
      <c r="I2551" s="20" t="s">
        <v>1048</v>
      </c>
    </row>
    <row r="2552" spans="1:9" x14ac:dyDescent="0.45">
      <c r="A2552" s="19">
        <v>45490</v>
      </c>
      <c r="B2552" s="20" t="s">
        <v>1080</v>
      </c>
      <c r="C2552" s="34">
        <v>-32.69</v>
      </c>
      <c r="D2552" s="17" t="s">
        <v>2115</v>
      </c>
      <c r="E2552" s="33" t="s">
        <v>1052</v>
      </c>
      <c r="F2552" s="35"/>
      <c r="G2552" s="36">
        <v>45474</v>
      </c>
      <c r="H2552" s="20" t="s">
        <v>736</v>
      </c>
      <c r="I2552" s="20" t="s">
        <v>1048</v>
      </c>
    </row>
    <row r="2553" spans="1:9" x14ac:dyDescent="0.45">
      <c r="A2553" s="19">
        <v>45490</v>
      </c>
      <c r="B2553" s="20" t="s">
        <v>1081</v>
      </c>
      <c r="C2553" s="34">
        <v>-21.06</v>
      </c>
      <c r="D2553" s="17" t="s">
        <v>2115</v>
      </c>
      <c r="E2553" s="33" t="s">
        <v>1052</v>
      </c>
      <c r="F2553" s="35"/>
      <c r="G2553" s="36">
        <v>45474</v>
      </c>
      <c r="H2553" s="20" t="s">
        <v>736</v>
      </c>
      <c r="I2553" s="20" t="s">
        <v>1048</v>
      </c>
    </row>
    <row r="2554" spans="1:9" x14ac:dyDescent="0.45">
      <c r="A2554" s="19">
        <v>45490</v>
      </c>
      <c r="B2554" s="20" t="s">
        <v>1082</v>
      </c>
      <c r="C2554" s="34">
        <v>-15.43</v>
      </c>
      <c r="D2554" s="17" t="s">
        <v>2115</v>
      </c>
      <c r="E2554" s="33" t="s">
        <v>1052</v>
      </c>
      <c r="F2554" s="35"/>
      <c r="G2554" s="36">
        <v>45474</v>
      </c>
      <c r="H2554" s="20" t="s">
        <v>736</v>
      </c>
      <c r="I2554" s="20" t="s">
        <v>1048</v>
      </c>
    </row>
    <row r="2555" spans="1:9" x14ac:dyDescent="0.45">
      <c r="A2555" s="19">
        <v>45490</v>
      </c>
      <c r="B2555" s="20" t="s">
        <v>1083</v>
      </c>
      <c r="C2555" s="34">
        <v>-19</v>
      </c>
      <c r="D2555" s="17" t="s">
        <v>2115</v>
      </c>
      <c r="E2555" s="33" t="s">
        <v>1052</v>
      </c>
      <c r="F2555" s="35"/>
      <c r="G2555" s="36">
        <v>45474</v>
      </c>
      <c r="H2555" s="20" t="s">
        <v>736</v>
      </c>
      <c r="I2555" s="20" t="s">
        <v>1048</v>
      </c>
    </row>
    <row r="2556" spans="1:9" x14ac:dyDescent="0.45">
      <c r="A2556" s="19">
        <v>45489</v>
      </c>
      <c r="B2556" s="20" t="s">
        <v>1084</v>
      </c>
      <c r="C2556" s="34">
        <v>-2.2000000000000002</v>
      </c>
      <c r="D2556" s="17" t="s">
        <v>2115</v>
      </c>
      <c r="E2556" s="33" t="s">
        <v>1052</v>
      </c>
      <c r="F2556" s="35"/>
      <c r="G2556" s="36">
        <v>45474</v>
      </c>
      <c r="H2556" s="20" t="s">
        <v>736</v>
      </c>
      <c r="I2556" s="20" t="s">
        <v>1048</v>
      </c>
    </row>
    <row r="2557" spans="1:9" x14ac:dyDescent="0.45">
      <c r="A2557" s="19">
        <v>45488</v>
      </c>
      <c r="B2557" s="20" t="s">
        <v>1085</v>
      </c>
      <c r="C2557" s="34">
        <v>-16666.5</v>
      </c>
      <c r="D2557" s="17" t="s">
        <v>2115</v>
      </c>
      <c r="E2557" s="33" t="s">
        <v>1086</v>
      </c>
      <c r="F2557" s="35"/>
      <c r="G2557" s="36">
        <v>45474</v>
      </c>
      <c r="H2557" s="20" t="s">
        <v>736</v>
      </c>
      <c r="I2557" s="20" t="s">
        <v>1048</v>
      </c>
    </row>
    <row r="2558" spans="1:9" x14ac:dyDescent="0.45">
      <c r="A2558" s="19">
        <v>45487</v>
      </c>
      <c r="B2558" s="20" t="s">
        <v>1087</v>
      </c>
      <c r="C2558" s="34">
        <v>-679.8</v>
      </c>
      <c r="D2558" s="17" t="s">
        <v>2115</v>
      </c>
      <c r="E2558" s="33" t="s">
        <v>1052</v>
      </c>
      <c r="F2558" s="35"/>
      <c r="G2558" s="36">
        <v>45474</v>
      </c>
      <c r="H2558" s="20" t="s">
        <v>736</v>
      </c>
      <c r="I2558" s="20" t="s">
        <v>1048</v>
      </c>
    </row>
    <row r="2559" spans="1:9" x14ac:dyDescent="0.45">
      <c r="A2559" s="19">
        <v>45486</v>
      </c>
      <c r="B2559" s="20" t="s">
        <v>1088</v>
      </c>
      <c r="C2559" s="34">
        <v>-108.77</v>
      </c>
      <c r="D2559" s="17" t="s">
        <v>2115</v>
      </c>
      <c r="E2559" s="33" t="s">
        <v>1052</v>
      </c>
      <c r="F2559" s="35"/>
      <c r="G2559" s="36">
        <v>45474</v>
      </c>
      <c r="H2559" s="20" t="s">
        <v>736</v>
      </c>
      <c r="I2559" s="20" t="s">
        <v>1048</v>
      </c>
    </row>
    <row r="2560" spans="1:9" x14ac:dyDescent="0.45">
      <c r="A2560" s="19">
        <v>45486</v>
      </c>
      <c r="B2560" s="20" t="s">
        <v>1089</v>
      </c>
      <c r="C2560" s="34">
        <v>-27.56</v>
      </c>
      <c r="D2560" s="17" t="s">
        <v>2115</v>
      </c>
      <c r="E2560" s="33" t="s">
        <v>1052</v>
      </c>
      <c r="F2560" s="35"/>
      <c r="G2560" s="36">
        <v>45474</v>
      </c>
      <c r="H2560" s="20" t="s">
        <v>736</v>
      </c>
      <c r="I2560" s="20" t="s">
        <v>1048</v>
      </c>
    </row>
    <row r="2561" spans="1:9" x14ac:dyDescent="0.45">
      <c r="A2561" s="19">
        <v>45486</v>
      </c>
      <c r="B2561" s="20" t="s">
        <v>1076</v>
      </c>
      <c r="C2561" s="34">
        <v>-209.09</v>
      </c>
      <c r="D2561" s="17" t="s">
        <v>2115</v>
      </c>
      <c r="E2561" s="33" t="s">
        <v>1052</v>
      </c>
      <c r="F2561" s="35"/>
      <c r="G2561" s="36">
        <v>45474</v>
      </c>
      <c r="H2561" s="20" t="s">
        <v>736</v>
      </c>
      <c r="I2561" s="20" t="s">
        <v>1048</v>
      </c>
    </row>
    <row r="2562" spans="1:9" x14ac:dyDescent="0.45">
      <c r="A2562" s="19">
        <v>45486</v>
      </c>
      <c r="B2562" s="20" t="s">
        <v>1088</v>
      </c>
      <c r="C2562" s="34">
        <v>-264.47000000000003</v>
      </c>
      <c r="D2562" s="17" t="s">
        <v>2115</v>
      </c>
      <c r="E2562" s="33" t="s">
        <v>1052</v>
      </c>
      <c r="F2562" s="35"/>
      <c r="G2562" s="36">
        <v>45474</v>
      </c>
      <c r="H2562" s="20" t="s">
        <v>736</v>
      </c>
      <c r="I2562" s="20" t="s">
        <v>1048</v>
      </c>
    </row>
    <row r="2563" spans="1:9" x14ac:dyDescent="0.45">
      <c r="A2563" s="19">
        <v>45486</v>
      </c>
      <c r="B2563" s="20" t="s">
        <v>1088</v>
      </c>
      <c r="C2563" s="34">
        <v>-16.52</v>
      </c>
      <c r="D2563" s="17" t="s">
        <v>2115</v>
      </c>
      <c r="E2563" s="33" t="s">
        <v>1052</v>
      </c>
      <c r="F2563" s="35"/>
      <c r="G2563" s="36">
        <v>45474</v>
      </c>
      <c r="H2563" s="20" t="s">
        <v>736</v>
      </c>
      <c r="I2563" s="20" t="s">
        <v>1048</v>
      </c>
    </row>
    <row r="2564" spans="1:9" x14ac:dyDescent="0.45">
      <c r="A2564" s="19">
        <v>45486</v>
      </c>
      <c r="B2564" s="20" t="s">
        <v>1090</v>
      </c>
      <c r="C2564" s="34">
        <v>-22.06</v>
      </c>
      <c r="D2564" s="17" t="s">
        <v>2115</v>
      </c>
      <c r="E2564" s="33" t="s">
        <v>1052</v>
      </c>
      <c r="F2564" s="35"/>
      <c r="G2564" s="36">
        <v>45474</v>
      </c>
      <c r="H2564" s="20" t="s">
        <v>736</v>
      </c>
      <c r="I2564" s="20" t="s">
        <v>1048</v>
      </c>
    </row>
    <row r="2565" spans="1:9" x14ac:dyDescent="0.45">
      <c r="A2565" s="19">
        <v>45486</v>
      </c>
      <c r="B2565" s="20" t="s">
        <v>1088</v>
      </c>
      <c r="C2565" s="34">
        <v>-34.15</v>
      </c>
      <c r="D2565" s="17" t="s">
        <v>2115</v>
      </c>
      <c r="E2565" s="33" t="s">
        <v>1052</v>
      </c>
      <c r="F2565" s="35"/>
      <c r="G2565" s="36">
        <v>45474</v>
      </c>
      <c r="H2565" s="20" t="s">
        <v>736</v>
      </c>
      <c r="I2565" s="20" t="s">
        <v>1048</v>
      </c>
    </row>
    <row r="2566" spans="1:9" x14ac:dyDescent="0.45">
      <c r="A2566" s="19">
        <v>45486</v>
      </c>
      <c r="B2566" s="20" t="s">
        <v>1088</v>
      </c>
      <c r="C2566" s="34">
        <v>-19.37</v>
      </c>
      <c r="D2566" s="17" t="s">
        <v>2115</v>
      </c>
      <c r="E2566" s="33" t="s">
        <v>1052</v>
      </c>
      <c r="F2566" s="35"/>
      <c r="G2566" s="36">
        <v>45474</v>
      </c>
      <c r="H2566" s="20" t="s">
        <v>736</v>
      </c>
      <c r="I2566" s="20" t="s">
        <v>1048</v>
      </c>
    </row>
    <row r="2567" spans="1:9" x14ac:dyDescent="0.45">
      <c r="A2567" s="19">
        <v>45486</v>
      </c>
      <c r="B2567" s="20" t="s">
        <v>1088</v>
      </c>
      <c r="C2567" s="34">
        <v>-59.45</v>
      </c>
      <c r="D2567" s="17" t="s">
        <v>2115</v>
      </c>
      <c r="E2567" s="33" t="s">
        <v>1052</v>
      </c>
      <c r="F2567" s="35"/>
      <c r="G2567" s="36">
        <v>45474</v>
      </c>
      <c r="H2567" s="20" t="s">
        <v>736</v>
      </c>
      <c r="I2567" s="20" t="s">
        <v>1048</v>
      </c>
    </row>
    <row r="2568" spans="1:9" x14ac:dyDescent="0.45">
      <c r="A2568" s="19">
        <v>45486</v>
      </c>
      <c r="B2568" s="20" t="s">
        <v>1088</v>
      </c>
      <c r="C2568" s="34">
        <v>-139.94</v>
      </c>
      <c r="D2568" s="17" t="s">
        <v>2115</v>
      </c>
      <c r="E2568" s="33" t="s">
        <v>1052</v>
      </c>
      <c r="F2568" s="35"/>
      <c r="G2568" s="36">
        <v>45474</v>
      </c>
      <c r="H2568" s="20" t="s">
        <v>736</v>
      </c>
      <c r="I2568" s="20" t="s">
        <v>1048</v>
      </c>
    </row>
    <row r="2569" spans="1:9" x14ac:dyDescent="0.45">
      <c r="A2569" s="19">
        <v>45486</v>
      </c>
      <c r="B2569" s="20" t="s">
        <v>1091</v>
      </c>
      <c r="C2569" s="34">
        <v>-5.52</v>
      </c>
      <c r="D2569" s="17" t="s">
        <v>2115</v>
      </c>
      <c r="E2569" s="33" t="s">
        <v>1052</v>
      </c>
      <c r="F2569" s="35"/>
      <c r="G2569" s="36">
        <v>45474</v>
      </c>
      <c r="H2569" s="20" t="s">
        <v>736</v>
      </c>
      <c r="I2569" s="20" t="s">
        <v>1048</v>
      </c>
    </row>
    <row r="2570" spans="1:9" x14ac:dyDescent="0.45">
      <c r="A2570" s="19">
        <v>45486</v>
      </c>
      <c r="B2570" s="20" t="s">
        <v>1092</v>
      </c>
      <c r="C2570" s="34">
        <v>-33.08</v>
      </c>
      <c r="D2570" s="17" t="s">
        <v>2115</v>
      </c>
      <c r="E2570" s="33" t="s">
        <v>1052</v>
      </c>
      <c r="F2570" s="35"/>
      <c r="G2570" s="36">
        <v>45474</v>
      </c>
      <c r="H2570" s="20" t="s">
        <v>736</v>
      </c>
      <c r="I2570" s="20" t="s">
        <v>1048</v>
      </c>
    </row>
    <row r="2571" spans="1:9" x14ac:dyDescent="0.45">
      <c r="A2571" s="19">
        <v>45486</v>
      </c>
      <c r="B2571" s="20" t="s">
        <v>1093</v>
      </c>
      <c r="C2571" s="34">
        <v>-4.4000000000000004</v>
      </c>
      <c r="D2571" s="17" t="s">
        <v>2115</v>
      </c>
      <c r="E2571" s="33" t="s">
        <v>1052</v>
      </c>
      <c r="F2571" s="35"/>
      <c r="G2571" s="36">
        <v>45474</v>
      </c>
      <c r="H2571" s="20" t="s">
        <v>736</v>
      </c>
      <c r="I2571" s="20" t="s">
        <v>1048</v>
      </c>
    </row>
    <row r="2572" spans="1:9" x14ac:dyDescent="0.45">
      <c r="A2572" s="19">
        <v>45485</v>
      </c>
      <c r="B2572" s="20" t="s">
        <v>1088</v>
      </c>
      <c r="C2572" s="34">
        <v>-193.92</v>
      </c>
      <c r="D2572" s="33" t="s">
        <v>10</v>
      </c>
      <c r="E2572" s="33" t="s">
        <v>10</v>
      </c>
      <c r="F2572" s="35"/>
      <c r="G2572" s="36">
        <v>45474</v>
      </c>
      <c r="H2572" s="20" t="s">
        <v>736</v>
      </c>
      <c r="I2572" s="20" t="s">
        <v>1048</v>
      </c>
    </row>
    <row r="2573" spans="1:9" x14ac:dyDescent="0.45">
      <c r="A2573" s="19">
        <v>45485</v>
      </c>
      <c r="B2573" s="20" t="s">
        <v>1088</v>
      </c>
      <c r="C2573" s="34">
        <v>-8.8000000000000007</v>
      </c>
      <c r="D2573" s="33" t="s">
        <v>10</v>
      </c>
      <c r="E2573" s="33" t="s">
        <v>10</v>
      </c>
      <c r="F2573" s="35"/>
      <c r="G2573" s="36">
        <v>45474</v>
      </c>
      <c r="H2573" s="20" t="s">
        <v>736</v>
      </c>
      <c r="I2573" s="20" t="s">
        <v>1048</v>
      </c>
    </row>
    <row r="2574" spans="1:9" x14ac:dyDescent="0.45">
      <c r="A2574" s="19">
        <v>45485</v>
      </c>
      <c r="B2574" s="20" t="s">
        <v>1088</v>
      </c>
      <c r="C2574" s="34">
        <v>-184.63</v>
      </c>
      <c r="D2574" s="33" t="s">
        <v>10</v>
      </c>
      <c r="E2574" s="33" t="s">
        <v>10</v>
      </c>
      <c r="F2574" s="35"/>
      <c r="G2574" s="36">
        <v>45474</v>
      </c>
      <c r="H2574" s="20" t="s">
        <v>736</v>
      </c>
      <c r="I2574" s="20" t="s">
        <v>1048</v>
      </c>
    </row>
    <row r="2575" spans="1:9" x14ac:dyDescent="0.45">
      <c r="A2575" s="19">
        <v>45484</v>
      </c>
      <c r="B2575" s="20" t="s">
        <v>1094</v>
      </c>
      <c r="C2575" s="34">
        <v>-150</v>
      </c>
      <c r="D2575" s="33" t="s">
        <v>10</v>
      </c>
      <c r="E2575" s="33" t="s">
        <v>10</v>
      </c>
      <c r="F2575" s="35"/>
      <c r="G2575" s="36">
        <v>45474</v>
      </c>
      <c r="H2575" s="20" t="s">
        <v>736</v>
      </c>
      <c r="I2575" s="20" t="s">
        <v>1048</v>
      </c>
    </row>
    <row r="2576" spans="1:9" x14ac:dyDescent="0.45">
      <c r="A2576" s="19">
        <v>45484</v>
      </c>
      <c r="B2576" s="20" t="s">
        <v>1095</v>
      </c>
      <c r="C2576" s="34">
        <v>-11.02</v>
      </c>
      <c r="D2576" s="33" t="s">
        <v>10</v>
      </c>
      <c r="E2576" s="33" t="s">
        <v>10</v>
      </c>
      <c r="F2576" s="35"/>
      <c r="G2576" s="36">
        <v>45474</v>
      </c>
      <c r="H2576" s="20" t="s">
        <v>736</v>
      </c>
      <c r="I2576" s="20" t="s">
        <v>1048</v>
      </c>
    </row>
    <row r="2577" spans="1:9" x14ac:dyDescent="0.45">
      <c r="A2577" s="19">
        <v>45483</v>
      </c>
      <c r="B2577" s="20" t="s">
        <v>1096</v>
      </c>
      <c r="C2577" s="34">
        <v>-116.06</v>
      </c>
      <c r="D2577" s="33" t="s">
        <v>10</v>
      </c>
      <c r="E2577" s="33" t="s">
        <v>10</v>
      </c>
      <c r="F2577" s="35"/>
      <c r="G2577" s="36">
        <v>45474</v>
      </c>
      <c r="H2577" s="20" t="s">
        <v>736</v>
      </c>
      <c r="I2577" s="20" t="s">
        <v>1048</v>
      </c>
    </row>
    <row r="2578" spans="1:9" x14ac:dyDescent="0.45">
      <c r="A2578" s="19">
        <v>45483</v>
      </c>
      <c r="B2578" s="20" t="s">
        <v>1088</v>
      </c>
      <c r="C2578" s="34">
        <v>-38.57</v>
      </c>
      <c r="D2578" s="33" t="s">
        <v>10</v>
      </c>
      <c r="E2578" s="33" t="s">
        <v>10</v>
      </c>
      <c r="F2578" s="35"/>
      <c r="G2578" s="36">
        <v>45474</v>
      </c>
      <c r="H2578" s="20" t="s">
        <v>736</v>
      </c>
      <c r="I2578" s="20" t="s">
        <v>1048</v>
      </c>
    </row>
    <row r="2579" spans="1:9" x14ac:dyDescent="0.45">
      <c r="A2579" s="19">
        <v>45483</v>
      </c>
      <c r="B2579" s="20" t="s">
        <v>1097</v>
      </c>
      <c r="C2579" s="34">
        <v>-150</v>
      </c>
      <c r="D2579" t="s">
        <v>23</v>
      </c>
      <c r="E2579" s="33" t="s">
        <v>1098</v>
      </c>
      <c r="F2579" s="35"/>
      <c r="G2579" s="36">
        <v>45474</v>
      </c>
      <c r="H2579" s="20" t="s">
        <v>736</v>
      </c>
      <c r="I2579" s="20" t="s">
        <v>1048</v>
      </c>
    </row>
    <row r="2580" spans="1:9" x14ac:dyDescent="0.45">
      <c r="A2580" s="19">
        <v>45483</v>
      </c>
      <c r="B2580" s="20" t="s">
        <v>1088</v>
      </c>
      <c r="C2580" s="34">
        <v>-362.56</v>
      </c>
      <c r="D2580" s="33" t="s">
        <v>10</v>
      </c>
      <c r="E2580" s="33" t="s">
        <v>10</v>
      </c>
      <c r="F2580" s="35"/>
      <c r="G2580" s="36">
        <v>45474</v>
      </c>
      <c r="H2580" s="20" t="s">
        <v>736</v>
      </c>
      <c r="I2580" s="20" t="s">
        <v>1048</v>
      </c>
    </row>
    <row r="2581" spans="1:9" x14ac:dyDescent="0.45">
      <c r="A2581" s="19">
        <v>45483</v>
      </c>
      <c r="B2581" s="20" t="s">
        <v>1099</v>
      </c>
      <c r="C2581" s="34">
        <v>-10</v>
      </c>
      <c r="D2581" s="33" t="s">
        <v>10</v>
      </c>
      <c r="E2581" s="33" t="s">
        <v>10</v>
      </c>
      <c r="F2581" s="35"/>
      <c r="G2581" s="36">
        <v>45474</v>
      </c>
      <c r="H2581" s="20" t="s">
        <v>736</v>
      </c>
      <c r="I2581" s="20" t="s">
        <v>1048</v>
      </c>
    </row>
    <row r="2582" spans="1:9" x14ac:dyDescent="0.45">
      <c r="A2582" s="19">
        <v>45483</v>
      </c>
      <c r="B2582" s="20" t="s">
        <v>1088</v>
      </c>
      <c r="C2582" s="34">
        <v>-57.35</v>
      </c>
      <c r="D2582" s="33" t="s">
        <v>10</v>
      </c>
      <c r="E2582" s="33" t="s">
        <v>10</v>
      </c>
      <c r="F2582" s="35"/>
      <c r="G2582" s="36">
        <v>45474</v>
      </c>
      <c r="H2582" s="20" t="s">
        <v>736</v>
      </c>
      <c r="I2582" s="20" t="s">
        <v>1048</v>
      </c>
    </row>
    <row r="2583" spans="1:9" x14ac:dyDescent="0.45">
      <c r="A2583" s="19">
        <v>45481</v>
      </c>
      <c r="B2583" s="20" t="s">
        <v>1100</v>
      </c>
      <c r="C2583" s="34">
        <v>189</v>
      </c>
      <c r="D2583" s="38" t="s">
        <v>10</v>
      </c>
      <c r="E2583" s="33" t="s">
        <v>1057</v>
      </c>
      <c r="F2583" s="35"/>
      <c r="G2583" s="36">
        <v>45474</v>
      </c>
      <c r="H2583" s="37" t="s">
        <v>655</v>
      </c>
      <c r="I2583" s="20" t="s">
        <v>1048</v>
      </c>
    </row>
    <row r="2584" spans="1:9" x14ac:dyDescent="0.45">
      <c r="A2584" s="19">
        <v>45481</v>
      </c>
      <c r="B2584" s="20" t="s">
        <v>1088</v>
      </c>
      <c r="C2584" s="34">
        <v>-39.18</v>
      </c>
      <c r="D2584" s="33" t="s">
        <v>10</v>
      </c>
      <c r="E2584" s="33" t="s">
        <v>10</v>
      </c>
      <c r="F2584" s="35"/>
      <c r="G2584" s="36">
        <v>45474</v>
      </c>
      <c r="H2584" s="20" t="s">
        <v>736</v>
      </c>
      <c r="I2584" s="20" t="s">
        <v>1048</v>
      </c>
    </row>
    <row r="2585" spans="1:9" x14ac:dyDescent="0.45">
      <c r="A2585" s="19">
        <v>45481</v>
      </c>
      <c r="B2585" s="20" t="s">
        <v>1088</v>
      </c>
      <c r="C2585" s="34">
        <v>-235.75</v>
      </c>
      <c r="D2585" s="33" t="s">
        <v>10</v>
      </c>
      <c r="E2585" s="33" t="s">
        <v>10</v>
      </c>
      <c r="F2585" s="35"/>
      <c r="G2585" s="36">
        <v>45474</v>
      </c>
      <c r="H2585" s="20" t="s">
        <v>736</v>
      </c>
      <c r="I2585" s="20" t="s">
        <v>1048</v>
      </c>
    </row>
    <row r="2586" spans="1:9" x14ac:dyDescent="0.45">
      <c r="A2586" s="19">
        <v>45480</v>
      </c>
      <c r="B2586" s="20" t="s">
        <v>1101</v>
      </c>
      <c r="C2586" s="34">
        <v>-189</v>
      </c>
      <c r="D2586" s="33" t="s">
        <v>10</v>
      </c>
      <c r="E2586" s="33" t="s">
        <v>10</v>
      </c>
      <c r="F2586" s="35"/>
      <c r="G2586" s="36">
        <v>45474</v>
      </c>
      <c r="H2586" s="20" t="s">
        <v>736</v>
      </c>
      <c r="I2586" s="20" t="s">
        <v>1048</v>
      </c>
    </row>
    <row r="2587" spans="1:9" x14ac:dyDescent="0.45">
      <c r="A2587" s="19">
        <v>45479</v>
      </c>
      <c r="B2587" s="20" t="s">
        <v>1102</v>
      </c>
      <c r="C2587" s="34">
        <v>-14.32</v>
      </c>
      <c r="D2587" s="33" t="s">
        <v>10</v>
      </c>
      <c r="E2587" s="33" t="s">
        <v>10</v>
      </c>
      <c r="F2587" s="35"/>
      <c r="G2587" s="36">
        <v>45474</v>
      </c>
      <c r="H2587" s="20" t="s">
        <v>736</v>
      </c>
      <c r="I2587" s="20" t="s">
        <v>1048</v>
      </c>
    </row>
    <row r="2588" spans="1:9" x14ac:dyDescent="0.45">
      <c r="A2588" s="19">
        <v>45478</v>
      </c>
      <c r="B2588" s="20" t="s">
        <v>1075</v>
      </c>
      <c r="C2588" s="34">
        <v>-102.2</v>
      </c>
      <c r="D2588" s="33" t="s">
        <v>10</v>
      </c>
      <c r="E2588" s="33" t="s">
        <v>10</v>
      </c>
      <c r="F2588" s="35"/>
      <c r="G2588" s="36">
        <v>45474</v>
      </c>
      <c r="H2588" s="20" t="s">
        <v>736</v>
      </c>
      <c r="I2588" s="20" t="s">
        <v>1048</v>
      </c>
    </row>
    <row r="2589" spans="1:9" x14ac:dyDescent="0.45">
      <c r="A2589" s="19">
        <v>45478</v>
      </c>
      <c r="B2589" s="20" t="s">
        <v>1103</v>
      </c>
      <c r="C2589" s="34">
        <v>-65</v>
      </c>
      <c r="D2589" s="33" t="s">
        <v>10</v>
      </c>
      <c r="E2589" s="33" t="s">
        <v>10</v>
      </c>
      <c r="F2589" s="35"/>
      <c r="G2589" s="36">
        <v>45474</v>
      </c>
      <c r="H2589" s="20" t="s">
        <v>736</v>
      </c>
      <c r="I2589" s="20" t="s">
        <v>1048</v>
      </c>
    </row>
    <row r="2590" spans="1:9" x14ac:dyDescent="0.45">
      <c r="A2590" s="19">
        <v>45478</v>
      </c>
      <c r="B2590" s="20" t="s">
        <v>1104</v>
      </c>
      <c r="C2590" s="34">
        <v>-4254.3999999999996</v>
      </c>
      <c r="D2590" s="33" t="s">
        <v>10</v>
      </c>
      <c r="E2590" s="33" t="s">
        <v>10</v>
      </c>
      <c r="F2590" s="35"/>
      <c r="G2590" s="36">
        <v>45474</v>
      </c>
      <c r="H2590" s="20" t="s">
        <v>736</v>
      </c>
      <c r="I2590" s="20" t="s">
        <v>1048</v>
      </c>
    </row>
    <row r="2591" spans="1:9" x14ac:dyDescent="0.45">
      <c r="A2591" s="19">
        <v>45477</v>
      </c>
      <c r="B2591" s="20" t="s">
        <v>1105</v>
      </c>
      <c r="C2591" s="34">
        <v>-11.02</v>
      </c>
      <c r="D2591" s="33" t="s">
        <v>10</v>
      </c>
      <c r="E2591" s="33" t="s">
        <v>10</v>
      </c>
      <c r="F2591" s="35"/>
      <c r="G2591" s="36">
        <v>45474</v>
      </c>
      <c r="H2591" s="20" t="s">
        <v>736</v>
      </c>
      <c r="I2591" s="20" t="s">
        <v>1048</v>
      </c>
    </row>
    <row r="2592" spans="1:9" x14ac:dyDescent="0.45">
      <c r="A2592" s="19">
        <v>45476</v>
      </c>
      <c r="B2592" s="20" t="s">
        <v>1061</v>
      </c>
      <c r="C2592" s="34">
        <v>-110.91</v>
      </c>
      <c r="D2592" s="33" t="s">
        <v>10</v>
      </c>
      <c r="E2592" s="33" t="s">
        <v>10</v>
      </c>
      <c r="F2592" s="35"/>
      <c r="G2592" s="36">
        <v>45474</v>
      </c>
      <c r="H2592" s="20" t="s">
        <v>736</v>
      </c>
      <c r="I2592" s="20" t="s">
        <v>1048</v>
      </c>
    </row>
    <row r="2593" spans="1:9" x14ac:dyDescent="0.45">
      <c r="A2593" s="19">
        <v>45476</v>
      </c>
      <c r="B2593" s="20" t="s">
        <v>1106</v>
      </c>
      <c r="C2593" s="34">
        <v>-11.02</v>
      </c>
      <c r="D2593" s="33" t="s">
        <v>10</v>
      </c>
      <c r="E2593" s="33" t="s">
        <v>10</v>
      </c>
      <c r="F2593" s="35"/>
      <c r="G2593" s="36">
        <v>45474</v>
      </c>
      <c r="H2593" s="20" t="s">
        <v>736</v>
      </c>
      <c r="I2593" s="20" t="s">
        <v>1048</v>
      </c>
    </row>
    <row r="2594" spans="1:9" x14ac:dyDescent="0.45">
      <c r="A2594" s="19">
        <v>45476</v>
      </c>
      <c r="B2594" s="20" t="s">
        <v>1088</v>
      </c>
      <c r="C2594" s="34">
        <v>-47.37</v>
      </c>
      <c r="D2594" s="33" t="s">
        <v>10</v>
      </c>
      <c r="E2594" s="33" t="s">
        <v>10</v>
      </c>
      <c r="F2594" s="35"/>
      <c r="G2594" s="36">
        <v>45474</v>
      </c>
      <c r="H2594" s="20" t="s">
        <v>736</v>
      </c>
      <c r="I2594" s="20" t="s">
        <v>1048</v>
      </c>
    </row>
    <row r="2595" spans="1:9" x14ac:dyDescent="0.45">
      <c r="A2595" s="19">
        <v>45475</v>
      </c>
      <c r="B2595" s="20" t="s">
        <v>1107</v>
      </c>
      <c r="C2595" s="34">
        <v>-22.06</v>
      </c>
      <c r="D2595" s="33" t="s">
        <v>10</v>
      </c>
      <c r="E2595" s="33" t="s">
        <v>10</v>
      </c>
      <c r="F2595" s="35"/>
      <c r="G2595" s="36">
        <v>45474</v>
      </c>
      <c r="H2595" s="20" t="s">
        <v>736</v>
      </c>
      <c r="I2595" s="20" t="s">
        <v>1048</v>
      </c>
    </row>
    <row r="2596" spans="1:9" x14ac:dyDescent="0.45">
      <c r="A2596" s="19">
        <v>45475</v>
      </c>
      <c r="B2596" s="20" t="s">
        <v>1108</v>
      </c>
      <c r="C2596" s="34">
        <v>-28.64</v>
      </c>
      <c r="D2596" s="33" t="s">
        <v>10</v>
      </c>
      <c r="E2596" s="33" t="s">
        <v>10</v>
      </c>
      <c r="F2596" s="35"/>
      <c r="G2596" s="36">
        <v>45474</v>
      </c>
      <c r="H2596" s="20" t="s">
        <v>736</v>
      </c>
      <c r="I2596" s="20" t="s">
        <v>1048</v>
      </c>
    </row>
    <row r="2597" spans="1:9" x14ac:dyDescent="0.45">
      <c r="A2597" s="19">
        <v>45475</v>
      </c>
      <c r="B2597" s="20" t="s">
        <v>1109</v>
      </c>
      <c r="C2597" s="34">
        <v>-225.02</v>
      </c>
      <c r="D2597" s="33" t="s">
        <v>10</v>
      </c>
      <c r="E2597" s="33" t="s">
        <v>10</v>
      </c>
      <c r="F2597" s="35"/>
      <c r="G2597" s="36">
        <v>45474</v>
      </c>
      <c r="H2597" s="20" t="s">
        <v>736</v>
      </c>
      <c r="I2597" s="20" t="s">
        <v>1048</v>
      </c>
    </row>
    <row r="2598" spans="1:9" x14ac:dyDescent="0.45">
      <c r="A2598" s="19">
        <v>45474</v>
      </c>
      <c r="B2598" s="20" t="s">
        <v>1088</v>
      </c>
      <c r="C2598" s="34">
        <v>66.12</v>
      </c>
      <c r="D2598" s="38" t="s">
        <v>10</v>
      </c>
      <c r="E2598" s="33" t="s">
        <v>1057</v>
      </c>
      <c r="F2598" s="35"/>
      <c r="G2598" s="36">
        <v>45474</v>
      </c>
      <c r="H2598" s="37" t="s">
        <v>655</v>
      </c>
      <c r="I2598" s="20" t="s">
        <v>1048</v>
      </c>
    </row>
    <row r="2599" spans="1:9" x14ac:dyDescent="0.45">
      <c r="A2599" s="19">
        <v>45474</v>
      </c>
      <c r="B2599" s="20" t="s">
        <v>1110</v>
      </c>
      <c r="C2599" s="34">
        <v>-6.61</v>
      </c>
      <c r="D2599" s="33" t="s">
        <v>10</v>
      </c>
      <c r="E2599" s="33" t="s">
        <v>10</v>
      </c>
      <c r="F2599" s="35"/>
      <c r="G2599" s="36">
        <v>45474</v>
      </c>
      <c r="H2599" s="20" t="s">
        <v>736</v>
      </c>
      <c r="I2599" s="20" t="s">
        <v>1048</v>
      </c>
    </row>
    <row r="2600" spans="1:9" x14ac:dyDescent="0.45">
      <c r="A2600" s="19">
        <v>45474</v>
      </c>
      <c r="B2600" s="20" t="s">
        <v>1111</v>
      </c>
      <c r="C2600" s="34">
        <v>-109.16</v>
      </c>
      <c r="D2600" s="33" t="s">
        <v>10</v>
      </c>
      <c r="E2600" s="33" t="s">
        <v>10</v>
      </c>
      <c r="F2600" s="35"/>
      <c r="G2600" s="36">
        <v>45474</v>
      </c>
      <c r="H2600" s="20" t="s">
        <v>736</v>
      </c>
      <c r="I2600" s="20" t="s">
        <v>1048</v>
      </c>
    </row>
    <row r="2601" spans="1:9" x14ac:dyDescent="0.45">
      <c r="A2601" s="19">
        <v>45473</v>
      </c>
      <c r="B2601" s="20" t="s">
        <v>1087</v>
      </c>
      <c r="C2601" s="34">
        <v>-679.8</v>
      </c>
      <c r="D2601" s="33" t="s">
        <v>10</v>
      </c>
      <c r="E2601" s="33" t="s">
        <v>10</v>
      </c>
      <c r="F2601" s="35"/>
      <c r="G2601" s="36">
        <v>45474</v>
      </c>
      <c r="H2601" s="20" t="s">
        <v>736</v>
      </c>
      <c r="I2601" s="20" t="s">
        <v>1048</v>
      </c>
    </row>
    <row r="2602" spans="1:9" x14ac:dyDescent="0.45">
      <c r="A2602" s="19">
        <v>45472</v>
      </c>
      <c r="B2602" s="20" t="s">
        <v>1096</v>
      </c>
      <c r="C2602" s="34">
        <v>-8.8000000000000007</v>
      </c>
      <c r="D2602" s="33" t="s">
        <v>10</v>
      </c>
      <c r="E2602" s="27" t="s">
        <v>10</v>
      </c>
      <c r="F2602" s="35"/>
      <c r="G2602" s="36">
        <v>45474</v>
      </c>
      <c r="H2602" s="20" t="s">
        <v>736</v>
      </c>
      <c r="I2602" s="20" t="s">
        <v>1048</v>
      </c>
    </row>
    <row r="2603" spans="1:9" x14ac:dyDescent="0.45">
      <c r="A2603" s="19">
        <v>45472</v>
      </c>
      <c r="B2603" s="20" t="s">
        <v>1088</v>
      </c>
      <c r="C2603" s="34">
        <v>-19.78</v>
      </c>
      <c r="D2603" s="33" t="s">
        <v>10</v>
      </c>
      <c r="E2603" s="27" t="s">
        <v>10</v>
      </c>
      <c r="F2603" s="35"/>
      <c r="G2603" s="36">
        <v>45474</v>
      </c>
      <c r="H2603" s="20" t="s">
        <v>736</v>
      </c>
      <c r="I2603" s="20" t="s">
        <v>1048</v>
      </c>
    </row>
    <row r="2604" spans="1:9" x14ac:dyDescent="0.45">
      <c r="A2604" s="19">
        <v>45472</v>
      </c>
      <c r="B2604" s="20" t="s">
        <v>1088</v>
      </c>
      <c r="C2604" s="34">
        <v>-97.96</v>
      </c>
      <c r="D2604" s="33" t="s">
        <v>10</v>
      </c>
      <c r="E2604" s="27" t="s">
        <v>10</v>
      </c>
      <c r="F2604" s="35"/>
      <c r="G2604" s="36">
        <v>45474</v>
      </c>
      <c r="H2604" s="20" t="s">
        <v>736</v>
      </c>
      <c r="I2604" s="20" t="s">
        <v>1048</v>
      </c>
    </row>
    <row r="2605" spans="1:9" x14ac:dyDescent="0.45">
      <c r="A2605" s="19">
        <v>45472</v>
      </c>
      <c r="B2605" s="20" t="s">
        <v>1088</v>
      </c>
      <c r="C2605" s="34">
        <v>-70.08</v>
      </c>
      <c r="D2605" s="33" t="s">
        <v>10</v>
      </c>
      <c r="E2605" s="27" t="s">
        <v>10</v>
      </c>
      <c r="F2605" s="35"/>
      <c r="G2605" s="36">
        <v>45474</v>
      </c>
      <c r="H2605" s="20" t="s">
        <v>736</v>
      </c>
      <c r="I2605" s="20" t="s">
        <v>1048</v>
      </c>
    </row>
    <row r="2606" spans="1:9" x14ac:dyDescent="0.45">
      <c r="A2606" s="19">
        <v>45472</v>
      </c>
      <c r="B2606" s="20" t="s">
        <v>1088</v>
      </c>
      <c r="C2606" s="34">
        <v>-44.05</v>
      </c>
      <c r="D2606" s="33" t="s">
        <v>10</v>
      </c>
      <c r="E2606" s="27" t="s">
        <v>10</v>
      </c>
      <c r="F2606" s="20"/>
      <c r="G2606" s="36">
        <v>45474</v>
      </c>
      <c r="H2606" s="20" t="s">
        <v>736</v>
      </c>
      <c r="I2606" s="20" t="s">
        <v>1048</v>
      </c>
    </row>
    <row r="2607" spans="1:9" x14ac:dyDescent="0.45">
      <c r="A2607" s="19">
        <v>45471</v>
      </c>
      <c r="B2607" s="20" t="s">
        <v>1112</v>
      </c>
      <c r="C2607" s="34">
        <v>229.88</v>
      </c>
      <c r="D2607" s="38" t="s">
        <v>10</v>
      </c>
      <c r="E2607" s="33" t="s">
        <v>1057</v>
      </c>
      <c r="F2607" s="35"/>
      <c r="G2607" s="36">
        <v>45474</v>
      </c>
      <c r="H2607" s="37" t="s">
        <v>655</v>
      </c>
      <c r="I2607" s="20" t="s">
        <v>1048</v>
      </c>
    </row>
    <row r="2608" spans="1:9" x14ac:dyDescent="0.45">
      <c r="A2608" s="19">
        <v>45469</v>
      </c>
      <c r="B2608" s="20" t="s">
        <v>1061</v>
      </c>
      <c r="C2608" s="34">
        <v>-110.91</v>
      </c>
      <c r="D2608" s="33" t="s">
        <v>10</v>
      </c>
      <c r="E2608" s="27" t="s">
        <v>10</v>
      </c>
      <c r="F2608" s="35"/>
      <c r="G2608" s="36">
        <v>45474</v>
      </c>
      <c r="H2608" s="20" t="s">
        <v>736</v>
      </c>
      <c r="I2608" s="20" t="s">
        <v>1048</v>
      </c>
    </row>
    <row r="2609" spans="1:9" ht="28.5" x14ac:dyDescent="0.45">
      <c r="A2609" s="19" t="s">
        <v>1113</v>
      </c>
      <c r="B2609" s="27" t="s">
        <v>1114</v>
      </c>
      <c r="C2609" s="34">
        <v>-4.4000000000000004</v>
      </c>
      <c r="D2609" s="33" t="s">
        <v>10</v>
      </c>
      <c r="E2609" s="27" t="s">
        <v>10</v>
      </c>
      <c r="F2609" s="20"/>
      <c r="G2609" s="36">
        <v>45444</v>
      </c>
      <c r="H2609" s="20" t="s">
        <v>736</v>
      </c>
      <c r="I2609" s="20" t="s">
        <v>1048</v>
      </c>
    </row>
    <row r="2610" spans="1:9" ht="28.5" x14ac:dyDescent="0.45">
      <c r="A2610" s="28" t="s">
        <v>1113</v>
      </c>
      <c r="B2610" s="26" t="s">
        <v>1115</v>
      </c>
      <c r="C2610" s="34">
        <v>-5.52</v>
      </c>
      <c r="D2610" s="33" t="s">
        <v>10</v>
      </c>
      <c r="E2610" s="27" t="s">
        <v>10</v>
      </c>
      <c r="F2610" s="20"/>
      <c r="G2610" s="36">
        <v>45444</v>
      </c>
      <c r="H2610" s="20" t="s">
        <v>736</v>
      </c>
      <c r="I2610" s="20" t="s">
        <v>1048</v>
      </c>
    </row>
    <row r="2611" spans="1:9" ht="28.5" x14ac:dyDescent="0.45">
      <c r="A2611" s="19" t="s">
        <v>781</v>
      </c>
      <c r="B2611" s="27" t="s">
        <v>1116</v>
      </c>
      <c r="C2611" s="34">
        <v>-35.799999999999997</v>
      </c>
      <c r="D2611" s="33" t="s">
        <v>10</v>
      </c>
      <c r="E2611" s="27" t="s">
        <v>10</v>
      </c>
      <c r="F2611" s="20"/>
      <c r="G2611" s="36">
        <v>45444</v>
      </c>
      <c r="H2611" s="20" t="s">
        <v>736</v>
      </c>
      <c r="I2611" s="20" t="s">
        <v>1048</v>
      </c>
    </row>
    <row r="2612" spans="1:9" ht="28.5" x14ac:dyDescent="0.45">
      <c r="A2612" s="28" t="s">
        <v>781</v>
      </c>
      <c r="B2612" s="26" t="s">
        <v>1116</v>
      </c>
      <c r="C2612" s="34">
        <v>-77.09</v>
      </c>
      <c r="D2612" s="33" t="s">
        <v>10</v>
      </c>
      <c r="E2612" s="27" t="s">
        <v>10</v>
      </c>
      <c r="F2612" s="20"/>
      <c r="G2612" s="36">
        <v>45444</v>
      </c>
      <c r="H2612" s="20" t="s">
        <v>736</v>
      </c>
      <c r="I2612" s="20" t="s">
        <v>1048</v>
      </c>
    </row>
    <row r="2613" spans="1:9" ht="28.5" x14ac:dyDescent="0.45">
      <c r="A2613" s="19" t="s">
        <v>781</v>
      </c>
      <c r="B2613" s="27" t="s">
        <v>1117</v>
      </c>
      <c r="C2613" s="34">
        <v>-47.81</v>
      </c>
      <c r="D2613" s="33" t="s">
        <v>10</v>
      </c>
      <c r="E2613" s="27" t="s">
        <v>10</v>
      </c>
      <c r="F2613" s="20"/>
      <c r="G2613" s="36">
        <v>45444</v>
      </c>
      <c r="H2613" s="20" t="s">
        <v>736</v>
      </c>
      <c r="I2613" s="20" t="s">
        <v>1048</v>
      </c>
    </row>
    <row r="2614" spans="1:9" ht="42.75" x14ac:dyDescent="0.45">
      <c r="A2614" s="28" t="s">
        <v>781</v>
      </c>
      <c r="B2614" s="26" t="s">
        <v>1118</v>
      </c>
      <c r="C2614" s="34">
        <v>-13.22</v>
      </c>
      <c r="D2614" s="33" t="s">
        <v>10</v>
      </c>
      <c r="E2614" s="27" t="s">
        <v>10</v>
      </c>
      <c r="F2614" s="20"/>
      <c r="G2614" s="36">
        <v>45444</v>
      </c>
      <c r="H2614" s="20" t="s">
        <v>736</v>
      </c>
      <c r="I2614" s="20" t="s">
        <v>1048</v>
      </c>
    </row>
    <row r="2615" spans="1:9" ht="28.5" x14ac:dyDescent="0.45">
      <c r="A2615" s="19" t="s">
        <v>1119</v>
      </c>
      <c r="B2615" s="27" t="s">
        <v>1120</v>
      </c>
      <c r="C2615" s="34">
        <v>-198.53</v>
      </c>
      <c r="D2615" s="33" t="s">
        <v>10</v>
      </c>
      <c r="E2615" s="27" t="s">
        <v>10</v>
      </c>
      <c r="F2615" s="20"/>
      <c r="G2615" s="36">
        <v>45444</v>
      </c>
      <c r="H2615" s="20" t="s">
        <v>736</v>
      </c>
      <c r="I2615" s="20" t="s">
        <v>1048</v>
      </c>
    </row>
    <row r="2616" spans="1:9" ht="28.5" x14ac:dyDescent="0.45">
      <c r="A2616" s="28" t="s">
        <v>1119</v>
      </c>
      <c r="B2616" s="26" t="s">
        <v>1121</v>
      </c>
      <c r="C2616" s="34">
        <v>-280.76</v>
      </c>
      <c r="D2616" s="33" t="s">
        <v>10</v>
      </c>
      <c r="E2616" s="27" t="s">
        <v>10</v>
      </c>
      <c r="F2616" s="20"/>
      <c r="G2616" s="36">
        <v>45444</v>
      </c>
      <c r="H2616" s="20" t="s">
        <v>736</v>
      </c>
      <c r="I2616" s="20" t="s">
        <v>1048</v>
      </c>
    </row>
    <row r="2617" spans="1:9" ht="42.75" x14ac:dyDescent="0.45">
      <c r="A2617" s="19" t="s">
        <v>782</v>
      </c>
      <c r="B2617" s="27" t="s">
        <v>1122</v>
      </c>
      <c r="C2617" s="34">
        <v>-14.52</v>
      </c>
      <c r="D2617" s="33" t="s">
        <v>10</v>
      </c>
      <c r="E2617" s="27" t="s">
        <v>10</v>
      </c>
      <c r="F2617" s="20"/>
      <c r="G2617" s="36">
        <v>45444</v>
      </c>
      <c r="H2617" s="20" t="s">
        <v>736</v>
      </c>
      <c r="I2617" s="20" t="s">
        <v>1048</v>
      </c>
    </row>
    <row r="2618" spans="1:9" ht="42.75" x14ac:dyDescent="0.45">
      <c r="A2618" s="28" t="s">
        <v>782</v>
      </c>
      <c r="B2618" s="26" t="s">
        <v>1122</v>
      </c>
      <c r="C2618" s="34">
        <v>-41.28</v>
      </c>
      <c r="D2618" s="33" t="s">
        <v>10</v>
      </c>
      <c r="E2618" s="27" t="s">
        <v>10</v>
      </c>
      <c r="F2618" s="20"/>
      <c r="G2618" s="36">
        <v>45444</v>
      </c>
      <c r="H2618" s="20" t="s">
        <v>736</v>
      </c>
      <c r="I2618" s="20" t="s">
        <v>1048</v>
      </c>
    </row>
    <row r="2619" spans="1:9" ht="28.5" x14ac:dyDescent="0.45">
      <c r="A2619" s="19" t="s">
        <v>782</v>
      </c>
      <c r="B2619" s="27" t="s">
        <v>1123</v>
      </c>
      <c r="C2619" s="34">
        <v>-150</v>
      </c>
      <c r="D2619" t="s">
        <v>23</v>
      </c>
      <c r="E2619" s="33" t="s">
        <v>1098</v>
      </c>
      <c r="F2619" s="20"/>
      <c r="G2619" s="36">
        <v>45444</v>
      </c>
      <c r="H2619" s="20" t="s">
        <v>736</v>
      </c>
      <c r="I2619" s="20" t="s">
        <v>1048</v>
      </c>
    </row>
    <row r="2620" spans="1:9" ht="28.5" x14ac:dyDescent="0.45">
      <c r="A2620" s="28" t="s">
        <v>782</v>
      </c>
      <c r="B2620" s="26" t="s">
        <v>945</v>
      </c>
      <c r="C2620" s="34">
        <v>-176.26</v>
      </c>
      <c r="D2620" s="33" t="s">
        <v>10</v>
      </c>
      <c r="E2620" s="27" t="s">
        <v>10</v>
      </c>
      <c r="F2620" s="20"/>
      <c r="G2620" s="36">
        <v>45444</v>
      </c>
      <c r="H2620" s="20" t="s">
        <v>736</v>
      </c>
      <c r="I2620" s="20" t="s">
        <v>1048</v>
      </c>
    </row>
    <row r="2621" spans="1:9" ht="28.5" x14ac:dyDescent="0.45">
      <c r="A2621" s="19" t="s">
        <v>783</v>
      </c>
      <c r="B2621" s="27" t="s">
        <v>1116</v>
      </c>
      <c r="C2621" s="34">
        <v>-66</v>
      </c>
      <c r="D2621" s="33" t="s">
        <v>10</v>
      </c>
      <c r="E2621" s="27" t="s">
        <v>10</v>
      </c>
      <c r="F2621" s="20"/>
      <c r="G2621" s="36">
        <v>45444</v>
      </c>
      <c r="H2621" s="20" t="s">
        <v>736</v>
      </c>
      <c r="I2621" s="20" t="s">
        <v>1048</v>
      </c>
    </row>
    <row r="2622" spans="1:9" ht="28.5" x14ac:dyDescent="0.45">
      <c r="A2622" s="28" t="s">
        <v>783</v>
      </c>
      <c r="B2622" s="26" t="s">
        <v>1124</v>
      </c>
      <c r="C2622" s="34">
        <v>-6.6</v>
      </c>
      <c r="D2622" s="33" t="s">
        <v>10</v>
      </c>
      <c r="E2622" s="27" t="s">
        <v>10</v>
      </c>
      <c r="F2622" s="20"/>
      <c r="G2622" s="36">
        <v>45444</v>
      </c>
      <c r="H2622" s="20" t="s">
        <v>736</v>
      </c>
      <c r="I2622" s="20" t="s">
        <v>1048</v>
      </c>
    </row>
    <row r="2623" spans="1:9" ht="28.5" x14ac:dyDescent="0.45">
      <c r="A2623" s="19" t="s">
        <v>783</v>
      </c>
      <c r="B2623" s="27" t="s">
        <v>1125</v>
      </c>
      <c r="C2623" s="34">
        <v>-27.56</v>
      </c>
      <c r="D2623" s="33" t="s">
        <v>10</v>
      </c>
      <c r="E2623" s="27" t="s">
        <v>10</v>
      </c>
      <c r="F2623" s="20"/>
      <c r="G2623" s="36">
        <v>45444</v>
      </c>
      <c r="H2623" s="20" t="s">
        <v>736</v>
      </c>
      <c r="I2623" s="20" t="s">
        <v>1048</v>
      </c>
    </row>
    <row r="2624" spans="1:9" ht="28.5" x14ac:dyDescent="0.45">
      <c r="A2624" s="28" t="s">
        <v>783</v>
      </c>
      <c r="B2624" s="26" t="s">
        <v>1126</v>
      </c>
      <c r="C2624" s="34">
        <v>-247.2</v>
      </c>
      <c r="D2624" s="33" t="s">
        <v>10</v>
      </c>
      <c r="E2624" s="27" t="s">
        <v>10</v>
      </c>
      <c r="F2624" s="20"/>
      <c r="G2624" s="36">
        <v>45444</v>
      </c>
      <c r="H2624" s="20" t="s">
        <v>736</v>
      </c>
      <c r="I2624" s="20" t="s">
        <v>1048</v>
      </c>
    </row>
    <row r="2625" spans="1:9" ht="28.5" x14ac:dyDescent="0.45">
      <c r="A2625" s="19" t="s">
        <v>785</v>
      </c>
      <c r="B2625" s="27" t="s">
        <v>1116</v>
      </c>
      <c r="C2625" s="34">
        <v>-52.9</v>
      </c>
      <c r="D2625" s="33" t="s">
        <v>10</v>
      </c>
      <c r="E2625" s="27" t="s">
        <v>10</v>
      </c>
      <c r="F2625" s="20"/>
      <c r="G2625" s="36">
        <v>45444</v>
      </c>
      <c r="H2625" s="20" t="s">
        <v>736</v>
      </c>
      <c r="I2625" s="20" t="s">
        <v>1048</v>
      </c>
    </row>
    <row r="2626" spans="1:9" ht="28.5" x14ac:dyDescent="0.45">
      <c r="A2626" s="28" t="s">
        <v>785</v>
      </c>
      <c r="B2626" s="26" t="s">
        <v>1116</v>
      </c>
      <c r="C2626" s="34">
        <v>-59.66</v>
      </c>
      <c r="D2626" s="33" t="s">
        <v>10</v>
      </c>
      <c r="E2626" s="27" t="s">
        <v>10</v>
      </c>
      <c r="F2626" s="20"/>
      <c r="G2626" s="36">
        <v>45444</v>
      </c>
      <c r="H2626" s="20" t="s">
        <v>736</v>
      </c>
      <c r="I2626" s="20" t="s">
        <v>1048</v>
      </c>
    </row>
    <row r="2627" spans="1:9" ht="42.75" x14ac:dyDescent="0.45">
      <c r="A2627" s="19" t="s">
        <v>785</v>
      </c>
      <c r="B2627" s="27" t="s">
        <v>1127</v>
      </c>
      <c r="C2627" s="34">
        <v>-7</v>
      </c>
      <c r="D2627" s="33" t="s">
        <v>10</v>
      </c>
      <c r="E2627" s="27" t="s">
        <v>10</v>
      </c>
      <c r="F2627" s="20"/>
      <c r="G2627" s="36">
        <v>45444</v>
      </c>
      <c r="H2627" s="20" t="s">
        <v>736</v>
      </c>
      <c r="I2627" s="20" t="s">
        <v>1048</v>
      </c>
    </row>
    <row r="2628" spans="1:9" ht="28.5" x14ac:dyDescent="0.45">
      <c r="A2628" s="28" t="s">
        <v>785</v>
      </c>
      <c r="B2628" s="26" t="s">
        <v>1128</v>
      </c>
      <c r="C2628" s="34">
        <v>-11.02</v>
      </c>
      <c r="D2628" s="33" t="s">
        <v>10</v>
      </c>
      <c r="E2628" s="27" t="s">
        <v>10</v>
      </c>
      <c r="F2628" s="20"/>
      <c r="G2628" s="36">
        <v>45444</v>
      </c>
      <c r="H2628" s="20" t="s">
        <v>736</v>
      </c>
      <c r="I2628" s="20" t="s">
        <v>1048</v>
      </c>
    </row>
    <row r="2629" spans="1:9" ht="42.75" x14ac:dyDescent="0.45">
      <c r="A2629" s="19" t="s">
        <v>785</v>
      </c>
      <c r="B2629" s="27" t="s">
        <v>1118</v>
      </c>
      <c r="C2629" s="34">
        <v>-12.12</v>
      </c>
      <c r="D2629" s="33" t="s">
        <v>10</v>
      </c>
      <c r="E2629" s="27" t="s">
        <v>10</v>
      </c>
      <c r="F2629" s="20"/>
      <c r="G2629" s="36">
        <v>45444</v>
      </c>
      <c r="H2629" s="20" t="s">
        <v>736</v>
      </c>
      <c r="I2629" s="20" t="s">
        <v>1048</v>
      </c>
    </row>
    <row r="2630" spans="1:9" ht="28.5" x14ac:dyDescent="0.45">
      <c r="A2630" s="28" t="s">
        <v>785</v>
      </c>
      <c r="B2630" s="26" t="s">
        <v>1129</v>
      </c>
      <c r="C2630" s="34">
        <v>-25</v>
      </c>
      <c r="D2630" s="33" t="s">
        <v>10</v>
      </c>
      <c r="E2630" s="27" t="s">
        <v>10</v>
      </c>
      <c r="F2630" s="20"/>
      <c r="G2630" s="36">
        <v>45444</v>
      </c>
      <c r="H2630" s="20" t="s">
        <v>736</v>
      </c>
      <c r="I2630" s="20" t="s">
        <v>1048</v>
      </c>
    </row>
    <row r="2631" spans="1:9" ht="42.75" x14ac:dyDescent="0.45">
      <c r="A2631" s="19" t="s">
        <v>786</v>
      </c>
      <c r="B2631" s="27" t="s">
        <v>1130</v>
      </c>
      <c r="C2631" s="34">
        <v>-142.04</v>
      </c>
      <c r="D2631" s="33" t="s">
        <v>10</v>
      </c>
      <c r="E2631" s="27" t="s">
        <v>10</v>
      </c>
      <c r="F2631" s="20"/>
      <c r="G2631" s="36">
        <v>45444</v>
      </c>
      <c r="H2631" s="20" t="s">
        <v>736</v>
      </c>
      <c r="I2631" s="20" t="s">
        <v>1048</v>
      </c>
    </row>
    <row r="2632" spans="1:9" ht="28.5" x14ac:dyDescent="0.45">
      <c r="A2632" s="28" t="s">
        <v>786</v>
      </c>
      <c r="B2632" s="26" t="s">
        <v>1116</v>
      </c>
      <c r="C2632" s="34">
        <v>-107.43</v>
      </c>
      <c r="D2632" s="33" t="s">
        <v>10</v>
      </c>
      <c r="E2632" s="27" t="s">
        <v>10</v>
      </c>
      <c r="F2632" s="20"/>
      <c r="G2632" s="36">
        <v>45444</v>
      </c>
      <c r="H2632" s="20" t="s">
        <v>736</v>
      </c>
      <c r="I2632" s="20" t="s">
        <v>1048</v>
      </c>
    </row>
    <row r="2633" spans="1:9" ht="28.5" x14ac:dyDescent="0.45">
      <c r="A2633" s="19" t="s">
        <v>786</v>
      </c>
      <c r="B2633" s="27" t="s">
        <v>1131</v>
      </c>
      <c r="C2633" s="34">
        <v>-153.03</v>
      </c>
      <c r="D2633" s="33" t="s">
        <v>10</v>
      </c>
      <c r="E2633" s="27" t="s">
        <v>10</v>
      </c>
      <c r="F2633" s="20"/>
      <c r="G2633" s="36">
        <v>45444</v>
      </c>
      <c r="H2633" s="20" t="s">
        <v>736</v>
      </c>
      <c r="I2633" s="20" t="s">
        <v>1048</v>
      </c>
    </row>
    <row r="2634" spans="1:9" ht="42.75" x14ac:dyDescent="0.45">
      <c r="A2634" s="28" t="s">
        <v>786</v>
      </c>
      <c r="B2634" s="26" t="s">
        <v>1122</v>
      </c>
      <c r="C2634" s="34">
        <v>-40.79</v>
      </c>
      <c r="D2634" s="33" t="s">
        <v>10</v>
      </c>
      <c r="E2634" s="27" t="s">
        <v>10</v>
      </c>
      <c r="F2634" s="20"/>
      <c r="G2634" s="36">
        <v>45444</v>
      </c>
      <c r="H2634" s="20" t="s">
        <v>736</v>
      </c>
      <c r="I2634" s="20" t="s">
        <v>1048</v>
      </c>
    </row>
    <row r="2635" spans="1:9" ht="28.5" x14ac:dyDescent="0.45">
      <c r="A2635" s="19" t="s">
        <v>786</v>
      </c>
      <c r="B2635" s="27" t="s">
        <v>1121</v>
      </c>
      <c r="C2635" s="34">
        <v>-137.63</v>
      </c>
      <c r="D2635" s="33" t="s">
        <v>10</v>
      </c>
      <c r="E2635" s="27" t="s">
        <v>10</v>
      </c>
      <c r="F2635" s="20"/>
      <c r="G2635" s="36">
        <v>45444</v>
      </c>
      <c r="H2635" s="20" t="s">
        <v>736</v>
      </c>
      <c r="I2635" s="20" t="s">
        <v>1048</v>
      </c>
    </row>
    <row r="2636" spans="1:9" ht="28.5" x14ac:dyDescent="0.45">
      <c r="A2636" s="28" t="s">
        <v>786</v>
      </c>
      <c r="B2636" s="26" t="s">
        <v>757</v>
      </c>
      <c r="C2636" s="34">
        <v>32450.54</v>
      </c>
      <c r="D2636" s="9" t="s">
        <v>679</v>
      </c>
      <c r="E2636" s="30" t="s">
        <v>1132</v>
      </c>
      <c r="F2636" s="20"/>
      <c r="G2636" s="36">
        <v>45444</v>
      </c>
      <c r="H2636" s="20" t="s">
        <v>655</v>
      </c>
      <c r="I2636" s="20" t="s">
        <v>1048</v>
      </c>
    </row>
    <row r="2637" spans="1:9" ht="28.5" x14ac:dyDescent="0.45">
      <c r="A2637" s="19" t="s">
        <v>786</v>
      </c>
      <c r="B2637" s="27" t="s">
        <v>1133</v>
      </c>
      <c r="C2637" s="34">
        <v>-5.31</v>
      </c>
      <c r="D2637" s="33" t="s">
        <v>10</v>
      </c>
      <c r="E2637" s="27" t="s">
        <v>10</v>
      </c>
      <c r="F2637" s="20"/>
      <c r="G2637" s="36">
        <v>45444</v>
      </c>
      <c r="H2637" s="20" t="s">
        <v>736</v>
      </c>
      <c r="I2637" s="20" t="s">
        <v>1048</v>
      </c>
    </row>
    <row r="2638" spans="1:9" ht="28.5" x14ac:dyDescent="0.45">
      <c r="A2638" s="28" t="s">
        <v>786</v>
      </c>
      <c r="B2638" s="26" t="s">
        <v>1134</v>
      </c>
      <c r="C2638" s="34">
        <v>-30.9</v>
      </c>
      <c r="D2638" s="33" t="s">
        <v>10</v>
      </c>
      <c r="E2638" s="27" t="s">
        <v>10</v>
      </c>
      <c r="F2638" s="20"/>
      <c r="G2638" s="36">
        <v>45444</v>
      </c>
      <c r="H2638" s="20" t="s">
        <v>736</v>
      </c>
      <c r="I2638" s="20" t="s">
        <v>1048</v>
      </c>
    </row>
    <row r="2639" spans="1:9" ht="42.75" x14ac:dyDescent="0.45">
      <c r="A2639" s="19" t="s">
        <v>787</v>
      </c>
      <c r="B2639" s="27" t="s">
        <v>1135</v>
      </c>
      <c r="C2639" s="34">
        <v>-2.19</v>
      </c>
      <c r="D2639" s="33" t="s">
        <v>10</v>
      </c>
      <c r="E2639" s="27" t="s">
        <v>10</v>
      </c>
      <c r="F2639" s="20"/>
      <c r="G2639" s="36">
        <v>45444</v>
      </c>
      <c r="H2639" s="20" t="s">
        <v>736</v>
      </c>
      <c r="I2639" s="20" t="s">
        <v>1048</v>
      </c>
    </row>
    <row r="2640" spans="1:9" ht="28.5" x14ac:dyDescent="0.45">
      <c r="A2640" s="28" t="s">
        <v>787</v>
      </c>
      <c r="B2640" s="26" t="s">
        <v>1131</v>
      </c>
      <c r="C2640" s="34">
        <v>-141.85</v>
      </c>
      <c r="D2640" s="33" t="s">
        <v>10</v>
      </c>
      <c r="E2640" s="27" t="s">
        <v>10</v>
      </c>
      <c r="F2640" s="20"/>
      <c r="G2640" s="36">
        <v>45444</v>
      </c>
      <c r="H2640" s="20" t="s">
        <v>736</v>
      </c>
      <c r="I2640" s="20" t="s">
        <v>1048</v>
      </c>
    </row>
    <row r="2641" spans="1:9" ht="28.5" x14ac:dyDescent="0.45">
      <c r="A2641" s="19" t="s">
        <v>787</v>
      </c>
      <c r="B2641" s="27" t="s">
        <v>1136</v>
      </c>
      <c r="C2641" s="34">
        <v>-88.08</v>
      </c>
      <c r="D2641" s="33" t="s">
        <v>10</v>
      </c>
      <c r="E2641" s="27" t="s">
        <v>10</v>
      </c>
      <c r="F2641" s="20"/>
      <c r="G2641" s="36">
        <v>45444</v>
      </c>
      <c r="H2641" s="20" t="s">
        <v>736</v>
      </c>
      <c r="I2641" s="20" t="s">
        <v>1048</v>
      </c>
    </row>
    <row r="2642" spans="1:9" ht="42.75" x14ac:dyDescent="0.45">
      <c r="A2642" s="28" t="s">
        <v>787</v>
      </c>
      <c r="B2642" s="26" t="s">
        <v>1118</v>
      </c>
      <c r="C2642" s="34">
        <v>-2.99</v>
      </c>
      <c r="D2642" s="33" t="s">
        <v>10</v>
      </c>
      <c r="E2642" s="27" t="s">
        <v>10</v>
      </c>
      <c r="F2642" s="20"/>
      <c r="G2642" s="36">
        <v>45444</v>
      </c>
      <c r="H2642" s="20" t="s">
        <v>736</v>
      </c>
      <c r="I2642" s="20" t="s">
        <v>1048</v>
      </c>
    </row>
    <row r="2643" spans="1:9" ht="28.5" x14ac:dyDescent="0.45">
      <c r="A2643" s="19" t="s">
        <v>787</v>
      </c>
      <c r="B2643" s="27" t="s">
        <v>1137</v>
      </c>
      <c r="C2643" s="34">
        <v>-33.08</v>
      </c>
      <c r="D2643" s="33" t="s">
        <v>10</v>
      </c>
      <c r="E2643" s="27" t="s">
        <v>10</v>
      </c>
      <c r="F2643" s="20"/>
      <c r="G2643" s="36">
        <v>45444</v>
      </c>
      <c r="H2643" s="20" t="s">
        <v>736</v>
      </c>
      <c r="I2643" s="20" t="s">
        <v>1048</v>
      </c>
    </row>
    <row r="2644" spans="1:9" ht="28.5" x14ac:dyDescent="0.45">
      <c r="A2644" s="28" t="s">
        <v>787</v>
      </c>
      <c r="B2644" s="26" t="s">
        <v>1138</v>
      </c>
      <c r="C2644" s="34">
        <v>-106.44</v>
      </c>
      <c r="D2644" s="33" t="s">
        <v>10</v>
      </c>
      <c r="E2644" s="27" t="s">
        <v>10</v>
      </c>
      <c r="F2644" s="20"/>
      <c r="G2644" s="36">
        <v>45444</v>
      </c>
      <c r="H2644" s="20" t="s">
        <v>736</v>
      </c>
      <c r="I2644" s="20" t="s">
        <v>1048</v>
      </c>
    </row>
    <row r="2645" spans="1:9" ht="28.5" x14ac:dyDescent="0.45">
      <c r="A2645" s="19" t="s">
        <v>787</v>
      </c>
      <c r="B2645" s="27" t="s">
        <v>1139</v>
      </c>
      <c r="C2645" s="34">
        <v>-108.52</v>
      </c>
      <c r="D2645" s="33" t="s">
        <v>10</v>
      </c>
      <c r="E2645" s="27" t="s">
        <v>10</v>
      </c>
      <c r="F2645" s="20"/>
      <c r="G2645" s="36">
        <v>45444</v>
      </c>
      <c r="H2645" s="20" t="s">
        <v>736</v>
      </c>
      <c r="I2645" s="20" t="s">
        <v>1048</v>
      </c>
    </row>
    <row r="2646" spans="1:9" ht="28.5" x14ac:dyDescent="0.45">
      <c r="A2646" s="28" t="s">
        <v>787</v>
      </c>
      <c r="B2646" s="26" t="s">
        <v>1126</v>
      </c>
      <c r="C2646" s="34">
        <v>-267.8</v>
      </c>
      <c r="D2646" s="33" t="s">
        <v>10</v>
      </c>
      <c r="E2646" s="27" t="s">
        <v>10</v>
      </c>
      <c r="F2646" s="20"/>
      <c r="G2646" s="36">
        <v>45444</v>
      </c>
      <c r="H2646" s="20" t="s">
        <v>736</v>
      </c>
      <c r="I2646" s="20" t="s">
        <v>1048</v>
      </c>
    </row>
    <row r="2647" spans="1:9" ht="28.5" x14ac:dyDescent="0.45">
      <c r="A2647" s="19" t="s">
        <v>788</v>
      </c>
      <c r="B2647" s="27" t="s">
        <v>1116</v>
      </c>
      <c r="C2647" s="34">
        <v>-11.04</v>
      </c>
      <c r="D2647" s="33" t="s">
        <v>10</v>
      </c>
      <c r="E2647" s="27" t="s">
        <v>10</v>
      </c>
      <c r="F2647" s="20"/>
      <c r="G2647" s="36">
        <v>45444</v>
      </c>
      <c r="H2647" s="20" t="s">
        <v>736</v>
      </c>
      <c r="I2647" s="20" t="s">
        <v>1048</v>
      </c>
    </row>
    <row r="2648" spans="1:9" ht="28.5" x14ac:dyDescent="0.45">
      <c r="A2648" s="28" t="s">
        <v>788</v>
      </c>
      <c r="B2648" s="26" t="s">
        <v>1116</v>
      </c>
      <c r="C2648" s="34">
        <v>-39.67</v>
      </c>
      <c r="D2648" s="33" t="s">
        <v>10</v>
      </c>
      <c r="E2648" s="27" t="s">
        <v>10</v>
      </c>
      <c r="F2648" s="20"/>
      <c r="G2648" s="36">
        <v>45444</v>
      </c>
      <c r="H2648" s="20" t="s">
        <v>736</v>
      </c>
      <c r="I2648" s="20" t="s">
        <v>1048</v>
      </c>
    </row>
    <row r="2649" spans="1:9" ht="28.5" x14ac:dyDescent="0.45">
      <c r="A2649" s="19" t="s">
        <v>788</v>
      </c>
      <c r="B2649" s="27" t="s">
        <v>1116</v>
      </c>
      <c r="C2649" s="34">
        <v>-44.08</v>
      </c>
      <c r="D2649" s="33" t="s">
        <v>10</v>
      </c>
      <c r="E2649" s="27" t="s">
        <v>10</v>
      </c>
      <c r="F2649" s="20"/>
      <c r="G2649" s="36">
        <v>45444</v>
      </c>
      <c r="H2649" s="20" t="s">
        <v>736</v>
      </c>
      <c r="I2649" s="20" t="s">
        <v>1048</v>
      </c>
    </row>
    <row r="2650" spans="1:9" ht="28.5" x14ac:dyDescent="0.45">
      <c r="A2650" s="28" t="s">
        <v>788</v>
      </c>
      <c r="B2650" s="26" t="s">
        <v>1116</v>
      </c>
      <c r="C2650" s="34">
        <v>-65.5</v>
      </c>
      <c r="D2650" s="33" t="s">
        <v>10</v>
      </c>
      <c r="E2650" s="27" t="s">
        <v>10</v>
      </c>
      <c r="F2650" s="20"/>
      <c r="G2650" s="36">
        <v>45444</v>
      </c>
      <c r="H2650" s="20" t="s">
        <v>736</v>
      </c>
      <c r="I2650" s="20" t="s">
        <v>1048</v>
      </c>
    </row>
    <row r="2651" spans="1:9" ht="28.5" x14ac:dyDescent="0.45">
      <c r="A2651" s="19" t="s">
        <v>788</v>
      </c>
      <c r="B2651" s="27" t="s">
        <v>1131</v>
      </c>
      <c r="C2651" s="34">
        <v>-30.93</v>
      </c>
      <c r="D2651" s="33" t="s">
        <v>10</v>
      </c>
      <c r="E2651" s="27" t="s">
        <v>10</v>
      </c>
      <c r="F2651" s="20"/>
      <c r="G2651" s="36">
        <v>45444</v>
      </c>
      <c r="H2651" s="20" t="s">
        <v>736</v>
      </c>
      <c r="I2651" s="20" t="s">
        <v>1048</v>
      </c>
    </row>
    <row r="2652" spans="1:9" ht="28.5" x14ac:dyDescent="0.45">
      <c r="A2652" s="28" t="s">
        <v>788</v>
      </c>
      <c r="B2652" s="26" t="s">
        <v>1131</v>
      </c>
      <c r="C2652" s="34">
        <v>-61.68</v>
      </c>
      <c r="D2652" s="33" t="s">
        <v>10</v>
      </c>
      <c r="E2652" s="27" t="s">
        <v>10</v>
      </c>
      <c r="F2652" s="20"/>
      <c r="G2652" s="36">
        <v>45444</v>
      </c>
      <c r="H2652" s="20" t="s">
        <v>736</v>
      </c>
      <c r="I2652" s="20" t="s">
        <v>1048</v>
      </c>
    </row>
    <row r="2653" spans="1:9" ht="28.5" x14ac:dyDescent="0.45">
      <c r="A2653" s="19" t="s">
        <v>788</v>
      </c>
      <c r="B2653" s="27" t="s">
        <v>1140</v>
      </c>
      <c r="C2653" s="34">
        <v>-105.42</v>
      </c>
      <c r="D2653" s="33" t="s">
        <v>10</v>
      </c>
      <c r="E2653" s="27" t="s">
        <v>10</v>
      </c>
      <c r="F2653" s="20"/>
      <c r="G2653" s="36">
        <v>45444</v>
      </c>
      <c r="H2653" s="20" t="s">
        <v>736</v>
      </c>
      <c r="I2653" s="20" t="s">
        <v>1048</v>
      </c>
    </row>
    <row r="2654" spans="1:9" ht="28.5" x14ac:dyDescent="0.45">
      <c r="A2654" s="28" t="s">
        <v>789</v>
      </c>
      <c r="B2654" s="26" t="s">
        <v>1116</v>
      </c>
      <c r="C2654" s="34">
        <v>-37.5</v>
      </c>
      <c r="D2654" s="33" t="s">
        <v>10</v>
      </c>
      <c r="E2654" s="27" t="s">
        <v>10</v>
      </c>
      <c r="F2654" s="20"/>
      <c r="G2654" s="36">
        <v>45444</v>
      </c>
      <c r="H2654" s="20" t="s">
        <v>736</v>
      </c>
      <c r="I2654" s="20" t="s">
        <v>1048</v>
      </c>
    </row>
    <row r="2655" spans="1:9" ht="28.5" x14ac:dyDescent="0.45">
      <c r="A2655" s="19" t="s">
        <v>789</v>
      </c>
      <c r="B2655" s="27" t="s">
        <v>1116</v>
      </c>
      <c r="C2655" s="34">
        <v>-58.88</v>
      </c>
      <c r="D2655" s="33" t="s">
        <v>10</v>
      </c>
      <c r="E2655" s="27" t="s">
        <v>10</v>
      </c>
      <c r="F2655" s="20"/>
      <c r="G2655" s="36">
        <v>45444</v>
      </c>
      <c r="H2655" s="20" t="s">
        <v>736</v>
      </c>
      <c r="I2655" s="20" t="s">
        <v>1048</v>
      </c>
    </row>
    <row r="2656" spans="1:9" ht="28.5" x14ac:dyDescent="0.45">
      <c r="A2656" s="28" t="s">
        <v>789</v>
      </c>
      <c r="B2656" s="26" t="s">
        <v>1116</v>
      </c>
      <c r="C2656" s="34">
        <v>-116.68</v>
      </c>
      <c r="D2656" s="33" t="s">
        <v>10</v>
      </c>
      <c r="E2656" s="27" t="s">
        <v>10</v>
      </c>
      <c r="F2656" s="20"/>
      <c r="G2656" s="36">
        <v>45444</v>
      </c>
      <c r="H2656" s="20" t="s">
        <v>736</v>
      </c>
      <c r="I2656" s="20" t="s">
        <v>1048</v>
      </c>
    </row>
    <row r="2657" spans="1:9" ht="28.5" x14ac:dyDescent="0.45">
      <c r="A2657" s="19" t="s">
        <v>789</v>
      </c>
      <c r="B2657" s="27" t="s">
        <v>1131</v>
      </c>
      <c r="C2657" s="34">
        <v>-49.98</v>
      </c>
      <c r="D2657" s="33" t="s">
        <v>10</v>
      </c>
      <c r="E2657" s="27" t="s">
        <v>10</v>
      </c>
      <c r="F2657" s="20"/>
      <c r="G2657" s="36">
        <v>45444</v>
      </c>
      <c r="H2657" s="20" t="s">
        <v>736</v>
      </c>
      <c r="I2657" s="20" t="s">
        <v>1048</v>
      </c>
    </row>
    <row r="2658" spans="1:9" ht="28.5" x14ac:dyDescent="0.45">
      <c r="A2658" s="28" t="s">
        <v>789</v>
      </c>
      <c r="B2658" s="26" t="s">
        <v>1141</v>
      </c>
      <c r="C2658" s="34">
        <v>-6.37</v>
      </c>
      <c r="D2658" s="33" t="s">
        <v>10</v>
      </c>
      <c r="E2658" s="27" t="s">
        <v>10</v>
      </c>
      <c r="F2658" s="20"/>
      <c r="G2658" s="36">
        <v>45444</v>
      </c>
      <c r="H2658" s="20" t="s">
        <v>736</v>
      </c>
      <c r="I2658" s="20" t="s">
        <v>1048</v>
      </c>
    </row>
    <row r="2659" spans="1:9" ht="28.5" x14ac:dyDescent="0.45">
      <c r="A2659" s="19" t="s">
        <v>789</v>
      </c>
      <c r="B2659" s="27" t="s">
        <v>1142</v>
      </c>
      <c r="C2659" s="34">
        <v>-13980.22</v>
      </c>
      <c r="D2659" t="s">
        <v>10</v>
      </c>
      <c r="E2659" t="s">
        <v>10</v>
      </c>
      <c r="F2659" t="s">
        <v>10</v>
      </c>
      <c r="G2659" s="36">
        <v>45444</v>
      </c>
      <c r="H2659" s="20" t="s">
        <v>736</v>
      </c>
      <c r="I2659" s="20" t="s">
        <v>1048</v>
      </c>
    </row>
    <row r="2660" spans="1:9" ht="28.5" x14ac:dyDescent="0.45">
      <c r="A2660" s="28" t="s">
        <v>789</v>
      </c>
      <c r="B2660" s="26" t="s">
        <v>1138</v>
      </c>
      <c r="C2660" s="34">
        <v>-161.99</v>
      </c>
      <c r="D2660" s="33" t="s">
        <v>10</v>
      </c>
      <c r="E2660" s="27" t="s">
        <v>10</v>
      </c>
      <c r="F2660" s="20"/>
      <c r="G2660" s="36">
        <v>45444</v>
      </c>
      <c r="H2660" s="20" t="s">
        <v>736</v>
      </c>
      <c r="I2660" s="20" t="s">
        <v>1048</v>
      </c>
    </row>
    <row r="2661" spans="1:9" ht="42.75" x14ac:dyDescent="0.45">
      <c r="A2661" s="19" t="s">
        <v>789</v>
      </c>
      <c r="B2661" s="27" t="s">
        <v>1143</v>
      </c>
      <c r="C2661" s="34">
        <v>-225.02</v>
      </c>
      <c r="D2661" s="33" t="s">
        <v>10</v>
      </c>
      <c r="E2661" s="27" t="s">
        <v>10</v>
      </c>
      <c r="F2661" s="20"/>
      <c r="G2661" s="36">
        <v>45444</v>
      </c>
      <c r="H2661" s="20" t="s">
        <v>736</v>
      </c>
      <c r="I2661" s="20" t="s">
        <v>1048</v>
      </c>
    </row>
    <row r="2662" spans="1:9" ht="28.5" x14ac:dyDescent="0.45">
      <c r="A2662" s="28" t="s">
        <v>1144</v>
      </c>
      <c r="B2662" s="26" t="s">
        <v>1116</v>
      </c>
      <c r="C2662" s="34">
        <v>-37.6</v>
      </c>
      <c r="D2662" s="33" t="s">
        <v>10</v>
      </c>
      <c r="E2662" s="27" t="s">
        <v>10</v>
      </c>
      <c r="F2662" s="20"/>
      <c r="G2662" s="36">
        <v>45444</v>
      </c>
      <c r="H2662" s="20" t="s">
        <v>736</v>
      </c>
      <c r="I2662" s="20" t="s">
        <v>1048</v>
      </c>
    </row>
    <row r="2663" spans="1:9" ht="28.5" x14ac:dyDescent="0.45">
      <c r="A2663" s="19" t="s">
        <v>1144</v>
      </c>
      <c r="B2663" s="27" t="s">
        <v>1131</v>
      </c>
      <c r="C2663" s="34">
        <v>-11.02</v>
      </c>
      <c r="D2663" s="33" t="s">
        <v>10</v>
      </c>
      <c r="E2663" s="27" t="s">
        <v>10</v>
      </c>
      <c r="F2663" s="20"/>
      <c r="G2663" s="36">
        <v>45444</v>
      </c>
      <c r="H2663" s="20" t="s">
        <v>736</v>
      </c>
      <c r="I2663" s="20" t="s">
        <v>1048</v>
      </c>
    </row>
    <row r="2664" spans="1:9" ht="28.5" x14ac:dyDescent="0.45">
      <c r="A2664" s="28" t="s">
        <v>1144</v>
      </c>
      <c r="B2664" s="26" t="s">
        <v>1131</v>
      </c>
      <c r="C2664" s="34">
        <v>-16.420000000000002</v>
      </c>
      <c r="D2664" s="33" t="s">
        <v>10</v>
      </c>
      <c r="E2664" s="27" t="s">
        <v>10</v>
      </c>
      <c r="F2664" s="20"/>
      <c r="G2664" s="36">
        <v>45444</v>
      </c>
      <c r="H2664" s="20" t="s">
        <v>736</v>
      </c>
      <c r="I2664" s="20" t="s">
        <v>1048</v>
      </c>
    </row>
    <row r="2665" spans="1:9" ht="42.75" x14ac:dyDescent="0.45">
      <c r="A2665" s="19" t="s">
        <v>1144</v>
      </c>
      <c r="B2665" s="27" t="s">
        <v>1122</v>
      </c>
      <c r="C2665" s="34">
        <v>-4.4000000000000004</v>
      </c>
      <c r="D2665" s="33" t="s">
        <v>10</v>
      </c>
      <c r="E2665" s="27" t="s">
        <v>10</v>
      </c>
      <c r="F2665" s="20"/>
      <c r="G2665" s="36">
        <v>45444</v>
      </c>
      <c r="H2665" s="20" t="s">
        <v>736</v>
      </c>
      <c r="I2665" s="20" t="s">
        <v>1048</v>
      </c>
    </row>
    <row r="2666" spans="1:9" ht="28.5" x14ac:dyDescent="0.45">
      <c r="A2666" s="28" t="s">
        <v>1144</v>
      </c>
      <c r="B2666" s="26" t="s">
        <v>1145</v>
      </c>
      <c r="C2666" s="34">
        <v>-37.450000000000003</v>
      </c>
      <c r="D2666" s="33" t="s">
        <v>10</v>
      </c>
      <c r="E2666" s="27" t="s">
        <v>10</v>
      </c>
      <c r="F2666" s="20"/>
      <c r="G2666" s="36">
        <v>45444</v>
      </c>
      <c r="H2666" s="20" t="s">
        <v>736</v>
      </c>
      <c r="I2666" s="20" t="s">
        <v>1048</v>
      </c>
    </row>
    <row r="2667" spans="1:9" ht="28.5" x14ac:dyDescent="0.45">
      <c r="A2667" s="19" t="s">
        <v>1144</v>
      </c>
      <c r="B2667" s="27" t="s">
        <v>1123</v>
      </c>
      <c r="C2667" s="34">
        <v>-150</v>
      </c>
      <c r="D2667" t="s">
        <v>23</v>
      </c>
      <c r="E2667" s="33" t="s">
        <v>1098</v>
      </c>
      <c r="F2667" s="20"/>
      <c r="G2667" s="36">
        <v>45444</v>
      </c>
      <c r="H2667" s="20" t="s">
        <v>736</v>
      </c>
      <c r="I2667" s="20" t="s">
        <v>1048</v>
      </c>
    </row>
    <row r="2668" spans="1:9" ht="28.5" x14ac:dyDescent="0.45">
      <c r="A2668" s="28" t="s">
        <v>1144</v>
      </c>
      <c r="B2668" s="26" t="s">
        <v>1138</v>
      </c>
      <c r="C2668" s="34">
        <v>-38.57</v>
      </c>
      <c r="D2668" s="33" t="s">
        <v>10</v>
      </c>
      <c r="E2668" s="27" t="s">
        <v>10</v>
      </c>
      <c r="F2668" s="20"/>
      <c r="G2668" s="36">
        <v>45444</v>
      </c>
      <c r="H2668" s="20" t="s">
        <v>736</v>
      </c>
      <c r="I2668" s="20" t="s">
        <v>1048</v>
      </c>
    </row>
    <row r="2669" spans="1:9" ht="28.5" x14ac:dyDescent="0.45">
      <c r="A2669" s="19" t="s">
        <v>1144</v>
      </c>
      <c r="B2669" s="27" t="s">
        <v>1138</v>
      </c>
      <c r="C2669" s="34">
        <v>-39.67</v>
      </c>
      <c r="D2669" s="33" t="s">
        <v>10</v>
      </c>
      <c r="E2669" s="27" t="s">
        <v>10</v>
      </c>
      <c r="F2669" s="20"/>
      <c r="G2669" s="36">
        <v>45444</v>
      </c>
      <c r="H2669" s="20" t="s">
        <v>736</v>
      </c>
      <c r="I2669" s="20" t="s">
        <v>1048</v>
      </c>
    </row>
    <row r="2670" spans="1:9" ht="28.5" x14ac:dyDescent="0.45">
      <c r="A2670" s="28" t="s">
        <v>1144</v>
      </c>
      <c r="B2670" s="26" t="s">
        <v>1138</v>
      </c>
      <c r="C2670" s="34">
        <v>-47.39</v>
      </c>
      <c r="D2670" s="33" t="s">
        <v>10</v>
      </c>
      <c r="E2670" s="27" t="s">
        <v>10</v>
      </c>
      <c r="F2670" s="20"/>
      <c r="G2670" s="36">
        <v>45444</v>
      </c>
      <c r="H2670" s="20" t="s">
        <v>736</v>
      </c>
      <c r="I2670" s="20" t="s">
        <v>1048</v>
      </c>
    </row>
    <row r="2671" spans="1:9" ht="28.5" x14ac:dyDescent="0.45">
      <c r="A2671" s="19" t="s">
        <v>1144</v>
      </c>
      <c r="B2671" s="27" t="s">
        <v>1138</v>
      </c>
      <c r="C2671" s="34">
        <v>-96.98</v>
      </c>
      <c r="D2671" s="33" t="s">
        <v>10</v>
      </c>
      <c r="E2671" s="27" t="s">
        <v>10</v>
      </c>
      <c r="F2671" s="20"/>
      <c r="G2671" s="36">
        <v>45444</v>
      </c>
      <c r="H2671" s="20" t="s">
        <v>736</v>
      </c>
      <c r="I2671" s="20" t="s">
        <v>1048</v>
      </c>
    </row>
    <row r="2672" spans="1:9" ht="28.5" x14ac:dyDescent="0.45">
      <c r="A2672" s="28" t="s">
        <v>1144</v>
      </c>
      <c r="B2672" s="26" t="s">
        <v>1138</v>
      </c>
      <c r="C2672" s="34">
        <v>-101.27</v>
      </c>
      <c r="D2672" s="33" t="s">
        <v>10</v>
      </c>
      <c r="E2672" s="27" t="s">
        <v>10</v>
      </c>
      <c r="F2672" s="20"/>
      <c r="G2672" s="36">
        <v>45444</v>
      </c>
      <c r="H2672" s="20" t="s">
        <v>736</v>
      </c>
      <c r="I2672" s="20" t="s">
        <v>1048</v>
      </c>
    </row>
    <row r="2673" spans="1:9" ht="28.5" x14ac:dyDescent="0.45">
      <c r="A2673" s="19" t="s">
        <v>1144</v>
      </c>
      <c r="B2673" s="27" t="s">
        <v>1138</v>
      </c>
      <c r="C2673" s="34">
        <v>-229.88</v>
      </c>
      <c r="D2673" s="33" t="s">
        <v>10</v>
      </c>
      <c r="E2673" s="27" t="s">
        <v>10</v>
      </c>
      <c r="F2673" s="20"/>
      <c r="G2673" s="36">
        <v>45444</v>
      </c>
      <c r="H2673" s="20" t="s">
        <v>736</v>
      </c>
      <c r="I2673" s="20" t="s">
        <v>1048</v>
      </c>
    </row>
    <row r="2674" spans="1:9" ht="28.5" x14ac:dyDescent="0.45">
      <c r="A2674" s="28" t="s">
        <v>1144</v>
      </c>
      <c r="B2674" s="26" t="s">
        <v>1138</v>
      </c>
      <c r="C2674" s="34">
        <v>-308.01</v>
      </c>
      <c r="D2674" s="33" t="s">
        <v>10</v>
      </c>
      <c r="E2674" s="27" t="s">
        <v>10</v>
      </c>
      <c r="F2674" s="20"/>
      <c r="G2674" s="36">
        <v>45444</v>
      </c>
      <c r="H2674" s="20" t="s">
        <v>736</v>
      </c>
      <c r="I2674" s="20" t="s">
        <v>1048</v>
      </c>
    </row>
    <row r="2675" spans="1:9" ht="28.5" x14ac:dyDescent="0.45">
      <c r="A2675" s="19" t="s">
        <v>1144</v>
      </c>
      <c r="B2675" s="27" t="s">
        <v>1138</v>
      </c>
      <c r="C2675" s="34">
        <v>-385.7</v>
      </c>
      <c r="D2675" s="33" t="s">
        <v>10</v>
      </c>
      <c r="E2675" s="27" t="s">
        <v>10</v>
      </c>
      <c r="F2675" s="20"/>
      <c r="G2675" s="36">
        <v>45444</v>
      </c>
      <c r="H2675" s="20" t="s">
        <v>736</v>
      </c>
      <c r="I2675" s="20" t="s">
        <v>1048</v>
      </c>
    </row>
    <row r="2676" spans="1:9" ht="28.5" x14ac:dyDescent="0.45">
      <c r="A2676" s="28" t="s">
        <v>1144</v>
      </c>
      <c r="B2676" s="26" t="s">
        <v>1146</v>
      </c>
      <c r="C2676" s="34">
        <v>-219.07</v>
      </c>
      <c r="D2676" s="33" t="s">
        <v>10</v>
      </c>
      <c r="E2676" s="27" t="s">
        <v>10</v>
      </c>
      <c r="F2676" s="20"/>
      <c r="G2676" s="36">
        <v>45444</v>
      </c>
      <c r="H2676" s="20" t="s">
        <v>736</v>
      </c>
      <c r="I2676" s="20" t="s">
        <v>1048</v>
      </c>
    </row>
    <row r="2677" spans="1:9" ht="28.5" x14ac:dyDescent="0.45">
      <c r="A2677" s="19" t="s">
        <v>790</v>
      </c>
      <c r="B2677" s="27" t="s">
        <v>1116</v>
      </c>
      <c r="C2677" s="34">
        <v>-60.55</v>
      </c>
      <c r="D2677" s="33" t="s">
        <v>10</v>
      </c>
      <c r="E2677" s="27" t="s">
        <v>10</v>
      </c>
      <c r="F2677" s="20"/>
      <c r="G2677" s="36">
        <v>45444</v>
      </c>
      <c r="H2677" s="20" t="s">
        <v>736</v>
      </c>
      <c r="I2677" s="20" t="s">
        <v>1048</v>
      </c>
    </row>
    <row r="2678" spans="1:9" ht="42.75" x14ac:dyDescent="0.45">
      <c r="A2678" s="28" t="s">
        <v>790</v>
      </c>
      <c r="B2678" s="26" t="s">
        <v>1147</v>
      </c>
      <c r="C2678" s="34">
        <v>-10</v>
      </c>
      <c r="D2678" s="33" t="s">
        <v>10</v>
      </c>
      <c r="E2678" s="27" t="s">
        <v>10</v>
      </c>
      <c r="F2678" s="20"/>
      <c r="G2678" s="36">
        <v>45444</v>
      </c>
      <c r="H2678" s="20" t="s">
        <v>736</v>
      </c>
      <c r="I2678" s="20" t="s">
        <v>1048</v>
      </c>
    </row>
    <row r="2679" spans="1:9" ht="28.5" x14ac:dyDescent="0.45">
      <c r="A2679" s="19" t="s">
        <v>790</v>
      </c>
      <c r="B2679" s="27" t="s">
        <v>1148</v>
      </c>
      <c r="C2679" s="34">
        <v>-8.25</v>
      </c>
      <c r="D2679" s="33" t="s">
        <v>10</v>
      </c>
      <c r="E2679" s="27" t="s">
        <v>10</v>
      </c>
      <c r="F2679" s="20"/>
      <c r="G2679" s="36">
        <v>45444</v>
      </c>
      <c r="H2679" s="20" t="s">
        <v>736</v>
      </c>
      <c r="I2679" s="20" t="s">
        <v>1048</v>
      </c>
    </row>
    <row r="2680" spans="1:9" ht="28.5" x14ac:dyDescent="0.45">
      <c r="A2680" s="28" t="s">
        <v>790</v>
      </c>
      <c r="B2680" s="26" t="s">
        <v>1149</v>
      </c>
      <c r="C2680" s="34">
        <v>-144</v>
      </c>
      <c r="D2680" s="33" t="s">
        <v>10</v>
      </c>
      <c r="E2680" s="27" t="s">
        <v>10</v>
      </c>
      <c r="F2680" s="20"/>
      <c r="G2680" s="36">
        <v>45444</v>
      </c>
      <c r="H2680" s="20" t="s">
        <v>736</v>
      </c>
      <c r="I2680" s="20" t="s">
        <v>1048</v>
      </c>
    </row>
    <row r="2681" spans="1:9" ht="28.5" x14ac:dyDescent="0.45">
      <c r="A2681" s="19" t="s">
        <v>790</v>
      </c>
      <c r="B2681" s="27" t="s">
        <v>1150</v>
      </c>
      <c r="C2681" s="34">
        <v>-22.06</v>
      </c>
      <c r="D2681" s="33" t="s">
        <v>10</v>
      </c>
      <c r="E2681" s="27" t="s">
        <v>10</v>
      </c>
      <c r="F2681" s="20"/>
      <c r="G2681" s="36">
        <v>45444</v>
      </c>
      <c r="H2681" s="20" t="s">
        <v>736</v>
      </c>
      <c r="I2681" s="20" t="s">
        <v>1048</v>
      </c>
    </row>
    <row r="2682" spans="1:9" ht="28.5" x14ac:dyDescent="0.45">
      <c r="A2682" s="28" t="s">
        <v>790</v>
      </c>
      <c r="B2682" s="26" t="s">
        <v>1151</v>
      </c>
      <c r="C2682" s="34">
        <v>-34.35</v>
      </c>
      <c r="D2682" s="33" t="s">
        <v>10</v>
      </c>
      <c r="E2682" s="27" t="s">
        <v>10</v>
      </c>
      <c r="F2682" s="20"/>
      <c r="G2682" s="36">
        <v>45444</v>
      </c>
      <c r="H2682" s="20" t="s">
        <v>736</v>
      </c>
      <c r="I2682" s="20" t="s">
        <v>1048</v>
      </c>
    </row>
    <row r="2683" spans="1:9" ht="28.5" x14ac:dyDescent="0.45">
      <c r="A2683" s="19" t="s">
        <v>790</v>
      </c>
      <c r="B2683" s="27" t="s">
        <v>1138</v>
      </c>
      <c r="C2683" s="34">
        <v>-52.9</v>
      </c>
      <c r="D2683" s="33" t="s">
        <v>10</v>
      </c>
      <c r="E2683" s="27" t="s">
        <v>10</v>
      </c>
      <c r="F2683" s="20"/>
      <c r="G2683" s="36">
        <v>45444</v>
      </c>
      <c r="H2683" s="20" t="s">
        <v>736</v>
      </c>
      <c r="I2683" s="20" t="s">
        <v>1048</v>
      </c>
    </row>
    <row r="2684" spans="1:9" ht="42.75" x14ac:dyDescent="0.45">
      <c r="A2684" s="28" t="s">
        <v>790</v>
      </c>
      <c r="B2684" s="26" t="s">
        <v>1152</v>
      </c>
      <c r="C2684" s="34">
        <v>-679.8</v>
      </c>
      <c r="D2684" s="33" t="s">
        <v>10</v>
      </c>
      <c r="E2684" s="27" t="s">
        <v>10</v>
      </c>
      <c r="F2684" s="20"/>
      <c r="G2684" s="36">
        <v>45444</v>
      </c>
      <c r="H2684" s="20" t="s">
        <v>736</v>
      </c>
      <c r="I2684" s="20" t="s">
        <v>1048</v>
      </c>
    </row>
    <row r="2685" spans="1:9" ht="42.75" x14ac:dyDescent="0.45">
      <c r="A2685" s="19" t="s">
        <v>791</v>
      </c>
      <c r="B2685" s="27" t="s">
        <v>1153</v>
      </c>
      <c r="C2685" s="34">
        <v>-11.56</v>
      </c>
      <c r="D2685" s="33" t="s">
        <v>10</v>
      </c>
      <c r="E2685" s="27" t="s">
        <v>10</v>
      </c>
      <c r="F2685" s="20"/>
      <c r="G2685" s="36">
        <v>45444</v>
      </c>
      <c r="H2685" s="20" t="s">
        <v>736</v>
      </c>
      <c r="I2685" s="20" t="s">
        <v>1048</v>
      </c>
    </row>
    <row r="2686" spans="1:9" ht="42.75" x14ac:dyDescent="0.45">
      <c r="A2686" s="28" t="s">
        <v>791</v>
      </c>
      <c r="B2686" s="26" t="s">
        <v>1154</v>
      </c>
      <c r="C2686" s="34">
        <v>-226.26</v>
      </c>
      <c r="D2686" s="33" t="s">
        <v>10</v>
      </c>
      <c r="E2686" s="27" t="s">
        <v>10</v>
      </c>
      <c r="F2686" s="20"/>
      <c r="G2686" s="36">
        <v>45444</v>
      </c>
      <c r="H2686" s="20" t="s">
        <v>736</v>
      </c>
      <c r="I2686" s="20" t="s">
        <v>1048</v>
      </c>
    </row>
    <row r="2687" spans="1:9" ht="42.75" x14ac:dyDescent="0.45">
      <c r="A2687" s="19" t="s">
        <v>791</v>
      </c>
      <c r="B2687" s="27" t="s">
        <v>1155</v>
      </c>
      <c r="C2687" s="34">
        <v>-9.48</v>
      </c>
      <c r="D2687" s="33" t="s">
        <v>10</v>
      </c>
      <c r="E2687" s="27" t="s">
        <v>10</v>
      </c>
      <c r="F2687" s="20"/>
      <c r="G2687" s="36">
        <v>45444</v>
      </c>
      <c r="H2687" s="20" t="s">
        <v>736</v>
      </c>
      <c r="I2687" s="20" t="s">
        <v>1048</v>
      </c>
    </row>
    <row r="2688" spans="1:9" ht="42.75" x14ac:dyDescent="0.45">
      <c r="A2688" s="28" t="s">
        <v>791</v>
      </c>
      <c r="B2688" s="26" t="s">
        <v>1122</v>
      </c>
      <c r="C2688" s="34">
        <v>-11.02</v>
      </c>
      <c r="D2688" s="33" t="s">
        <v>10</v>
      </c>
      <c r="E2688" s="27" t="s">
        <v>10</v>
      </c>
      <c r="F2688" s="20"/>
      <c r="G2688" s="36">
        <v>45444</v>
      </c>
      <c r="H2688" s="20" t="s">
        <v>736</v>
      </c>
      <c r="I2688" s="20" t="s">
        <v>1048</v>
      </c>
    </row>
    <row r="2689" spans="1:9" ht="28.5" x14ac:dyDescent="0.45">
      <c r="A2689" s="19" t="s">
        <v>791</v>
      </c>
      <c r="B2689" s="27" t="s">
        <v>1156</v>
      </c>
      <c r="C2689" s="34">
        <v>-25</v>
      </c>
      <c r="D2689" s="33" t="s">
        <v>10</v>
      </c>
      <c r="E2689" s="27" t="s">
        <v>10</v>
      </c>
      <c r="F2689" s="20"/>
      <c r="G2689" s="36">
        <v>45444</v>
      </c>
      <c r="H2689" s="20" t="s">
        <v>736</v>
      </c>
      <c r="I2689" s="20" t="s">
        <v>1048</v>
      </c>
    </row>
    <row r="2690" spans="1:9" ht="28.5" x14ac:dyDescent="0.45">
      <c r="A2690" s="28" t="s">
        <v>791</v>
      </c>
      <c r="B2690" s="26" t="s">
        <v>1157</v>
      </c>
      <c r="C2690" s="34">
        <v>-6.88</v>
      </c>
      <c r="D2690" s="33" t="s">
        <v>10</v>
      </c>
      <c r="E2690" s="27" t="s">
        <v>10</v>
      </c>
      <c r="F2690" s="20"/>
      <c r="G2690" s="36">
        <v>45444</v>
      </c>
      <c r="H2690" s="20" t="s">
        <v>736</v>
      </c>
      <c r="I2690" s="20" t="s">
        <v>1048</v>
      </c>
    </row>
    <row r="2691" spans="1:9" ht="28.5" x14ac:dyDescent="0.45">
      <c r="A2691" s="19" t="s">
        <v>791</v>
      </c>
      <c r="B2691" s="27" t="s">
        <v>1158</v>
      </c>
      <c r="C2691" s="34">
        <v>-109.16</v>
      </c>
      <c r="D2691" s="33" t="s">
        <v>10</v>
      </c>
      <c r="E2691" s="27" t="s">
        <v>10</v>
      </c>
      <c r="F2691" s="20"/>
      <c r="G2691" s="36">
        <v>45444</v>
      </c>
      <c r="H2691" s="20" t="s">
        <v>736</v>
      </c>
      <c r="I2691" s="20" t="s">
        <v>1048</v>
      </c>
    </row>
    <row r="2692" spans="1:9" ht="28.5" x14ac:dyDescent="0.45">
      <c r="A2692" s="28" t="s">
        <v>791</v>
      </c>
      <c r="B2692" s="26" t="s">
        <v>1159</v>
      </c>
      <c r="C2692" s="34">
        <v>-192</v>
      </c>
      <c r="D2692" s="33" t="s">
        <v>10</v>
      </c>
      <c r="E2692" s="27" t="s">
        <v>10</v>
      </c>
      <c r="F2692" s="20"/>
      <c r="G2692" s="36">
        <v>45444</v>
      </c>
      <c r="H2692" s="20" t="s">
        <v>736</v>
      </c>
      <c r="I2692" s="20" t="s">
        <v>1048</v>
      </c>
    </row>
    <row r="2693" spans="1:9" ht="28.5" x14ac:dyDescent="0.45">
      <c r="A2693" s="19" t="s">
        <v>791</v>
      </c>
      <c r="B2693" s="27" t="s">
        <v>1160</v>
      </c>
      <c r="C2693" s="34">
        <v>-170.66</v>
      </c>
      <c r="D2693" s="33" t="s">
        <v>10</v>
      </c>
      <c r="E2693" s="27" t="s">
        <v>10</v>
      </c>
      <c r="F2693" s="20"/>
      <c r="G2693" s="36">
        <v>45444</v>
      </c>
      <c r="H2693" s="20" t="s">
        <v>736</v>
      </c>
      <c r="I2693" s="20" t="s">
        <v>1048</v>
      </c>
    </row>
    <row r="2694" spans="1:9" ht="42.75" x14ac:dyDescent="0.45">
      <c r="A2694" s="28" t="s">
        <v>792</v>
      </c>
      <c r="B2694" s="26" t="s">
        <v>1122</v>
      </c>
      <c r="C2694" s="34">
        <v>-11.02</v>
      </c>
      <c r="D2694" s="33" t="s">
        <v>10</v>
      </c>
      <c r="E2694" s="27" t="s">
        <v>10</v>
      </c>
      <c r="F2694" s="20"/>
      <c r="G2694" s="36">
        <v>45444</v>
      </c>
      <c r="H2694" s="20" t="s">
        <v>736</v>
      </c>
      <c r="I2694" s="20" t="s">
        <v>1048</v>
      </c>
    </row>
    <row r="2695" spans="1:9" ht="28.5" x14ac:dyDescent="0.45">
      <c r="A2695" s="19" t="s">
        <v>792</v>
      </c>
      <c r="B2695" s="27" t="s">
        <v>1161</v>
      </c>
      <c r="C2695" s="34">
        <v>-360.68</v>
      </c>
      <c r="D2695" s="33" t="s">
        <v>10</v>
      </c>
      <c r="E2695" s="27" t="s">
        <v>10</v>
      </c>
      <c r="F2695" s="20"/>
      <c r="G2695" s="36">
        <v>45444</v>
      </c>
      <c r="H2695" s="20" t="s">
        <v>736</v>
      </c>
      <c r="I2695" s="20" t="s">
        <v>1048</v>
      </c>
    </row>
    <row r="2696" spans="1:9" ht="28.5" x14ac:dyDescent="0.45">
      <c r="A2696" s="28" t="s">
        <v>792</v>
      </c>
      <c r="B2696" s="26" t="s">
        <v>1162</v>
      </c>
      <c r="C2696" s="34">
        <v>-14.33</v>
      </c>
      <c r="D2696" s="33" t="s">
        <v>10</v>
      </c>
      <c r="E2696" s="27" t="s">
        <v>10</v>
      </c>
      <c r="F2696" s="20"/>
      <c r="G2696" s="36">
        <v>45444</v>
      </c>
      <c r="H2696" s="20" t="s">
        <v>736</v>
      </c>
      <c r="I2696" s="20" t="s">
        <v>1048</v>
      </c>
    </row>
    <row r="2697" spans="1:9" ht="28.5" x14ac:dyDescent="0.45">
      <c r="A2697" s="19" t="s">
        <v>792</v>
      </c>
      <c r="B2697" s="27" t="s">
        <v>1163</v>
      </c>
      <c r="C2697" s="34">
        <v>-20</v>
      </c>
      <c r="D2697" s="33" t="s">
        <v>10</v>
      </c>
      <c r="E2697" s="27" t="s">
        <v>10</v>
      </c>
      <c r="F2697" s="20"/>
      <c r="G2697" s="36">
        <v>45444</v>
      </c>
      <c r="H2697" s="20" t="s">
        <v>736</v>
      </c>
      <c r="I2697" s="20" t="s">
        <v>1048</v>
      </c>
    </row>
    <row r="2698" spans="1:9" ht="28.5" x14ac:dyDescent="0.45">
      <c r="A2698" s="28" t="s">
        <v>793</v>
      </c>
      <c r="B2698" s="26" t="s">
        <v>1116</v>
      </c>
      <c r="C2698" s="34">
        <v>-66.11</v>
      </c>
      <c r="D2698" s="33" t="s">
        <v>10</v>
      </c>
      <c r="E2698" s="27" t="s">
        <v>10</v>
      </c>
      <c r="F2698" s="20"/>
      <c r="G2698" s="36">
        <v>45444</v>
      </c>
      <c r="H2698" s="20" t="s">
        <v>736</v>
      </c>
      <c r="I2698" s="20" t="s">
        <v>1048</v>
      </c>
    </row>
    <row r="2699" spans="1:9" ht="28.5" x14ac:dyDescent="0.45">
      <c r="A2699" s="19" t="s">
        <v>793</v>
      </c>
      <c r="B2699" s="27" t="s">
        <v>1131</v>
      </c>
      <c r="C2699" s="34">
        <v>-34.39</v>
      </c>
      <c r="D2699" s="33" t="s">
        <v>10</v>
      </c>
      <c r="E2699" s="27" t="s">
        <v>10</v>
      </c>
      <c r="F2699" s="20"/>
      <c r="G2699" s="36">
        <v>45444</v>
      </c>
      <c r="H2699" s="20" t="s">
        <v>736</v>
      </c>
      <c r="I2699" s="20" t="s">
        <v>1048</v>
      </c>
    </row>
    <row r="2700" spans="1:9" x14ac:dyDescent="0.45">
      <c r="A2700" s="28" t="s">
        <v>793</v>
      </c>
      <c r="B2700" s="26" t="s">
        <v>1164</v>
      </c>
      <c r="C2700" s="34">
        <v>3</v>
      </c>
      <c r="D2700" s="33" t="s">
        <v>10</v>
      </c>
      <c r="E2700" s="27" t="s">
        <v>10</v>
      </c>
      <c r="F2700" s="20"/>
      <c r="G2700" s="36">
        <v>45444</v>
      </c>
      <c r="H2700" s="20" t="s">
        <v>736</v>
      </c>
      <c r="I2700" s="20" t="s">
        <v>1048</v>
      </c>
    </row>
    <row r="2701" spans="1:9" ht="28.5" x14ac:dyDescent="0.45">
      <c r="A2701" s="19" t="s">
        <v>793</v>
      </c>
      <c r="B2701" s="27" t="s">
        <v>1165</v>
      </c>
      <c r="C2701" s="34">
        <v>-150</v>
      </c>
      <c r="D2701" s="33" t="s">
        <v>10</v>
      </c>
      <c r="E2701" s="27" t="s">
        <v>10</v>
      </c>
      <c r="F2701" s="20"/>
      <c r="G2701" s="36">
        <v>45444</v>
      </c>
      <c r="H2701" s="20" t="s">
        <v>736</v>
      </c>
      <c r="I2701" s="20" t="s">
        <v>1048</v>
      </c>
    </row>
    <row r="2702" spans="1:9" ht="28.5" x14ac:dyDescent="0.45">
      <c r="A2702" s="28" t="s">
        <v>793</v>
      </c>
      <c r="B2702" s="26" t="s">
        <v>1166</v>
      </c>
      <c r="C2702" s="34">
        <v>-61.14</v>
      </c>
      <c r="D2702" s="33" t="s">
        <v>10</v>
      </c>
      <c r="E2702" s="27" t="s">
        <v>10</v>
      </c>
      <c r="F2702" s="20"/>
      <c r="G2702" s="36">
        <v>45444</v>
      </c>
      <c r="H2702" s="20" t="s">
        <v>736</v>
      </c>
      <c r="I2702" s="20" t="s">
        <v>1048</v>
      </c>
    </row>
    <row r="2703" spans="1:9" ht="28.5" x14ac:dyDescent="0.45">
      <c r="A2703" s="19" t="s">
        <v>793</v>
      </c>
      <c r="B2703" s="27" t="s">
        <v>1166</v>
      </c>
      <c r="C2703" s="34">
        <v>-184.77</v>
      </c>
      <c r="D2703" s="33" t="s">
        <v>10</v>
      </c>
      <c r="E2703" s="27" t="s">
        <v>10</v>
      </c>
      <c r="F2703" s="20"/>
      <c r="G2703" s="36">
        <v>45444</v>
      </c>
      <c r="H2703" s="20" t="s">
        <v>736</v>
      </c>
      <c r="I2703" s="20" t="s">
        <v>1048</v>
      </c>
    </row>
    <row r="2704" spans="1:9" x14ac:dyDescent="0.45">
      <c r="A2704" s="28" t="s">
        <v>794</v>
      </c>
      <c r="B2704" s="26" t="s">
        <v>1167</v>
      </c>
      <c r="C2704" s="34">
        <v>17</v>
      </c>
      <c r="D2704" s="38" t="s">
        <v>10</v>
      </c>
      <c r="E2704" s="33" t="s">
        <v>1057</v>
      </c>
      <c r="F2704" s="20"/>
      <c r="G2704" s="36">
        <v>45441</v>
      </c>
      <c r="H2704" s="20" t="s">
        <v>655</v>
      </c>
      <c r="I2704" s="20" t="s">
        <v>1048</v>
      </c>
    </row>
    <row r="2705" spans="1:9" ht="42.75" x14ac:dyDescent="0.45">
      <c r="A2705" s="19" t="s">
        <v>794</v>
      </c>
      <c r="B2705" s="27" t="s">
        <v>1118</v>
      </c>
      <c r="C2705" s="34">
        <v>-5.99</v>
      </c>
      <c r="D2705" s="33" t="s">
        <v>10</v>
      </c>
      <c r="E2705" s="27" t="s">
        <v>10</v>
      </c>
      <c r="F2705" s="20"/>
      <c r="G2705" s="36">
        <v>45444</v>
      </c>
      <c r="H2705" s="20" t="s">
        <v>736</v>
      </c>
      <c r="I2705" s="20" t="s">
        <v>1048</v>
      </c>
    </row>
    <row r="2706" spans="1:9" ht="28.5" x14ac:dyDescent="0.45">
      <c r="A2706" s="28" t="s">
        <v>794</v>
      </c>
      <c r="B2706" s="26" t="s">
        <v>1168</v>
      </c>
      <c r="C2706" s="34">
        <v>-15.44</v>
      </c>
      <c r="D2706" s="33" t="s">
        <v>10</v>
      </c>
      <c r="E2706" s="27" t="s">
        <v>10</v>
      </c>
      <c r="F2706" s="20"/>
      <c r="G2706" s="36">
        <v>45444</v>
      </c>
      <c r="H2706" s="20" t="s">
        <v>736</v>
      </c>
      <c r="I2706" s="20" t="s">
        <v>1048</v>
      </c>
    </row>
    <row r="2707" spans="1:9" ht="28.5" x14ac:dyDescent="0.45">
      <c r="A2707" s="19" t="s">
        <v>795</v>
      </c>
      <c r="B2707" s="27" t="s">
        <v>1169</v>
      </c>
      <c r="C2707" s="34">
        <v>-17</v>
      </c>
      <c r="D2707" s="33" t="s">
        <v>10</v>
      </c>
      <c r="E2707" s="27" t="s">
        <v>10</v>
      </c>
      <c r="F2707" s="20"/>
      <c r="G2707" s="36">
        <v>45441</v>
      </c>
      <c r="H2707" s="20" t="s">
        <v>736</v>
      </c>
      <c r="I2707" s="20" t="s">
        <v>1048</v>
      </c>
    </row>
    <row r="2708" spans="1:9" ht="28.5" x14ac:dyDescent="0.45">
      <c r="A2708" s="28" t="s">
        <v>795</v>
      </c>
      <c r="B2708" s="26" t="s">
        <v>1129</v>
      </c>
      <c r="C2708" s="34">
        <v>-25</v>
      </c>
      <c r="D2708" s="33" t="s">
        <v>10</v>
      </c>
      <c r="E2708" s="27" t="s">
        <v>10</v>
      </c>
      <c r="F2708" s="20"/>
      <c r="G2708" s="36">
        <v>45441</v>
      </c>
      <c r="H2708" s="20" t="s">
        <v>736</v>
      </c>
      <c r="I2708" s="20" t="s">
        <v>1048</v>
      </c>
    </row>
    <row r="2709" spans="1:9" ht="28.5" x14ac:dyDescent="0.45">
      <c r="A2709" s="19" t="s">
        <v>796</v>
      </c>
      <c r="B2709" s="27" t="s">
        <v>1131</v>
      </c>
      <c r="C2709" s="34">
        <v>-198.11</v>
      </c>
      <c r="D2709" s="33" t="s">
        <v>10</v>
      </c>
      <c r="E2709" s="27" t="s">
        <v>10</v>
      </c>
      <c r="F2709" s="20"/>
      <c r="G2709" s="36">
        <v>45441</v>
      </c>
      <c r="H2709" s="20" t="s">
        <v>736</v>
      </c>
      <c r="I2709" s="20" t="s">
        <v>1048</v>
      </c>
    </row>
    <row r="2710" spans="1:9" ht="28.5" x14ac:dyDescent="0.45">
      <c r="A2710" s="28" t="s">
        <v>796</v>
      </c>
      <c r="B2710" s="26" t="s">
        <v>1170</v>
      </c>
      <c r="C2710" s="34">
        <v>-13.76</v>
      </c>
      <c r="D2710" s="33" t="s">
        <v>10</v>
      </c>
      <c r="E2710" s="27" t="s">
        <v>10</v>
      </c>
      <c r="F2710" s="20"/>
      <c r="G2710" s="36">
        <v>45441</v>
      </c>
      <c r="H2710" s="20" t="s">
        <v>736</v>
      </c>
      <c r="I2710" s="20" t="s">
        <v>1048</v>
      </c>
    </row>
    <row r="2711" spans="1:9" ht="28.5" x14ac:dyDescent="0.45">
      <c r="A2711" s="19" t="s">
        <v>796</v>
      </c>
      <c r="B2711" s="27" t="s">
        <v>1171</v>
      </c>
      <c r="C2711" s="34">
        <v>-16.489999999999998</v>
      </c>
      <c r="D2711" s="33" t="s">
        <v>10</v>
      </c>
      <c r="E2711" s="27" t="s">
        <v>10</v>
      </c>
      <c r="F2711" s="20"/>
      <c r="G2711" s="36">
        <v>45441</v>
      </c>
      <c r="H2711" s="20" t="s">
        <v>736</v>
      </c>
      <c r="I2711" s="20" t="s">
        <v>1048</v>
      </c>
    </row>
    <row r="2712" spans="1:9" ht="28.5" x14ac:dyDescent="0.45">
      <c r="A2712" s="28" t="s">
        <v>796</v>
      </c>
      <c r="B2712" s="26" t="s">
        <v>1121</v>
      </c>
      <c r="C2712" s="34">
        <v>-40.72</v>
      </c>
      <c r="D2712" s="33" t="s">
        <v>10</v>
      </c>
      <c r="E2712" s="27" t="s">
        <v>10</v>
      </c>
      <c r="F2712" s="20"/>
      <c r="G2712" s="36">
        <v>45441</v>
      </c>
      <c r="H2712" s="20" t="s">
        <v>736</v>
      </c>
      <c r="I2712" s="20" t="s">
        <v>1048</v>
      </c>
    </row>
    <row r="2713" spans="1:9" ht="28.5" x14ac:dyDescent="0.45">
      <c r="A2713" s="19" t="s">
        <v>1172</v>
      </c>
      <c r="B2713" s="27" t="s">
        <v>1116</v>
      </c>
      <c r="C2713" s="34">
        <v>-23.41</v>
      </c>
      <c r="D2713" s="33" t="s">
        <v>10</v>
      </c>
      <c r="E2713" s="27" t="s">
        <v>10</v>
      </c>
      <c r="F2713" s="20"/>
      <c r="G2713" s="36">
        <v>45441</v>
      </c>
      <c r="H2713" s="20" t="s">
        <v>736</v>
      </c>
      <c r="I2713" s="20" t="s">
        <v>1048</v>
      </c>
    </row>
    <row r="2714" spans="1:9" ht="42.75" x14ac:dyDescent="0.45">
      <c r="A2714" s="28" t="s">
        <v>1172</v>
      </c>
      <c r="B2714" s="26" t="s">
        <v>1173</v>
      </c>
      <c r="C2714" s="34">
        <v>-14.88</v>
      </c>
      <c r="D2714" s="33" t="s">
        <v>10</v>
      </c>
      <c r="E2714" s="27" t="s">
        <v>10</v>
      </c>
      <c r="F2714" s="20"/>
      <c r="G2714" s="36">
        <v>45441</v>
      </c>
      <c r="H2714" s="20" t="s">
        <v>736</v>
      </c>
      <c r="I2714" s="20" t="s">
        <v>1048</v>
      </c>
    </row>
    <row r="2715" spans="1:9" ht="28.5" x14ac:dyDescent="0.45">
      <c r="A2715" s="19" t="s">
        <v>1172</v>
      </c>
      <c r="B2715" s="27" t="s">
        <v>1174</v>
      </c>
      <c r="C2715" s="34">
        <v>-985.19</v>
      </c>
      <c r="D2715" s="33" t="s">
        <v>10</v>
      </c>
      <c r="E2715" s="27" t="s">
        <v>10</v>
      </c>
      <c r="F2715" s="20"/>
      <c r="G2715" s="36">
        <v>45441</v>
      </c>
      <c r="H2715" s="20" t="s">
        <v>736</v>
      </c>
      <c r="I2715" s="20" t="s">
        <v>1048</v>
      </c>
    </row>
    <row r="2716" spans="1:9" ht="28.5" x14ac:dyDescent="0.45">
      <c r="A2716" s="28" t="s">
        <v>1172</v>
      </c>
      <c r="B2716" s="26" t="s">
        <v>1163</v>
      </c>
      <c r="C2716" s="34">
        <v>-10</v>
      </c>
      <c r="D2716" s="33" t="s">
        <v>10</v>
      </c>
      <c r="E2716" s="27" t="s">
        <v>10</v>
      </c>
      <c r="F2716" s="20"/>
      <c r="G2716" s="36">
        <v>45441</v>
      </c>
      <c r="H2716" s="20" t="s">
        <v>736</v>
      </c>
      <c r="I2716" s="20" t="s">
        <v>1048</v>
      </c>
    </row>
    <row r="2717" spans="1:9" ht="28.5" x14ac:dyDescent="0.45">
      <c r="A2717" s="19" t="s">
        <v>1172</v>
      </c>
      <c r="B2717" s="27" t="s">
        <v>1121</v>
      </c>
      <c r="C2717" s="34">
        <v>-35.229999999999997</v>
      </c>
      <c r="D2717" s="33" t="s">
        <v>10</v>
      </c>
      <c r="E2717" s="27" t="s">
        <v>10</v>
      </c>
      <c r="F2717" s="20"/>
      <c r="G2717" s="36">
        <v>45441</v>
      </c>
      <c r="H2717" s="20" t="s">
        <v>736</v>
      </c>
      <c r="I2717" s="20" t="s">
        <v>1048</v>
      </c>
    </row>
    <row r="2718" spans="1:9" ht="42.75" x14ac:dyDescent="0.45">
      <c r="A2718" s="28" t="s">
        <v>1172</v>
      </c>
      <c r="B2718" s="26" t="s">
        <v>1118</v>
      </c>
      <c r="C2718" s="34">
        <v>-3.3</v>
      </c>
      <c r="D2718" s="33" t="s">
        <v>10</v>
      </c>
      <c r="E2718" s="27" t="s">
        <v>10</v>
      </c>
      <c r="F2718" s="20"/>
      <c r="G2718" s="36">
        <v>45441</v>
      </c>
      <c r="H2718" s="20" t="s">
        <v>736</v>
      </c>
      <c r="I2718" s="20" t="s">
        <v>1048</v>
      </c>
    </row>
    <row r="2719" spans="1:9" ht="28.5" x14ac:dyDescent="0.45">
      <c r="A2719" s="19" t="s">
        <v>798</v>
      </c>
      <c r="B2719" s="27" t="s">
        <v>1170</v>
      </c>
      <c r="C2719" s="34">
        <v>-107.06</v>
      </c>
      <c r="D2719" s="33" t="s">
        <v>10</v>
      </c>
      <c r="E2719" s="27" t="s">
        <v>10</v>
      </c>
      <c r="F2719" s="20"/>
      <c r="G2719" s="36">
        <v>45441</v>
      </c>
      <c r="H2719" s="20" t="s">
        <v>736</v>
      </c>
      <c r="I2719" s="20" t="s">
        <v>1048</v>
      </c>
    </row>
    <row r="2720" spans="1:9" ht="28.5" x14ac:dyDescent="0.45">
      <c r="A2720" s="28" t="s">
        <v>798</v>
      </c>
      <c r="B2720" s="26" t="s">
        <v>1140</v>
      </c>
      <c r="C2720" s="34">
        <v>-105.42</v>
      </c>
      <c r="D2720" s="33" t="s">
        <v>10</v>
      </c>
      <c r="E2720" s="27" t="s">
        <v>10</v>
      </c>
      <c r="F2720" s="20"/>
      <c r="G2720" s="36">
        <v>45441</v>
      </c>
      <c r="H2720" s="20" t="s">
        <v>736</v>
      </c>
      <c r="I2720" s="20" t="s">
        <v>1048</v>
      </c>
    </row>
    <row r="2721" spans="1:9" ht="28.5" x14ac:dyDescent="0.45">
      <c r="A2721" s="19" t="s">
        <v>798</v>
      </c>
      <c r="B2721" s="27" t="s">
        <v>1175</v>
      </c>
      <c r="C2721" s="34">
        <v>-77.2</v>
      </c>
      <c r="D2721" s="33" t="s">
        <v>10</v>
      </c>
      <c r="E2721" s="27" t="s">
        <v>10</v>
      </c>
      <c r="F2721" s="20"/>
      <c r="G2721" s="36">
        <v>45441</v>
      </c>
      <c r="H2721" s="20" t="s">
        <v>736</v>
      </c>
      <c r="I2721" s="20" t="s">
        <v>1048</v>
      </c>
    </row>
    <row r="2722" spans="1:9" ht="42.75" x14ac:dyDescent="0.45">
      <c r="A2722" s="28" t="s">
        <v>799</v>
      </c>
      <c r="B2722" s="26" t="s">
        <v>1176</v>
      </c>
      <c r="C2722" s="34">
        <v>-19.989999999999998</v>
      </c>
      <c r="D2722" s="33" t="s">
        <v>10</v>
      </c>
      <c r="E2722" s="27" t="s">
        <v>10</v>
      </c>
      <c r="F2722" s="20"/>
      <c r="G2722" s="36">
        <v>45441</v>
      </c>
      <c r="H2722" s="20" t="s">
        <v>736</v>
      </c>
      <c r="I2722" s="20" t="s">
        <v>1048</v>
      </c>
    </row>
    <row r="2723" spans="1:9" ht="28.5" x14ac:dyDescent="0.45">
      <c r="A2723" s="19" t="s">
        <v>799</v>
      </c>
      <c r="B2723" s="27" t="s">
        <v>1116</v>
      </c>
      <c r="C2723" s="34">
        <v>-13.74</v>
      </c>
      <c r="D2723" s="33" t="s">
        <v>10</v>
      </c>
      <c r="E2723" s="27" t="s">
        <v>10</v>
      </c>
      <c r="F2723" s="20"/>
      <c r="G2723" s="36">
        <v>45441</v>
      </c>
      <c r="H2723" s="20" t="s">
        <v>736</v>
      </c>
      <c r="I2723" s="20" t="s">
        <v>1048</v>
      </c>
    </row>
    <row r="2724" spans="1:9" ht="28.5" x14ac:dyDescent="0.45">
      <c r="A2724" s="28" t="s">
        <v>799</v>
      </c>
      <c r="B2724" s="26" t="s">
        <v>1116</v>
      </c>
      <c r="C2724" s="34">
        <v>-33.450000000000003</v>
      </c>
      <c r="D2724" s="33" t="s">
        <v>10</v>
      </c>
      <c r="E2724" s="27" t="s">
        <v>10</v>
      </c>
      <c r="F2724" s="20"/>
      <c r="G2724" s="36">
        <v>45441</v>
      </c>
      <c r="H2724" s="20" t="s">
        <v>736</v>
      </c>
      <c r="I2724" s="20" t="s">
        <v>1048</v>
      </c>
    </row>
    <row r="2725" spans="1:9" ht="28.5" x14ac:dyDescent="0.45">
      <c r="A2725" s="19" t="s">
        <v>799</v>
      </c>
      <c r="B2725" s="27" t="s">
        <v>1116</v>
      </c>
      <c r="C2725" s="34">
        <v>-76.98</v>
      </c>
      <c r="D2725" s="33" t="s">
        <v>10</v>
      </c>
      <c r="E2725" s="27" t="s">
        <v>10</v>
      </c>
      <c r="F2725" s="20"/>
      <c r="G2725" s="36">
        <v>45441</v>
      </c>
      <c r="H2725" s="20" t="s">
        <v>736</v>
      </c>
      <c r="I2725" s="20" t="s">
        <v>1048</v>
      </c>
    </row>
    <row r="2726" spans="1:9" ht="42.75" x14ac:dyDescent="0.45">
      <c r="A2726" s="28" t="s">
        <v>799</v>
      </c>
      <c r="B2726" s="26" t="s">
        <v>1177</v>
      </c>
      <c r="C2726" s="34">
        <v>-6.61</v>
      </c>
      <c r="D2726" s="33" t="s">
        <v>10</v>
      </c>
      <c r="E2726" s="27" t="s">
        <v>10</v>
      </c>
      <c r="F2726" s="20"/>
      <c r="G2726" s="36">
        <v>45441</v>
      </c>
      <c r="H2726" s="20" t="s">
        <v>736</v>
      </c>
      <c r="I2726" s="20" t="s">
        <v>1048</v>
      </c>
    </row>
    <row r="2727" spans="1:9" ht="28.5" x14ac:dyDescent="0.45">
      <c r="A2727" s="19" t="s">
        <v>799</v>
      </c>
      <c r="B2727" s="27" t="s">
        <v>757</v>
      </c>
      <c r="C2727" s="34">
        <v>5000</v>
      </c>
      <c r="D2727" s="9" t="s">
        <v>679</v>
      </c>
      <c r="E2727" s="30" t="s">
        <v>1132</v>
      </c>
      <c r="F2727" s="20"/>
      <c r="G2727" s="36">
        <v>45441</v>
      </c>
      <c r="H2727" s="20" t="s">
        <v>655</v>
      </c>
      <c r="I2727" s="20" t="s">
        <v>1048</v>
      </c>
    </row>
    <row r="2728" spans="1:9" ht="42.75" x14ac:dyDescent="0.45">
      <c r="A2728" s="28" t="s">
        <v>800</v>
      </c>
      <c r="B2728" s="26" t="s">
        <v>1122</v>
      </c>
      <c r="C2728" s="34">
        <v>-55.14</v>
      </c>
      <c r="D2728" s="33" t="s">
        <v>10</v>
      </c>
      <c r="E2728" s="27" t="s">
        <v>10</v>
      </c>
      <c r="F2728" s="20"/>
      <c r="G2728" s="36">
        <v>45441</v>
      </c>
      <c r="H2728" s="20" t="s">
        <v>736</v>
      </c>
      <c r="I2728" s="20" t="s">
        <v>1048</v>
      </c>
    </row>
    <row r="2729" spans="1:9" ht="28.5" x14ac:dyDescent="0.45">
      <c r="A2729" s="19" t="s">
        <v>800</v>
      </c>
      <c r="B2729" s="27" t="s">
        <v>1178</v>
      </c>
      <c r="C2729" s="34">
        <v>-7.71</v>
      </c>
      <c r="D2729" s="33" t="s">
        <v>10</v>
      </c>
      <c r="E2729" s="27" t="s">
        <v>10</v>
      </c>
      <c r="F2729" s="20"/>
      <c r="G2729" s="36">
        <v>45441</v>
      </c>
      <c r="H2729" s="20" t="s">
        <v>736</v>
      </c>
      <c r="I2729" s="20" t="s">
        <v>1048</v>
      </c>
    </row>
    <row r="2730" spans="1:9" ht="28.5" x14ac:dyDescent="0.45">
      <c r="A2730" s="28" t="s">
        <v>1179</v>
      </c>
      <c r="B2730" s="26" t="s">
        <v>1116</v>
      </c>
      <c r="C2730" s="34">
        <v>-44.07</v>
      </c>
      <c r="D2730" s="33" t="s">
        <v>10</v>
      </c>
      <c r="E2730" s="27" t="s">
        <v>10</v>
      </c>
      <c r="F2730" s="20"/>
      <c r="G2730" s="36">
        <v>45441</v>
      </c>
      <c r="H2730" s="20" t="s">
        <v>736</v>
      </c>
      <c r="I2730" s="20" t="s">
        <v>1048</v>
      </c>
    </row>
    <row r="2731" spans="1:9" ht="28.5" x14ac:dyDescent="0.45">
      <c r="A2731" s="19" t="s">
        <v>1179</v>
      </c>
      <c r="B2731" s="27" t="s">
        <v>1116</v>
      </c>
      <c r="C2731" s="34">
        <v>-116.44</v>
      </c>
      <c r="D2731" s="33" t="s">
        <v>10</v>
      </c>
      <c r="E2731" s="27" t="s">
        <v>10</v>
      </c>
      <c r="F2731" s="20"/>
      <c r="G2731" s="36">
        <v>45441</v>
      </c>
      <c r="H2731" s="20" t="s">
        <v>736</v>
      </c>
      <c r="I2731" s="20" t="s">
        <v>1048</v>
      </c>
    </row>
    <row r="2732" spans="1:9" ht="28.5" x14ac:dyDescent="0.45">
      <c r="A2732" s="28" t="s">
        <v>1179</v>
      </c>
      <c r="B2732" s="26" t="s">
        <v>1116</v>
      </c>
      <c r="C2732" s="34">
        <v>-154.22999999999999</v>
      </c>
      <c r="D2732" s="33" t="s">
        <v>10</v>
      </c>
      <c r="E2732" s="27" t="s">
        <v>10</v>
      </c>
      <c r="F2732" s="20"/>
      <c r="G2732" s="36">
        <v>45441</v>
      </c>
      <c r="H2732" s="20" t="s">
        <v>736</v>
      </c>
      <c r="I2732" s="20" t="s">
        <v>1048</v>
      </c>
    </row>
    <row r="2733" spans="1:9" ht="28.5" x14ac:dyDescent="0.45">
      <c r="A2733" s="19" t="s">
        <v>1179</v>
      </c>
      <c r="B2733" s="27" t="s">
        <v>1178</v>
      </c>
      <c r="C2733" s="34">
        <v>-22.05</v>
      </c>
      <c r="D2733" s="33" t="s">
        <v>10</v>
      </c>
      <c r="E2733" s="27" t="s">
        <v>10</v>
      </c>
      <c r="F2733" s="20"/>
      <c r="G2733" s="36">
        <v>45441</v>
      </c>
      <c r="H2733" s="20" t="s">
        <v>736</v>
      </c>
      <c r="I2733" s="20" t="s">
        <v>1048</v>
      </c>
    </row>
    <row r="2734" spans="1:9" ht="28.5" x14ac:dyDescent="0.45">
      <c r="A2734" s="28" t="s">
        <v>804</v>
      </c>
      <c r="B2734" s="26" t="s">
        <v>1180</v>
      </c>
      <c r="C2734" s="34">
        <v>-13.23</v>
      </c>
      <c r="D2734" s="33" t="s">
        <v>10</v>
      </c>
      <c r="E2734" s="27" t="s">
        <v>10</v>
      </c>
      <c r="F2734" s="20"/>
      <c r="G2734" s="36">
        <v>45441</v>
      </c>
      <c r="H2734" s="20" t="s">
        <v>736</v>
      </c>
      <c r="I2734" s="20" t="s">
        <v>1048</v>
      </c>
    </row>
    <row r="2735" spans="1:9" ht="28.5" x14ac:dyDescent="0.45">
      <c r="A2735" s="19" t="s">
        <v>804</v>
      </c>
      <c r="B2735" s="27" t="s">
        <v>1181</v>
      </c>
      <c r="C2735" s="34">
        <v>-25.13</v>
      </c>
      <c r="D2735" s="33" t="s">
        <v>10</v>
      </c>
      <c r="E2735" s="27" t="s">
        <v>10</v>
      </c>
      <c r="F2735" s="20"/>
      <c r="G2735" s="36">
        <v>45441</v>
      </c>
      <c r="H2735" s="20" t="s">
        <v>736</v>
      </c>
      <c r="I2735" s="20" t="s">
        <v>1048</v>
      </c>
    </row>
    <row r="2736" spans="1:9" ht="28.5" x14ac:dyDescent="0.45">
      <c r="A2736" s="28" t="s">
        <v>1182</v>
      </c>
      <c r="B2736" s="26" t="s">
        <v>1183</v>
      </c>
      <c r="C2736" s="34">
        <v>-760.52</v>
      </c>
      <c r="D2736" s="33" t="s">
        <v>10</v>
      </c>
      <c r="E2736" s="27" t="s">
        <v>10</v>
      </c>
      <c r="F2736" s="20"/>
      <c r="G2736" s="36">
        <v>45441</v>
      </c>
      <c r="H2736" s="20" t="s">
        <v>736</v>
      </c>
      <c r="I2736" s="20" t="s">
        <v>1048</v>
      </c>
    </row>
    <row r="2737" spans="1:9" x14ac:dyDescent="0.45">
      <c r="A2737" s="19" t="s">
        <v>1182</v>
      </c>
      <c r="B2737" s="27" t="s">
        <v>732</v>
      </c>
      <c r="C2737" s="34">
        <v>-19.260000000000002</v>
      </c>
      <c r="D2737" s="33" t="s">
        <v>10</v>
      </c>
      <c r="E2737" s="27" t="s">
        <v>10</v>
      </c>
      <c r="F2737" s="20"/>
      <c r="G2737" s="36">
        <v>45441</v>
      </c>
      <c r="H2737" s="20" t="s">
        <v>736</v>
      </c>
      <c r="I2737" s="20" t="s">
        <v>1048</v>
      </c>
    </row>
    <row r="2738" spans="1:9" ht="28.5" x14ac:dyDescent="0.45">
      <c r="A2738" s="28" t="s">
        <v>805</v>
      </c>
      <c r="B2738" s="26" t="s">
        <v>1184</v>
      </c>
      <c r="C2738" s="34">
        <v>-8.82</v>
      </c>
      <c r="D2738" s="33" t="s">
        <v>10</v>
      </c>
      <c r="E2738" s="27" t="s">
        <v>10</v>
      </c>
      <c r="F2738" s="20"/>
      <c r="G2738" s="36">
        <v>45441</v>
      </c>
      <c r="H2738" s="20" t="s">
        <v>736</v>
      </c>
      <c r="I2738" s="20" t="s">
        <v>1048</v>
      </c>
    </row>
    <row r="2739" spans="1:9" ht="28.5" x14ac:dyDescent="0.45">
      <c r="A2739" s="19" t="s">
        <v>805</v>
      </c>
      <c r="B2739" s="27" t="s">
        <v>1185</v>
      </c>
      <c r="C2739" s="34">
        <v>-127.18</v>
      </c>
      <c r="D2739" s="33" t="s">
        <v>10</v>
      </c>
      <c r="E2739" s="27" t="s">
        <v>10</v>
      </c>
      <c r="F2739" s="20"/>
      <c r="G2739" s="36">
        <v>45441</v>
      </c>
      <c r="H2739" s="20" t="s">
        <v>736</v>
      </c>
      <c r="I2739" s="20" t="s">
        <v>1048</v>
      </c>
    </row>
    <row r="2740" spans="1:9" ht="28.5" x14ac:dyDescent="0.45">
      <c r="A2740" s="28" t="s">
        <v>805</v>
      </c>
      <c r="B2740" s="26" t="s">
        <v>1186</v>
      </c>
      <c r="C2740" s="34">
        <v>-39.65</v>
      </c>
      <c r="D2740" s="33" t="s">
        <v>10</v>
      </c>
      <c r="E2740" s="27" t="s">
        <v>10</v>
      </c>
      <c r="F2740" s="20"/>
      <c r="G2740" s="36">
        <v>45441</v>
      </c>
      <c r="H2740" s="20" t="s">
        <v>736</v>
      </c>
      <c r="I2740" s="20" t="s">
        <v>1048</v>
      </c>
    </row>
    <row r="2741" spans="1:9" ht="28.5" x14ac:dyDescent="0.45">
      <c r="A2741" s="19" t="s">
        <v>805</v>
      </c>
      <c r="B2741" s="27" t="s">
        <v>1187</v>
      </c>
      <c r="C2741" s="34">
        <v>-18.739999999999998</v>
      </c>
      <c r="D2741" s="33" t="s">
        <v>10</v>
      </c>
      <c r="E2741" s="27" t="s">
        <v>10</v>
      </c>
      <c r="F2741" s="20"/>
      <c r="G2741" s="36">
        <v>45441</v>
      </c>
      <c r="H2741" s="20" t="s">
        <v>736</v>
      </c>
      <c r="I2741" s="20" t="s">
        <v>1048</v>
      </c>
    </row>
    <row r="2742" spans="1:9" ht="28.5" x14ac:dyDescent="0.45">
      <c r="A2742" s="28" t="s">
        <v>805</v>
      </c>
      <c r="B2742" s="26" t="s">
        <v>1188</v>
      </c>
      <c r="C2742" s="34">
        <v>-134.21</v>
      </c>
      <c r="D2742" s="33" t="s">
        <v>10</v>
      </c>
      <c r="E2742" s="27" t="s">
        <v>10</v>
      </c>
      <c r="F2742" s="20"/>
      <c r="G2742" s="36">
        <v>45441</v>
      </c>
      <c r="H2742" s="20" t="s">
        <v>736</v>
      </c>
      <c r="I2742" s="20" t="s">
        <v>1048</v>
      </c>
    </row>
    <row r="2743" spans="1:9" ht="28.5" x14ac:dyDescent="0.45">
      <c r="A2743" s="19" t="s">
        <v>807</v>
      </c>
      <c r="B2743" s="27" t="s">
        <v>1189</v>
      </c>
      <c r="C2743" s="34">
        <v>-15.43</v>
      </c>
      <c r="D2743" s="33" t="s">
        <v>10</v>
      </c>
      <c r="E2743" s="27" t="s">
        <v>10</v>
      </c>
      <c r="F2743" s="20"/>
      <c r="G2743" s="36">
        <v>45441</v>
      </c>
      <c r="H2743" s="20" t="s">
        <v>736</v>
      </c>
      <c r="I2743" s="20" t="s">
        <v>1048</v>
      </c>
    </row>
    <row r="2744" spans="1:9" ht="28.5" x14ac:dyDescent="0.45">
      <c r="A2744" s="28" t="s">
        <v>807</v>
      </c>
      <c r="B2744" s="26" t="s">
        <v>1190</v>
      </c>
      <c r="C2744" s="34">
        <v>-19</v>
      </c>
      <c r="D2744" s="33" t="s">
        <v>10</v>
      </c>
      <c r="E2744" s="27" t="s">
        <v>10</v>
      </c>
      <c r="F2744" s="20"/>
      <c r="G2744" s="36">
        <v>45441</v>
      </c>
      <c r="H2744" s="20" t="s">
        <v>736</v>
      </c>
      <c r="I2744" s="20" t="s">
        <v>1048</v>
      </c>
    </row>
    <row r="2745" spans="1:9" ht="28.5" x14ac:dyDescent="0.45">
      <c r="A2745" s="19" t="s">
        <v>808</v>
      </c>
      <c r="B2745" s="27" t="s">
        <v>1165</v>
      </c>
      <c r="C2745" s="34">
        <v>-150</v>
      </c>
      <c r="D2745" s="33" t="s">
        <v>10</v>
      </c>
      <c r="E2745" s="27" t="s">
        <v>10</v>
      </c>
      <c r="F2745" s="20"/>
      <c r="G2745" s="36">
        <v>45441</v>
      </c>
      <c r="H2745" s="20" t="s">
        <v>736</v>
      </c>
      <c r="I2745" s="20" t="s">
        <v>1048</v>
      </c>
    </row>
    <row r="2746" spans="1:9" ht="28.5" x14ac:dyDescent="0.45">
      <c r="A2746" s="28" t="s">
        <v>809</v>
      </c>
      <c r="B2746" s="26" t="s">
        <v>1123</v>
      </c>
      <c r="C2746" s="34">
        <v>-150</v>
      </c>
      <c r="D2746" t="s">
        <v>23</v>
      </c>
      <c r="E2746" s="33" t="s">
        <v>1098</v>
      </c>
      <c r="F2746" s="20"/>
      <c r="G2746" s="36">
        <v>45441</v>
      </c>
      <c r="H2746" s="20" t="s">
        <v>736</v>
      </c>
      <c r="I2746" s="20" t="s">
        <v>1048</v>
      </c>
    </row>
    <row r="2747" spans="1:9" ht="28.5" x14ac:dyDescent="0.45">
      <c r="A2747" s="19" t="s">
        <v>809</v>
      </c>
      <c r="B2747" s="27" t="s">
        <v>1191</v>
      </c>
      <c r="C2747" s="34">
        <v>-9.99</v>
      </c>
      <c r="D2747" s="33" t="s">
        <v>10</v>
      </c>
      <c r="E2747" s="27" t="s">
        <v>10</v>
      </c>
      <c r="F2747" s="20"/>
      <c r="G2747" s="36">
        <v>45441</v>
      </c>
      <c r="H2747" s="20" t="s">
        <v>736</v>
      </c>
      <c r="I2747" s="20" t="s">
        <v>1048</v>
      </c>
    </row>
    <row r="2748" spans="1:9" ht="28.5" x14ac:dyDescent="0.45">
      <c r="A2748" s="28" t="s">
        <v>1192</v>
      </c>
      <c r="B2748" s="26" t="s">
        <v>1170</v>
      </c>
      <c r="C2748" s="34">
        <v>-4.9000000000000004</v>
      </c>
      <c r="D2748" s="33" t="s">
        <v>10</v>
      </c>
      <c r="E2748" s="27" t="s">
        <v>10</v>
      </c>
      <c r="F2748" s="20"/>
      <c r="G2748" s="36">
        <v>45441</v>
      </c>
      <c r="H2748" s="20" t="s">
        <v>736</v>
      </c>
      <c r="I2748" s="20" t="s">
        <v>1048</v>
      </c>
    </row>
    <row r="2749" spans="1:9" ht="42.75" x14ac:dyDescent="0.45">
      <c r="A2749" s="19" t="s">
        <v>1192</v>
      </c>
      <c r="B2749" s="27" t="s">
        <v>1118</v>
      </c>
      <c r="C2749" s="34">
        <v>-11.02</v>
      </c>
      <c r="D2749" s="33" t="s">
        <v>10</v>
      </c>
      <c r="E2749" s="27" t="s">
        <v>10</v>
      </c>
      <c r="F2749" s="20"/>
      <c r="G2749" s="36">
        <v>45441</v>
      </c>
      <c r="H2749" s="20" t="s">
        <v>736</v>
      </c>
      <c r="I2749" s="20" t="s">
        <v>1048</v>
      </c>
    </row>
    <row r="2750" spans="1:9" ht="28.5" x14ac:dyDescent="0.45">
      <c r="A2750" s="28" t="s">
        <v>812</v>
      </c>
      <c r="B2750" s="26" t="s">
        <v>1114</v>
      </c>
      <c r="C2750" s="34">
        <v>-4.4000000000000004</v>
      </c>
      <c r="D2750" s="33" t="s">
        <v>10</v>
      </c>
      <c r="E2750" s="27" t="s">
        <v>10</v>
      </c>
      <c r="F2750" s="20"/>
      <c r="G2750" s="36">
        <v>45441</v>
      </c>
      <c r="H2750" s="20" t="s">
        <v>736</v>
      </c>
      <c r="I2750" s="20" t="s">
        <v>1048</v>
      </c>
    </row>
    <row r="2751" spans="1:9" ht="28.5" x14ac:dyDescent="0.45">
      <c r="A2751" s="19" t="s">
        <v>812</v>
      </c>
      <c r="B2751" s="27" t="s">
        <v>1193</v>
      </c>
      <c r="C2751" s="34">
        <v>1000</v>
      </c>
      <c r="D2751" s="9" t="s">
        <v>679</v>
      </c>
      <c r="E2751" s="30" t="s">
        <v>1194</v>
      </c>
      <c r="F2751" s="30" t="s">
        <v>1194</v>
      </c>
      <c r="G2751" s="36">
        <v>45441</v>
      </c>
      <c r="H2751" s="20" t="s">
        <v>655</v>
      </c>
      <c r="I2751" s="20" t="s">
        <v>1048</v>
      </c>
    </row>
    <row r="2752" spans="1:9" ht="28.5" x14ac:dyDescent="0.45">
      <c r="A2752" s="28" t="s">
        <v>812</v>
      </c>
      <c r="B2752" s="26" t="s">
        <v>1136</v>
      </c>
      <c r="C2752" s="34">
        <v>-77.08</v>
      </c>
      <c r="D2752" s="33" t="s">
        <v>10</v>
      </c>
      <c r="E2752" s="27" t="s">
        <v>10</v>
      </c>
      <c r="F2752" s="20"/>
      <c r="G2752" s="36">
        <v>45441</v>
      </c>
      <c r="H2752" s="20" t="s">
        <v>736</v>
      </c>
      <c r="I2752" s="20" t="s">
        <v>1048</v>
      </c>
    </row>
    <row r="2753" spans="1:9" ht="28.5" x14ac:dyDescent="0.45">
      <c r="A2753" s="19" t="s">
        <v>812</v>
      </c>
      <c r="B2753" s="27" t="s">
        <v>1195</v>
      </c>
      <c r="C2753" s="34">
        <v>-22.06</v>
      </c>
      <c r="D2753" s="33" t="s">
        <v>10</v>
      </c>
      <c r="E2753" s="27" t="s">
        <v>10</v>
      </c>
      <c r="F2753" s="20"/>
      <c r="G2753" s="36">
        <v>45441</v>
      </c>
      <c r="H2753" s="20" t="s">
        <v>736</v>
      </c>
      <c r="I2753" s="20" t="s">
        <v>1048</v>
      </c>
    </row>
    <row r="2754" spans="1:9" ht="28.5" x14ac:dyDescent="0.45">
      <c r="A2754" s="28" t="s">
        <v>812</v>
      </c>
      <c r="B2754" s="26" t="s">
        <v>1196</v>
      </c>
      <c r="C2754" s="34">
        <v>-5.52</v>
      </c>
      <c r="D2754" s="33" t="s">
        <v>10</v>
      </c>
      <c r="E2754" s="27" t="s">
        <v>10</v>
      </c>
      <c r="F2754" s="20"/>
      <c r="G2754" s="36">
        <v>45441</v>
      </c>
      <c r="H2754" s="20" t="s">
        <v>736</v>
      </c>
      <c r="I2754" s="20" t="s">
        <v>1048</v>
      </c>
    </row>
    <row r="2755" spans="1:9" ht="28.5" x14ac:dyDescent="0.45">
      <c r="A2755" s="19" t="s">
        <v>813</v>
      </c>
      <c r="B2755" s="27" t="s">
        <v>1116</v>
      </c>
      <c r="C2755" s="34">
        <v>-44.06</v>
      </c>
      <c r="D2755" s="33" t="s">
        <v>10</v>
      </c>
      <c r="E2755" s="27" t="s">
        <v>10</v>
      </c>
      <c r="F2755" s="20"/>
      <c r="G2755" s="36">
        <v>45441</v>
      </c>
      <c r="H2755" s="20" t="s">
        <v>736</v>
      </c>
      <c r="I2755" s="20" t="s">
        <v>1048</v>
      </c>
    </row>
    <row r="2756" spans="1:9" ht="28.5" x14ac:dyDescent="0.45">
      <c r="A2756" s="28" t="s">
        <v>813</v>
      </c>
      <c r="B2756" s="26" t="s">
        <v>1170</v>
      </c>
      <c r="C2756" s="34">
        <v>-40.29</v>
      </c>
      <c r="D2756" s="33" t="s">
        <v>10</v>
      </c>
      <c r="E2756" s="27" t="s">
        <v>10</v>
      </c>
      <c r="F2756" s="20"/>
      <c r="G2756" s="36">
        <v>45441</v>
      </c>
      <c r="H2756" s="20" t="s">
        <v>736</v>
      </c>
      <c r="I2756" s="20" t="s">
        <v>1048</v>
      </c>
    </row>
    <row r="2757" spans="1:9" ht="28.5" x14ac:dyDescent="0.45">
      <c r="A2757" s="19" t="s">
        <v>813</v>
      </c>
      <c r="B2757" s="27" t="s">
        <v>1170</v>
      </c>
      <c r="C2757" s="34">
        <v>-50.67</v>
      </c>
      <c r="D2757" s="33" t="s">
        <v>10</v>
      </c>
      <c r="E2757" s="27" t="s">
        <v>10</v>
      </c>
      <c r="F2757" s="20"/>
      <c r="G2757" s="36">
        <v>45441</v>
      </c>
      <c r="H2757" s="20" t="s">
        <v>736</v>
      </c>
      <c r="I2757" s="20" t="s">
        <v>1048</v>
      </c>
    </row>
    <row r="2758" spans="1:9" ht="28.5" x14ac:dyDescent="0.45">
      <c r="A2758" s="28" t="s">
        <v>813</v>
      </c>
      <c r="B2758" s="26" t="s">
        <v>1197</v>
      </c>
      <c r="C2758" s="34">
        <v>-4.4000000000000004</v>
      </c>
      <c r="D2758" s="33" t="s">
        <v>10</v>
      </c>
      <c r="E2758" s="27" t="s">
        <v>10</v>
      </c>
      <c r="F2758" s="20"/>
      <c r="G2758" s="36">
        <v>45441</v>
      </c>
      <c r="H2758" s="20" t="s">
        <v>736</v>
      </c>
      <c r="I2758" s="20" t="s">
        <v>1048</v>
      </c>
    </row>
    <row r="2759" spans="1:9" ht="28.5" x14ac:dyDescent="0.45">
      <c r="A2759" s="19" t="s">
        <v>813</v>
      </c>
      <c r="B2759" s="27" t="s">
        <v>1198</v>
      </c>
      <c r="C2759" s="34">
        <v>-86.18</v>
      </c>
      <c r="D2759" s="33" t="s">
        <v>10</v>
      </c>
      <c r="E2759" s="27" t="s">
        <v>10</v>
      </c>
      <c r="F2759" s="20"/>
      <c r="G2759" s="36">
        <v>45441</v>
      </c>
      <c r="H2759" s="20" t="s">
        <v>736</v>
      </c>
      <c r="I2759" s="20" t="s">
        <v>1048</v>
      </c>
    </row>
    <row r="2760" spans="1:9" ht="28.5" x14ac:dyDescent="0.45">
      <c r="A2760" s="28" t="s">
        <v>813</v>
      </c>
      <c r="B2760" s="26" t="s">
        <v>1129</v>
      </c>
      <c r="C2760" s="34">
        <v>-25</v>
      </c>
      <c r="D2760" s="33" t="s">
        <v>10</v>
      </c>
      <c r="E2760" s="27" t="s">
        <v>10</v>
      </c>
      <c r="F2760" s="20"/>
      <c r="G2760" s="36">
        <v>45441</v>
      </c>
      <c r="H2760" s="20" t="s">
        <v>736</v>
      </c>
      <c r="I2760" s="20" t="s">
        <v>1048</v>
      </c>
    </row>
    <row r="2761" spans="1:9" ht="42.75" x14ac:dyDescent="0.45">
      <c r="A2761" s="19" t="s">
        <v>814</v>
      </c>
      <c r="B2761" s="27" t="s">
        <v>1122</v>
      </c>
      <c r="C2761" s="34">
        <v>-14.52</v>
      </c>
      <c r="D2761" s="33" t="s">
        <v>10</v>
      </c>
      <c r="E2761" s="27" t="s">
        <v>10</v>
      </c>
      <c r="F2761" s="20"/>
      <c r="G2761" s="36">
        <v>45441</v>
      </c>
      <c r="H2761" s="20" t="s">
        <v>736</v>
      </c>
      <c r="I2761" s="20" t="s">
        <v>1048</v>
      </c>
    </row>
    <row r="2762" spans="1:9" ht="42.75" x14ac:dyDescent="0.45">
      <c r="A2762" s="28" t="s">
        <v>814</v>
      </c>
      <c r="B2762" s="26" t="s">
        <v>1122</v>
      </c>
      <c r="C2762" s="34">
        <v>-41.28</v>
      </c>
      <c r="D2762" s="33" t="s">
        <v>10</v>
      </c>
      <c r="E2762" s="27" t="s">
        <v>10</v>
      </c>
      <c r="F2762" s="20"/>
      <c r="G2762" s="36">
        <v>45441</v>
      </c>
      <c r="H2762" s="20" t="s">
        <v>736</v>
      </c>
      <c r="I2762" s="20" t="s">
        <v>1048</v>
      </c>
    </row>
    <row r="2763" spans="1:9" ht="28.5" x14ac:dyDescent="0.45">
      <c r="A2763" s="19" t="s">
        <v>814</v>
      </c>
      <c r="B2763" s="27" t="s">
        <v>1136</v>
      </c>
      <c r="C2763" s="34">
        <v>-88.08</v>
      </c>
      <c r="D2763" s="33" t="s">
        <v>10</v>
      </c>
      <c r="E2763" s="27" t="s">
        <v>10</v>
      </c>
      <c r="F2763" s="20"/>
      <c r="G2763" s="36">
        <v>45441</v>
      </c>
      <c r="H2763" s="20" t="s">
        <v>736</v>
      </c>
      <c r="I2763" s="20" t="s">
        <v>1048</v>
      </c>
    </row>
    <row r="2764" spans="1:9" ht="28.5" x14ac:dyDescent="0.45">
      <c r="A2764" s="28" t="s">
        <v>815</v>
      </c>
      <c r="B2764" s="26" t="s">
        <v>1116</v>
      </c>
      <c r="C2764" s="34">
        <v>-31.51</v>
      </c>
      <c r="D2764" s="33" t="s">
        <v>10</v>
      </c>
      <c r="E2764" s="27" t="s">
        <v>10</v>
      </c>
      <c r="F2764" s="20"/>
      <c r="G2764" s="36">
        <v>45441</v>
      </c>
      <c r="H2764" s="20" t="s">
        <v>736</v>
      </c>
      <c r="I2764" s="20" t="s">
        <v>1048</v>
      </c>
    </row>
    <row r="2765" spans="1:9" ht="28.5" x14ac:dyDescent="0.45">
      <c r="A2765" s="19" t="s">
        <v>815</v>
      </c>
      <c r="B2765" s="27" t="s">
        <v>1116</v>
      </c>
      <c r="C2765" s="34">
        <v>-155.08000000000001</v>
      </c>
      <c r="D2765" s="33" t="s">
        <v>10</v>
      </c>
      <c r="E2765" s="27" t="s">
        <v>10</v>
      </c>
      <c r="F2765" s="20"/>
      <c r="G2765" s="36">
        <v>45441</v>
      </c>
      <c r="H2765" s="20" t="s">
        <v>736</v>
      </c>
      <c r="I2765" s="20" t="s">
        <v>1048</v>
      </c>
    </row>
    <row r="2766" spans="1:9" ht="42.75" x14ac:dyDescent="0.45">
      <c r="A2766" s="28" t="s">
        <v>815</v>
      </c>
      <c r="B2766" s="26" t="s">
        <v>1122</v>
      </c>
      <c r="C2766" s="34">
        <v>-7.71</v>
      </c>
      <c r="D2766" s="33" t="s">
        <v>10</v>
      </c>
      <c r="E2766" s="27" t="s">
        <v>10</v>
      </c>
      <c r="F2766" s="20"/>
      <c r="G2766" s="36">
        <v>45441</v>
      </c>
      <c r="H2766" s="20" t="s">
        <v>736</v>
      </c>
      <c r="I2766" s="20" t="s">
        <v>1048</v>
      </c>
    </row>
    <row r="2767" spans="1:9" ht="28.5" x14ac:dyDescent="0.45">
      <c r="A2767" s="19" t="s">
        <v>815</v>
      </c>
      <c r="B2767" s="27" t="s">
        <v>1170</v>
      </c>
      <c r="C2767" s="34">
        <v>-317.02</v>
      </c>
      <c r="D2767" s="33" t="s">
        <v>10</v>
      </c>
      <c r="E2767" s="27" t="s">
        <v>10</v>
      </c>
      <c r="F2767" s="20"/>
      <c r="G2767" s="36">
        <v>45441</v>
      </c>
      <c r="H2767" s="20" t="s">
        <v>736</v>
      </c>
      <c r="I2767" s="20" t="s">
        <v>1048</v>
      </c>
    </row>
    <row r="2768" spans="1:9" ht="28.5" x14ac:dyDescent="0.45">
      <c r="A2768" s="28" t="s">
        <v>818</v>
      </c>
      <c r="B2768" s="26" t="s">
        <v>1199</v>
      </c>
      <c r="C2768" s="34">
        <v>-151.9</v>
      </c>
      <c r="D2768" s="33" t="s">
        <v>10</v>
      </c>
      <c r="E2768" s="27" t="s">
        <v>10</v>
      </c>
      <c r="F2768" s="20"/>
      <c r="G2768" s="36">
        <v>45441</v>
      </c>
      <c r="H2768" s="20" t="s">
        <v>736</v>
      </c>
      <c r="I2768" s="20" t="s">
        <v>1048</v>
      </c>
    </row>
    <row r="2769" spans="1:9" ht="42.75" x14ac:dyDescent="0.45">
      <c r="A2769" s="19" t="s">
        <v>818</v>
      </c>
      <c r="B2769" s="27" t="s">
        <v>1118</v>
      </c>
      <c r="C2769" s="34">
        <v>-12.12</v>
      </c>
      <c r="D2769" s="33" t="s">
        <v>10</v>
      </c>
      <c r="E2769" s="27" t="s">
        <v>10</v>
      </c>
      <c r="F2769" s="20"/>
      <c r="G2769" s="36">
        <v>45441</v>
      </c>
      <c r="H2769" s="20" t="s">
        <v>736</v>
      </c>
      <c r="I2769" s="20" t="s">
        <v>1048</v>
      </c>
    </row>
    <row r="2770" spans="1:9" ht="28.5" x14ac:dyDescent="0.45">
      <c r="A2770" s="28" t="s">
        <v>1200</v>
      </c>
      <c r="B2770" s="26" t="s">
        <v>1116</v>
      </c>
      <c r="C2770" s="34">
        <v>-39.67</v>
      </c>
      <c r="D2770" s="33" t="s">
        <v>10</v>
      </c>
      <c r="E2770" s="27" t="s">
        <v>10</v>
      </c>
      <c r="F2770" s="20"/>
      <c r="G2770" s="36">
        <v>45441</v>
      </c>
      <c r="H2770" s="20" t="s">
        <v>736</v>
      </c>
      <c r="I2770" s="20" t="s">
        <v>1048</v>
      </c>
    </row>
    <row r="2771" spans="1:9" ht="28.5" x14ac:dyDescent="0.45">
      <c r="A2771" s="19" t="s">
        <v>1200</v>
      </c>
      <c r="B2771" s="27" t="s">
        <v>1123</v>
      </c>
      <c r="C2771" s="34">
        <v>-150</v>
      </c>
      <c r="D2771" t="s">
        <v>23</v>
      </c>
      <c r="E2771" s="33" t="s">
        <v>1098</v>
      </c>
      <c r="F2771" s="20"/>
      <c r="G2771" s="36">
        <v>45441</v>
      </c>
      <c r="H2771" s="20" t="s">
        <v>736</v>
      </c>
      <c r="I2771" s="20" t="s">
        <v>1048</v>
      </c>
    </row>
    <row r="2772" spans="1:9" ht="28.5" x14ac:dyDescent="0.45">
      <c r="A2772" s="28" t="s">
        <v>1200</v>
      </c>
      <c r="B2772" s="26" t="s">
        <v>1142</v>
      </c>
      <c r="C2772" s="34">
        <v>-7866.88</v>
      </c>
      <c r="D2772" t="s">
        <v>10</v>
      </c>
      <c r="E2772" t="s">
        <v>10</v>
      </c>
      <c r="F2772" t="s">
        <v>10</v>
      </c>
      <c r="G2772" s="36">
        <v>45441</v>
      </c>
      <c r="H2772" s="20" t="s">
        <v>736</v>
      </c>
      <c r="I2772" s="20" t="s">
        <v>1048</v>
      </c>
    </row>
    <row r="2773" spans="1:9" ht="42.75" x14ac:dyDescent="0.45">
      <c r="A2773" s="19" t="s">
        <v>1200</v>
      </c>
      <c r="B2773" s="27" t="s">
        <v>1118</v>
      </c>
      <c r="C2773" s="34">
        <v>-2.99</v>
      </c>
      <c r="D2773" s="33" t="s">
        <v>10</v>
      </c>
      <c r="E2773" s="27" t="s">
        <v>10</v>
      </c>
      <c r="F2773" s="20"/>
      <c r="G2773" s="36">
        <v>45441</v>
      </c>
      <c r="H2773" s="20" t="s">
        <v>736</v>
      </c>
      <c r="I2773" s="20" t="s">
        <v>1048</v>
      </c>
    </row>
    <row r="2774" spans="1:9" ht="28.5" x14ac:dyDescent="0.45">
      <c r="A2774" s="28" t="s">
        <v>821</v>
      </c>
      <c r="B2774" s="26" t="s">
        <v>1170</v>
      </c>
      <c r="C2774" s="34">
        <v>-120.85</v>
      </c>
      <c r="D2774" s="33" t="s">
        <v>10</v>
      </c>
      <c r="E2774" s="27" t="s">
        <v>10</v>
      </c>
      <c r="F2774" s="20"/>
      <c r="G2774" s="36">
        <v>45441</v>
      </c>
      <c r="H2774" s="20" t="s">
        <v>736</v>
      </c>
      <c r="I2774" s="20" t="s">
        <v>1048</v>
      </c>
    </row>
    <row r="2775" spans="1:9" ht="28.5" x14ac:dyDescent="0.45">
      <c r="A2775" s="19" t="s">
        <v>821</v>
      </c>
      <c r="B2775" s="27" t="s">
        <v>1201</v>
      </c>
      <c r="C2775" s="34">
        <v>-72</v>
      </c>
      <c r="D2775" s="33" t="s">
        <v>10</v>
      </c>
      <c r="E2775" s="27" t="s">
        <v>10</v>
      </c>
      <c r="F2775" s="20"/>
      <c r="G2775" s="36">
        <v>45441</v>
      </c>
      <c r="H2775" s="20" t="s">
        <v>736</v>
      </c>
      <c r="I2775" s="20" t="s">
        <v>1048</v>
      </c>
    </row>
    <row r="2776" spans="1:9" ht="28.5" x14ac:dyDescent="0.45">
      <c r="A2776" s="28" t="s">
        <v>822</v>
      </c>
      <c r="B2776" s="26" t="s">
        <v>1140</v>
      </c>
      <c r="C2776" s="34">
        <v>-113.36</v>
      </c>
      <c r="D2776" s="33" t="s">
        <v>10</v>
      </c>
      <c r="E2776" s="27" t="s">
        <v>10</v>
      </c>
      <c r="F2776" s="20"/>
      <c r="G2776" s="36">
        <v>45441</v>
      </c>
      <c r="H2776" s="20" t="s">
        <v>736</v>
      </c>
      <c r="I2776" s="20" t="s">
        <v>1048</v>
      </c>
    </row>
    <row r="2777" spans="1:9" ht="42.75" x14ac:dyDescent="0.45">
      <c r="A2777" s="19" t="s">
        <v>823</v>
      </c>
      <c r="B2777" s="27" t="s">
        <v>1122</v>
      </c>
      <c r="C2777" s="34">
        <v>-4.4000000000000004</v>
      </c>
      <c r="D2777" s="33" t="s">
        <v>10</v>
      </c>
      <c r="E2777" s="27" t="s">
        <v>10</v>
      </c>
      <c r="F2777" s="20"/>
      <c r="G2777" s="36">
        <v>45441</v>
      </c>
      <c r="H2777" s="20" t="s">
        <v>736</v>
      </c>
      <c r="I2777" s="20" t="s">
        <v>1048</v>
      </c>
    </row>
    <row r="2778" spans="1:9" ht="28.5" x14ac:dyDescent="0.45">
      <c r="A2778" s="28" t="s">
        <v>823</v>
      </c>
      <c r="B2778" s="26" t="s">
        <v>1202</v>
      </c>
      <c r="C2778" s="34">
        <v>-2.2999999999999998</v>
      </c>
      <c r="D2778" s="33" t="s">
        <v>10</v>
      </c>
      <c r="E2778" s="27" t="s">
        <v>10</v>
      </c>
      <c r="F2778" s="20"/>
      <c r="G2778" s="36">
        <v>45441</v>
      </c>
      <c r="H2778" s="20" t="s">
        <v>736</v>
      </c>
      <c r="I2778" s="20" t="s">
        <v>1048</v>
      </c>
    </row>
    <row r="2779" spans="1:9" ht="28.5" x14ac:dyDescent="0.45">
      <c r="A2779" s="19" t="s">
        <v>823</v>
      </c>
      <c r="B2779" s="27" t="s">
        <v>1137</v>
      </c>
      <c r="C2779" s="34">
        <v>-109.2</v>
      </c>
      <c r="D2779" s="33" t="s">
        <v>10</v>
      </c>
      <c r="E2779" s="27" t="s">
        <v>10</v>
      </c>
      <c r="F2779" s="20"/>
      <c r="G2779" s="36">
        <v>45441</v>
      </c>
      <c r="H2779" s="20" t="s">
        <v>736</v>
      </c>
      <c r="I2779" s="20" t="s">
        <v>1048</v>
      </c>
    </row>
    <row r="2780" spans="1:9" ht="28.5" x14ac:dyDescent="0.45">
      <c r="A2780" s="28" t="s">
        <v>823</v>
      </c>
      <c r="B2780" s="26" t="s">
        <v>1159</v>
      </c>
      <c r="C2780" s="34">
        <v>-192</v>
      </c>
      <c r="D2780" s="33" t="s">
        <v>10</v>
      </c>
      <c r="E2780" s="27" t="s">
        <v>10</v>
      </c>
      <c r="F2780" s="20"/>
      <c r="G2780" s="36">
        <v>45441</v>
      </c>
      <c r="H2780" s="20" t="s">
        <v>736</v>
      </c>
      <c r="I2780" s="20" t="s">
        <v>1048</v>
      </c>
    </row>
    <row r="2781" spans="1:9" ht="28.5" x14ac:dyDescent="0.45">
      <c r="A2781" s="19" t="s">
        <v>824</v>
      </c>
      <c r="B2781" s="27" t="s">
        <v>1203</v>
      </c>
      <c r="C2781" s="34">
        <v>-22.06</v>
      </c>
      <c r="D2781" s="33" t="s">
        <v>10</v>
      </c>
      <c r="E2781" s="27" t="s">
        <v>10</v>
      </c>
      <c r="F2781" s="20"/>
      <c r="G2781" s="36">
        <v>45441</v>
      </c>
      <c r="H2781" s="20" t="s">
        <v>736</v>
      </c>
      <c r="I2781" s="20" t="s">
        <v>1048</v>
      </c>
    </row>
    <row r="2782" spans="1:9" ht="42.75" x14ac:dyDescent="0.45">
      <c r="A2782" s="28" t="s">
        <v>824</v>
      </c>
      <c r="B2782" s="26" t="s">
        <v>1143</v>
      </c>
      <c r="C2782" s="34">
        <v>-225.02</v>
      </c>
      <c r="D2782" s="33" t="s">
        <v>10</v>
      </c>
      <c r="E2782" s="27" t="s">
        <v>10</v>
      </c>
      <c r="F2782" s="20"/>
      <c r="G2782" s="36">
        <v>45441</v>
      </c>
      <c r="H2782" s="20" t="s">
        <v>736</v>
      </c>
      <c r="I2782" s="20" t="s">
        <v>1048</v>
      </c>
    </row>
    <row r="2783" spans="1:9" ht="28.5" x14ac:dyDescent="0.45">
      <c r="A2783" s="19" t="s">
        <v>825</v>
      </c>
      <c r="B2783" s="27" t="s">
        <v>1204</v>
      </c>
      <c r="C2783" s="34">
        <v>-8.7200000000000006</v>
      </c>
      <c r="D2783" s="33" t="s">
        <v>10</v>
      </c>
      <c r="E2783" s="27" t="s">
        <v>10</v>
      </c>
      <c r="F2783" s="20"/>
      <c r="G2783" s="36">
        <v>45441</v>
      </c>
      <c r="H2783" s="20" t="s">
        <v>736</v>
      </c>
      <c r="I2783" s="20" t="s">
        <v>1048</v>
      </c>
    </row>
    <row r="2784" spans="1:9" ht="28.5" x14ac:dyDescent="0.45">
      <c r="A2784" s="28" t="s">
        <v>825</v>
      </c>
      <c r="B2784" s="26" t="s">
        <v>1157</v>
      </c>
      <c r="C2784" s="34">
        <v>-9.3800000000000008</v>
      </c>
      <c r="D2784" s="33" t="s">
        <v>10</v>
      </c>
      <c r="E2784" s="27" t="s">
        <v>10</v>
      </c>
      <c r="F2784" s="20"/>
      <c r="G2784" s="36">
        <v>45441</v>
      </c>
      <c r="H2784" s="20" t="s">
        <v>736</v>
      </c>
      <c r="I2784" s="20" t="s">
        <v>1048</v>
      </c>
    </row>
    <row r="2785" spans="1:9" ht="28.5" x14ac:dyDescent="0.45">
      <c r="A2785" s="19" t="s">
        <v>825</v>
      </c>
      <c r="B2785" s="27" t="s">
        <v>1158</v>
      </c>
      <c r="C2785" s="34">
        <v>-109.16</v>
      </c>
      <c r="D2785" s="33" t="s">
        <v>10</v>
      </c>
      <c r="E2785" s="27" t="s">
        <v>10</v>
      </c>
      <c r="F2785" s="20"/>
      <c r="G2785" s="36">
        <v>45441</v>
      </c>
      <c r="H2785" s="20" t="s">
        <v>736</v>
      </c>
      <c r="I2785" s="20" t="s">
        <v>1048</v>
      </c>
    </row>
    <row r="2786" spans="1:9" ht="28.5" x14ac:dyDescent="0.45">
      <c r="A2786" s="28" t="s">
        <v>825</v>
      </c>
      <c r="B2786" s="26" t="s">
        <v>1121</v>
      </c>
      <c r="C2786" s="34">
        <v>-33.03</v>
      </c>
      <c r="D2786" s="33" t="s">
        <v>10</v>
      </c>
      <c r="E2786" s="27" t="s">
        <v>10</v>
      </c>
      <c r="F2786" s="20"/>
      <c r="G2786" s="36">
        <v>45441</v>
      </c>
      <c r="H2786" s="20" t="s">
        <v>736</v>
      </c>
      <c r="I2786" s="20" t="s">
        <v>1048</v>
      </c>
    </row>
    <row r="2787" spans="1:9" ht="28.5" x14ac:dyDescent="0.45">
      <c r="A2787" s="19" t="s">
        <v>825</v>
      </c>
      <c r="B2787" s="27" t="s">
        <v>1121</v>
      </c>
      <c r="C2787" s="34">
        <v>-46.24</v>
      </c>
      <c r="D2787" s="33" t="s">
        <v>10</v>
      </c>
      <c r="E2787" s="27" t="s">
        <v>10</v>
      </c>
      <c r="F2787" s="20"/>
      <c r="G2787" s="36">
        <v>45441</v>
      </c>
      <c r="H2787" s="20" t="s">
        <v>736</v>
      </c>
      <c r="I2787" s="20" t="s">
        <v>1048</v>
      </c>
    </row>
    <row r="2788" spans="1:9" x14ac:dyDescent="0.45">
      <c r="A2788" s="28" t="s">
        <v>825</v>
      </c>
      <c r="B2788" s="26" t="s">
        <v>1164</v>
      </c>
      <c r="C2788" s="34">
        <v>15.44</v>
      </c>
      <c r="D2788" s="38" t="s">
        <v>10</v>
      </c>
      <c r="E2788" s="33" t="s">
        <v>1057</v>
      </c>
      <c r="F2788" s="20"/>
      <c r="G2788" s="36">
        <v>45441</v>
      </c>
      <c r="H2788" s="20" t="s">
        <v>655</v>
      </c>
      <c r="I2788" s="20" t="s">
        <v>1048</v>
      </c>
    </row>
    <row r="2789" spans="1:9" x14ac:dyDescent="0.45">
      <c r="A2789" s="19" t="s">
        <v>825</v>
      </c>
      <c r="B2789" s="27" t="s">
        <v>1167</v>
      </c>
      <c r="C2789" s="34">
        <v>4.5599999999999996</v>
      </c>
      <c r="D2789" s="38" t="s">
        <v>10</v>
      </c>
      <c r="E2789" s="33" t="s">
        <v>1057</v>
      </c>
      <c r="F2789" s="20"/>
      <c r="G2789" s="36">
        <v>45441</v>
      </c>
      <c r="H2789" s="20" t="s">
        <v>655</v>
      </c>
      <c r="I2789" s="20" t="s">
        <v>1048</v>
      </c>
    </row>
    <row r="2790" spans="1:9" ht="28.5" x14ac:dyDescent="0.45">
      <c r="A2790" s="28" t="s">
        <v>1205</v>
      </c>
      <c r="B2790" s="26" t="s">
        <v>1170</v>
      </c>
      <c r="C2790" s="34">
        <v>-91.82</v>
      </c>
      <c r="D2790" s="33" t="s">
        <v>10</v>
      </c>
      <c r="E2790" s="27" t="s">
        <v>10</v>
      </c>
      <c r="F2790" s="20"/>
      <c r="G2790" s="36">
        <v>45441</v>
      </c>
      <c r="H2790" s="20" t="s">
        <v>736</v>
      </c>
      <c r="I2790" s="20" t="s">
        <v>1048</v>
      </c>
    </row>
    <row r="2791" spans="1:9" ht="28.5" x14ac:dyDescent="0.45">
      <c r="A2791" s="19" t="s">
        <v>1205</v>
      </c>
      <c r="B2791" s="27" t="s">
        <v>1169</v>
      </c>
      <c r="C2791" s="34">
        <v>-17</v>
      </c>
      <c r="D2791" s="33" t="s">
        <v>10</v>
      </c>
      <c r="E2791" s="27" t="s">
        <v>10</v>
      </c>
      <c r="F2791" s="20"/>
      <c r="G2791" s="36">
        <v>45441</v>
      </c>
      <c r="H2791" s="20" t="s">
        <v>736</v>
      </c>
      <c r="I2791" s="20" t="s">
        <v>1048</v>
      </c>
    </row>
    <row r="2792" spans="1:9" ht="28.5" x14ac:dyDescent="0.45">
      <c r="A2792" s="28" t="s">
        <v>1205</v>
      </c>
      <c r="B2792" s="26" t="s">
        <v>1206</v>
      </c>
      <c r="C2792" s="34">
        <v>-39.590000000000003</v>
      </c>
      <c r="D2792" s="33" t="s">
        <v>10</v>
      </c>
      <c r="E2792" s="27" t="s">
        <v>10</v>
      </c>
      <c r="F2792" s="20"/>
      <c r="G2792" s="36">
        <v>45441</v>
      </c>
      <c r="H2792" s="20" t="s">
        <v>736</v>
      </c>
      <c r="I2792" s="20" t="s">
        <v>1048</v>
      </c>
    </row>
    <row r="2793" spans="1:9" ht="42.75" x14ac:dyDescent="0.45">
      <c r="A2793" s="19" t="s">
        <v>1207</v>
      </c>
      <c r="B2793" s="27" t="s">
        <v>1118</v>
      </c>
      <c r="C2793" s="34">
        <v>-5.99</v>
      </c>
      <c r="D2793" s="33" t="s">
        <v>10</v>
      </c>
      <c r="E2793" s="27" t="s">
        <v>10</v>
      </c>
      <c r="F2793" s="20"/>
      <c r="G2793" s="36">
        <v>45441</v>
      </c>
      <c r="H2793" s="20" t="s">
        <v>736</v>
      </c>
      <c r="I2793" s="20" t="s">
        <v>1048</v>
      </c>
    </row>
    <row r="2794" spans="1:9" ht="28.5" x14ac:dyDescent="0.45">
      <c r="A2794" s="28" t="s">
        <v>1207</v>
      </c>
      <c r="B2794" s="26" t="s">
        <v>1168</v>
      </c>
      <c r="C2794" s="34">
        <v>-15.44</v>
      </c>
      <c r="D2794" s="33" t="s">
        <v>10</v>
      </c>
      <c r="E2794" s="27" t="s">
        <v>10</v>
      </c>
      <c r="F2794" s="20"/>
      <c r="G2794" s="36">
        <v>45441</v>
      </c>
      <c r="H2794" s="20" t="s">
        <v>736</v>
      </c>
      <c r="I2794" s="20" t="s">
        <v>1048</v>
      </c>
    </row>
    <row r="2795" spans="1:9" ht="28.5" x14ac:dyDescent="0.45">
      <c r="A2795" s="19" t="s">
        <v>1207</v>
      </c>
      <c r="B2795" s="27" t="s">
        <v>1129</v>
      </c>
      <c r="C2795" s="34">
        <v>-25</v>
      </c>
      <c r="D2795" s="33" t="s">
        <v>10</v>
      </c>
      <c r="E2795" s="27" t="s">
        <v>10</v>
      </c>
      <c r="F2795" s="20"/>
      <c r="G2795" s="36">
        <v>45441</v>
      </c>
      <c r="H2795" s="20" t="s">
        <v>736</v>
      </c>
      <c r="I2795" s="20" t="s">
        <v>1048</v>
      </c>
    </row>
    <row r="2796" spans="1:9" x14ac:dyDescent="0.45">
      <c r="A2796" s="28" t="s">
        <v>828</v>
      </c>
      <c r="B2796" s="26" t="s">
        <v>1208</v>
      </c>
      <c r="C2796" s="34">
        <v>606.04</v>
      </c>
      <c r="D2796" s="38" t="s">
        <v>10</v>
      </c>
      <c r="E2796" s="33" t="s">
        <v>1057</v>
      </c>
      <c r="F2796" s="20"/>
      <c r="G2796" s="36">
        <v>45410</v>
      </c>
      <c r="H2796" s="20" t="s">
        <v>655</v>
      </c>
      <c r="I2796" s="20" t="s">
        <v>1048</v>
      </c>
    </row>
    <row r="2797" spans="1:9" ht="42.75" x14ac:dyDescent="0.45">
      <c r="A2797" s="19" t="s">
        <v>828</v>
      </c>
      <c r="B2797" s="27" t="s">
        <v>1122</v>
      </c>
      <c r="C2797" s="34">
        <v>-11.02</v>
      </c>
      <c r="D2797" s="33" t="s">
        <v>10</v>
      </c>
      <c r="E2797" s="27" t="s">
        <v>10</v>
      </c>
      <c r="F2797" s="20"/>
      <c r="G2797" s="36">
        <v>45410</v>
      </c>
      <c r="H2797" s="20" t="s">
        <v>736</v>
      </c>
      <c r="I2797" s="20" t="s">
        <v>1048</v>
      </c>
    </row>
    <row r="2798" spans="1:9" ht="28.5" x14ac:dyDescent="0.45">
      <c r="A2798" s="28" t="s">
        <v>828</v>
      </c>
      <c r="B2798" s="26" t="s">
        <v>1170</v>
      </c>
      <c r="C2798" s="34">
        <v>-86.6</v>
      </c>
      <c r="D2798" s="33" t="s">
        <v>10</v>
      </c>
      <c r="E2798" s="27" t="s">
        <v>10</v>
      </c>
      <c r="F2798" s="20"/>
      <c r="G2798" s="36">
        <v>45441</v>
      </c>
      <c r="H2798" s="20" t="s">
        <v>736</v>
      </c>
      <c r="I2798" s="20" t="s">
        <v>1048</v>
      </c>
    </row>
    <row r="2799" spans="1:9" x14ac:dyDescent="0.45">
      <c r="A2799" s="19" t="s">
        <v>828</v>
      </c>
      <c r="B2799" s="27" t="s">
        <v>1209</v>
      </c>
      <c r="C2799" s="34">
        <v>-606.04</v>
      </c>
      <c r="D2799" s="33" t="s">
        <v>10</v>
      </c>
      <c r="E2799" s="27" t="s">
        <v>10</v>
      </c>
      <c r="F2799" s="20"/>
      <c r="G2799" s="36">
        <v>45410</v>
      </c>
      <c r="H2799" s="20" t="s">
        <v>736</v>
      </c>
      <c r="I2799" s="20" t="s">
        <v>1048</v>
      </c>
    </row>
    <row r="2800" spans="1:9" ht="28.5" x14ac:dyDescent="0.45">
      <c r="A2800" s="28" t="s">
        <v>828</v>
      </c>
      <c r="B2800" s="26" t="s">
        <v>1210</v>
      </c>
      <c r="C2800" s="34">
        <v>-19.38</v>
      </c>
      <c r="D2800" s="22" t="s">
        <v>62</v>
      </c>
      <c r="E2800" s="27" t="s">
        <v>1211</v>
      </c>
      <c r="F2800" s="20"/>
      <c r="G2800" s="36">
        <v>45410</v>
      </c>
      <c r="H2800" s="20" t="s">
        <v>1212</v>
      </c>
      <c r="I2800" s="20" t="s">
        <v>1048</v>
      </c>
    </row>
    <row r="2801" spans="1:9" ht="28.5" x14ac:dyDescent="0.45">
      <c r="A2801" s="19" t="s">
        <v>829</v>
      </c>
      <c r="B2801" s="27" t="s">
        <v>1116</v>
      </c>
      <c r="C2801" s="34">
        <v>-25.32</v>
      </c>
      <c r="D2801" s="33" t="s">
        <v>10</v>
      </c>
      <c r="E2801" s="27" t="s">
        <v>10</v>
      </c>
      <c r="F2801" s="20"/>
      <c r="G2801" s="36">
        <v>45410</v>
      </c>
      <c r="H2801" s="20" t="s">
        <v>736</v>
      </c>
      <c r="I2801" s="20" t="s">
        <v>1048</v>
      </c>
    </row>
    <row r="2802" spans="1:9" ht="28.5" x14ac:dyDescent="0.45">
      <c r="A2802" s="28" t="s">
        <v>829</v>
      </c>
      <c r="B2802" s="26" t="s">
        <v>1116</v>
      </c>
      <c r="C2802" s="34">
        <v>-33.049999999999997</v>
      </c>
      <c r="D2802" s="33" t="s">
        <v>10</v>
      </c>
      <c r="E2802" s="27" t="s">
        <v>10</v>
      </c>
      <c r="F2802" s="20"/>
      <c r="G2802" s="36">
        <v>45410</v>
      </c>
      <c r="H2802" s="20" t="s">
        <v>736</v>
      </c>
      <c r="I2802" s="20" t="s">
        <v>1048</v>
      </c>
    </row>
    <row r="2803" spans="1:9" ht="28.5" x14ac:dyDescent="0.45">
      <c r="A2803" s="19" t="s">
        <v>829</v>
      </c>
      <c r="B2803" s="27" t="s">
        <v>1116</v>
      </c>
      <c r="C2803" s="34">
        <v>-34.159999999999997</v>
      </c>
      <c r="D2803" s="33" t="s">
        <v>10</v>
      </c>
      <c r="E2803" s="27" t="s">
        <v>10</v>
      </c>
      <c r="F2803" s="20"/>
      <c r="G2803" s="36">
        <v>45410</v>
      </c>
      <c r="H2803" s="20" t="s">
        <v>736</v>
      </c>
      <c r="I2803" s="20" t="s">
        <v>1048</v>
      </c>
    </row>
    <row r="2804" spans="1:9" ht="28.5" x14ac:dyDescent="0.45">
      <c r="A2804" s="28" t="s">
        <v>829</v>
      </c>
      <c r="B2804" s="26" t="s">
        <v>1131</v>
      </c>
      <c r="C2804" s="34">
        <v>-52.11</v>
      </c>
      <c r="D2804" s="33" t="s">
        <v>10</v>
      </c>
      <c r="E2804" s="27" t="s">
        <v>10</v>
      </c>
      <c r="F2804" s="20"/>
      <c r="G2804" s="36">
        <v>45410</v>
      </c>
      <c r="H2804" s="20" t="s">
        <v>736</v>
      </c>
      <c r="I2804" s="20" t="s">
        <v>1048</v>
      </c>
    </row>
    <row r="2805" spans="1:9" ht="28.5" x14ac:dyDescent="0.45">
      <c r="A2805" s="19" t="s">
        <v>829</v>
      </c>
      <c r="B2805" s="27" t="s">
        <v>1171</v>
      </c>
      <c r="C2805" s="34">
        <v>-16.489999999999998</v>
      </c>
      <c r="D2805" s="33" t="s">
        <v>10</v>
      </c>
      <c r="E2805" s="27" t="s">
        <v>10</v>
      </c>
      <c r="F2805" s="20"/>
      <c r="G2805" s="36">
        <v>45410</v>
      </c>
      <c r="H2805" s="20" t="s">
        <v>736</v>
      </c>
      <c r="I2805" s="20" t="s">
        <v>1048</v>
      </c>
    </row>
    <row r="2806" spans="1:9" ht="42.75" x14ac:dyDescent="0.45">
      <c r="A2806" s="28" t="s">
        <v>829</v>
      </c>
      <c r="B2806" s="26" t="s">
        <v>1118</v>
      </c>
      <c r="C2806" s="34">
        <v>-6.61</v>
      </c>
      <c r="D2806" s="33" t="s">
        <v>10</v>
      </c>
      <c r="E2806" s="27" t="s">
        <v>10</v>
      </c>
      <c r="F2806" s="20"/>
      <c r="G2806" s="36">
        <v>45441</v>
      </c>
      <c r="H2806" s="20" t="s">
        <v>736</v>
      </c>
      <c r="I2806" s="20" t="s">
        <v>1048</v>
      </c>
    </row>
    <row r="2807" spans="1:9" ht="42.75" x14ac:dyDescent="0.45">
      <c r="A2807" s="19" t="s">
        <v>830</v>
      </c>
      <c r="B2807" s="27" t="s">
        <v>1122</v>
      </c>
      <c r="C2807" s="34">
        <v>-110.29</v>
      </c>
      <c r="D2807" s="33" t="s">
        <v>10</v>
      </c>
      <c r="E2807" s="27" t="s">
        <v>10</v>
      </c>
      <c r="F2807" s="20"/>
      <c r="G2807" s="36">
        <v>45410</v>
      </c>
      <c r="H2807" s="20" t="s">
        <v>736</v>
      </c>
      <c r="I2807" s="20" t="s">
        <v>1048</v>
      </c>
    </row>
    <row r="2808" spans="1:9" ht="28.5" x14ac:dyDescent="0.45">
      <c r="A2808" s="28" t="s">
        <v>830</v>
      </c>
      <c r="B2808" s="26" t="s">
        <v>1170</v>
      </c>
      <c r="C2808" s="34">
        <v>-49.56</v>
      </c>
      <c r="D2808" s="33" t="s">
        <v>10</v>
      </c>
      <c r="E2808" s="27" t="s">
        <v>10</v>
      </c>
      <c r="F2808" s="20"/>
      <c r="G2808" s="36">
        <v>45410</v>
      </c>
      <c r="H2808" s="20" t="s">
        <v>736</v>
      </c>
      <c r="I2808" s="20" t="s">
        <v>1048</v>
      </c>
    </row>
    <row r="2809" spans="1:9" ht="28.5" x14ac:dyDescent="0.45">
      <c r="A2809" s="19" t="s">
        <v>830</v>
      </c>
      <c r="B2809" s="27" t="s">
        <v>1121</v>
      </c>
      <c r="C2809" s="34">
        <v>-77.349999999999994</v>
      </c>
      <c r="D2809" s="33" t="s">
        <v>10</v>
      </c>
      <c r="E2809" s="27" t="s">
        <v>10</v>
      </c>
      <c r="F2809" s="20"/>
      <c r="G2809" s="36">
        <v>45410</v>
      </c>
      <c r="H2809" s="20" t="s">
        <v>736</v>
      </c>
      <c r="I2809" s="20" t="s">
        <v>1048</v>
      </c>
    </row>
    <row r="2810" spans="1:9" ht="28.5" x14ac:dyDescent="0.45">
      <c r="A2810" s="28" t="s">
        <v>830</v>
      </c>
      <c r="B2810" s="26" t="s">
        <v>1188</v>
      </c>
      <c r="C2810" s="34">
        <v>-77.98</v>
      </c>
      <c r="D2810" s="33" t="s">
        <v>10</v>
      </c>
      <c r="E2810" s="27" t="s">
        <v>10</v>
      </c>
      <c r="F2810" s="20"/>
      <c r="G2810" s="36">
        <v>45410</v>
      </c>
      <c r="H2810" s="20" t="s">
        <v>736</v>
      </c>
      <c r="I2810" s="20" t="s">
        <v>1048</v>
      </c>
    </row>
    <row r="2811" spans="1:9" ht="28.5" x14ac:dyDescent="0.45">
      <c r="A2811" s="19" t="s">
        <v>831</v>
      </c>
      <c r="B2811" s="27" t="s">
        <v>1116</v>
      </c>
      <c r="C2811" s="34">
        <v>-102.62</v>
      </c>
      <c r="D2811" s="33" t="s">
        <v>10</v>
      </c>
      <c r="E2811" s="27" t="s">
        <v>10</v>
      </c>
      <c r="F2811" s="20"/>
      <c r="G2811" s="36">
        <v>45410</v>
      </c>
      <c r="H2811" s="20" t="s">
        <v>736</v>
      </c>
      <c r="I2811" s="20" t="s">
        <v>1048</v>
      </c>
    </row>
    <row r="2812" spans="1:9" ht="42.75" x14ac:dyDescent="0.45">
      <c r="A2812" s="28" t="s">
        <v>831</v>
      </c>
      <c r="B2812" s="26" t="s">
        <v>1118</v>
      </c>
      <c r="C2812" s="34">
        <v>-3.3</v>
      </c>
      <c r="D2812" s="33" t="s">
        <v>10</v>
      </c>
      <c r="E2812" s="27" t="s">
        <v>10</v>
      </c>
      <c r="F2812" s="20"/>
      <c r="G2812" s="36">
        <v>45410</v>
      </c>
      <c r="H2812" s="20" t="s">
        <v>736</v>
      </c>
      <c r="I2812" s="20" t="s">
        <v>1048</v>
      </c>
    </row>
    <row r="2813" spans="1:9" ht="28.5" x14ac:dyDescent="0.45">
      <c r="A2813" s="19" t="s">
        <v>1213</v>
      </c>
      <c r="B2813" s="27" t="s">
        <v>1214</v>
      </c>
      <c r="C2813" s="34">
        <v>606.04</v>
      </c>
      <c r="D2813" s="38" t="s">
        <v>10</v>
      </c>
      <c r="E2813" s="33" t="s">
        <v>1057</v>
      </c>
      <c r="F2813" s="20"/>
      <c r="G2813" s="36">
        <v>45410</v>
      </c>
      <c r="H2813" s="20" t="s">
        <v>655</v>
      </c>
      <c r="I2813" s="20" t="s">
        <v>1048</v>
      </c>
    </row>
    <row r="2814" spans="1:9" ht="28.5" x14ac:dyDescent="0.45">
      <c r="A2814" s="28" t="s">
        <v>1213</v>
      </c>
      <c r="B2814" s="26" t="s">
        <v>1131</v>
      </c>
      <c r="C2814" s="34">
        <v>-606.04</v>
      </c>
      <c r="D2814" s="33" t="s">
        <v>10</v>
      </c>
      <c r="E2814" s="27" t="s">
        <v>10</v>
      </c>
      <c r="F2814" s="20"/>
      <c r="G2814" s="36">
        <v>45410</v>
      </c>
      <c r="H2814" s="20" t="s">
        <v>736</v>
      </c>
      <c r="I2814" s="20" t="s">
        <v>1048</v>
      </c>
    </row>
    <row r="2815" spans="1:9" ht="28.5" x14ac:dyDescent="0.45">
      <c r="A2815" s="19" t="s">
        <v>1213</v>
      </c>
      <c r="B2815" s="27" t="s">
        <v>1175</v>
      </c>
      <c r="C2815" s="34">
        <v>-77.2</v>
      </c>
      <c r="D2815" s="33" t="s">
        <v>10</v>
      </c>
      <c r="E2815" s="27" t="s">
        <v>10</v>
      </c>
      <c r="F2815" s="20"/>
      <c r="G2815" s="36">
        <v>45410</v>
      </c>
      <c r="H2815" s="20" t="s">
        <v>736</v>
      </c>
      <c r="I2815" s="20" t="s">
        <v>1048</v>
      </c>
    </row>
    <row r="2816" spans="1:9" ht="42.75" x14ac:dyDescent="0.45">
      <c r="A2816" s="28" t="s">
        <v>832</v>
      </c>
      <c r="B2816" s="26" t="s">
        <v>1176</v>
      </c>
      <c r="C2816" s="34">
        <v>-19.989999999999998</v>
      </c>
      <c r="D2816" s="33" t="s">
        <v>10</v>
      </c>
      <c r="E2816" s="27" t="s">
        <v>10</v>
      </c>
      <c r="F2816" s="20"/>
      <c r="G2816" s="36">
        <v>45410</v>
      </c>
      <c r="H2816" s="20" t="s">
        <v>736</v>
      </c>
      <c r="I2816" s="20" t="s">
        <v>1048</v>
      </c>
    </row>
    <row r="2817" spans="1:9" ht="42.75" x14ac:dyDescent="0.45">
      <c r="A2817" s="19" t="s">
        <v>832</v>
      </c>
      <c r="B2817" s="27" t="s">
        <v>1215</v>
      </c>
      <c r="C2817" s="34">
        <v>-6.61</v>
      </c>
      <c r="D2817" s="33" t="s">
        <v>10</v>
      </c>
      <c r="E2817" s="27" t="s">
        <v>10</v>
      </c>
      <c r="F2817" s="20"/>
      <c r="G2817" s="36">
        <v>45410</v>
      </c>
      <c r="H2817" s="20" t="s">
        <v>736</v>
      </c>
      <c r="I2817" s="20" t="s">
        <v>1048</v>
      </c>
    </row>
    <row r="2818" spans="1:9" ht="28.5" x14ac:dyDescent="0.45">
      <c r="A2818" s="28" t="s">
        <v>832</v>
      </c>
      <c r="B2818" s="26" t="s">
        <v>1216</v>
      </c>
      <c r="C2818" s="34">
        <v>-10</v>
      </c>
      <c r="D2818" s="33" t="s">
        <v>10</v>
      </c>
      <c r="E2818" s="27" t="s">
        <v>10</v>
      </c>
      <c r="F2818" s="20"/>
      <c r="G2818" s="36">
        <v>45410</v>
      </c>
      <c r="H2818" s="20" t="s">
        <v>736</v>
      </c>
      <c r="I2818" s="20" t="s">
        <v>1048</v>
      </c>
    </row>
    <row r="2819" spans="1:9" ht="28.5" x14ac:dyDescent="0.45">
      <c r="A2819" s="19" t="s">
        <v>833</v>
      </c>
      <c r="B2819" s="27" t="s">
        <v>1116</v>
      </c>
      <c r="C2819" s="34">
        <v>-187.65</v>
      </c>
      <c r="D2819" s="33" t="s">
        <v>10</v>
      </c>
      <c r="E2819" s="27" t="s">
        <v>10</v>
      </c>
      <c r="F2819" s="20"/>
      <c r="G2819" s="36">
        <v>45410</v>
      </c>
      <c r="H2819" s="20" t="s">
        <v>736</v>
      </c>
      <c r="I2819" s="20" t="s">
        <v>1048</v>
      </c>
    </row>
    <row r="2820" spans="1:9" ht="42.75" x14ac:dyDescent="0.45">
      <c r="A2820" s="28" t="s">
        <v>833</v>
      </c>
      <c r="B2820" s="26" t="s">
        <v>1122</v>
      </c>
      <c r="C2820" s="34">
        <v>-55.14</v>
      </c>
      <c r="D2820" s="33" t="s">
        <v>10</v>
      </c>
      <c r="E2820" s="27" t="s">
        <v>10</v>
      </c>
      <c r="F2820" s="20"/>
      <c r="G2820" s="36">
        <v>45410</v>
      </c>
      <c r="H2820" s="20" t="s">
        <v>736</v>
      </c>
      <c r="I2820" s="20" t="s">
        <v>1048</v>
      </c>
    </row>
    <row r="2821" spans="1:9" ht="28.5" x14ac:dyDescent="0.45">
      <c r="A2821" s="19" t="s">
        <v>833</v>
      </c>
      <c r="B2821" s="27" t="s">
        <v>1178</v>
      </c>
      <c r="C2821" s="34">
        <v>-7.71</v>
      </c>
      <c r="D2821" s="33" t="s">
        <v>10</v>
      </c>
      <c r="E2821" s="27" t="s">
        <v>10</v>
      </c>
      <c r="F2821" s="20"/>
      <c r="G2821" s="36">
        <v>45410</v>
      </c>
      <c r="H2821" s="20" t="s">
        <v>736</v>
      </c>
      <c r="I2821" s="20" t="s">
        <v>1048</v>
      </c>
    </row>
    <row r="2822" spans="1:9" ht="28.5" x14ac:dyDescent="0.45">
      <c r="A2822" s="28" t="s">
        <v>834</v>
      </c>
      <c r="B2822" s="26" t="s">
        <v>1217</v>
      </c>
      <c r="C2822" s="34">
        <v>-13.63</v>
      </c>
      <c r="D2822" s="33" t="s">
        <v>10</v>
      </c>
      <c r="E2822" s="27" t="s">
        <v>10</v>
      </c>
      <c r="F2822" s="20"/>
      <c r="G2822" s="36">
        <v>45410</v>
      </c>
      <c r="H2822" s="20" t="s">
        <v>736</v>
      </c>
      <c r="I2822" s="20" t="s">
        <v>1048</v>
      </c>
    </row>
    <row r="2823" spans="1:9" ht="28.5" x14ac:dyDescent="0.45">
      <c r="A2823" s="19" t="s">
        <v>834</v>
      </c>
      <c r="B2823" s="27" t="s">
        <v>1178</v>
      </c>
      <c r="C2823" s="34">
        <v>-22.05</v>
      </c>
      <c r="D2823" s="33" t="s">
        <v>10</v>
      </c>
      <c r="E2823" s="27" t="s">
        <v>10</v>
      </c>
      <c r="F2823" s="20"/>
      <c r="G2823" s="36">
        <v>45410</v>
      </c>
      <c r="H2823" s="20" t="s">
        <v>736</v>
      </c>
      <c r="I2823" s="20" t="s">
        <v>1048</v>
      </c>
    </row>
    <row r="2824" spans="1:9" ht="28.5" x14ac:dyDescent="0.45">
      <c r="A2824" s="28" t="s">
        <v>835</v>
      </c>
      <c r="B2824" s="26" t="s">
        <v>1123</v>
      </c>
      <c r="C2824" s="34">
        <v>-150</v>
      </c>
      <c r="D2824" t="s">
        <v>23</v>
      </c>
      <c r="E2824" s="33" t="s">
        <v>1098</v>
      </c>
      <c r="F2824" s="20"/>
      <c r="G2824" s="36">
        <v>45410</v>
      </c>
      <c r="H2824" s="20" t="s">
        <v>736</v>
      </c>
      <c r="I2824" s="20" t="s">
        <v>1048</v>
      </c>
    </row>
    <row r="2825" spans="1:9" ht="28.5" x14ac:dyDescent="0.45">
      <c r="A2825" s="19" t="s">
        <v>835</v>
      </c>
      <c r="B2825" s="27" t="s">
        <v>1180</v>
      </c>
      <c r="C2825" s="34">
        <v>-11.99</v>
      </c>
      <c r="D2825" s="33" t="s">
        <v>10</v>
      </c>
      <c r="E2825" s="27" t="s">
        <v>10</v>
      </c>
      <c r="F2825" s="20"/>
      <c r="G2825" s="36">
        <v>45410</v>
      </c>
      <c r="H2825" s="20" t="s">
        <v>736</v>
      </c>
      <c r="I2825" s="20" t="s">
        <v>1048</v>
      </c>
    </row>
    <row r="2826" spans="1:9" ht="28.5" x14ac:dyDescent="0.45">
      <c r="A2826" s="28" t="s">
        <v>835</v>
      </c>
      <c r="B2826" s="26" t="s">
        <v>1129</v>
      </c>
      <c r="C2826" s="34">
        <v>-25</v>
      </c>
      <c r="D2826" s="33" t="s">
        <v>10</v>
      </c>
      <c r="E2826" s="27" t="s">
        <v>10</v>
      </c>
      <c r="F2826" s="20"/>
      <c r="G2826" s="36">
        <v>45410</v>
      </c>
      <c r="H2826" s="20" t="s">
        <v>736</v>
      </c>
      <c r="I2826" s="20" t="s">
        <v>1048</v>
      </c>
    </row>
    <row r="2827" spans="1:9" ht="28.5" x14ac:dyDescent="0.45">
      <c r="A2827" s="19" t="s">
        <v>835</v>
      </c>
      <c r="B2827" s="27" t="s">
        <v>1218</v>
      </c>
      <c r="C2827" s="34">
        <v>-8.68</v>
      </c>
      <c r="D2827" s="33" t="s">
        <v>10</v>
      </c>
      <c r="E2827" s="27" t="s">
        <v>10</v>
      </c>
      <c r="F2827" s="20"/>
      <c r="G2827" s="36">
        <v>45410</v>
      </c>
      <c r="H2827" s="20" t="s">
        <v>736</v>
      </c>
      <c r="I2827" s="20" t="s">
        <v>1048</v>
      </c>
    </row>
    <row r="2828" spans="1:9" ht="42.75" x14ac:dyDescent="0.45">
      <c r="A2828" s="28" t="s">
        <v>835</v>
      </c>
      <c r="B2828" s="26" t="s">
        <v>1219</v>
      </c>
      <c r="C2828" s="34">
        <v>-129.87</v>
      </c>
      <c r="D2828" s="33" t="s">
        <v>10</v>
      </c>
      <c r="E2828" s="27" t="s">
        <v>10</v>
      </c>
      <c r="F2828" s="20"/>
      <c r="G2828" s="36">
        <v>45410</v>
      </c>
      <c r="H2828" s="20" t="s">
        <v>736</v>
      </c>
      <c r="I2828" s="20" t="s">
        <v>1048</v>
      </c>
    </row>
    <row r="2829" spans="1:9" ht="28.5" x14ac:dyDescent="0.45">
      <c r="A2829" s="19" t="s">
        <v>837</v>
      </c>
      <c r="B2829" s="27" t="s">
        <v>1170</v>
      </c>
      <c r="C2829" s="34">
        <v>-145.41</v>
      </c>
      <c r="D2829" s="33" t="s">
        <v>10</v>
      </c>
      <c r="E2829" s="27" t="s">
        <v>10</v>
      </c>
      <c r="F2829" s="20"/>
      <c r="G2829" s="36">
        <v>45410</v>
      </c>
      <c r="H2829" s="20" t="s">
        <v>736</v>
      </c>
      <c r="I2829" s="20" t="s">
        <v>1048</v>
      </c>
    </row>
    <row r="2830" spans="1:9" ht="28.5" x14ac:dyDescent="0.45">
      <c r="A2830" s="28" t="s">
        <v>837</v>
      </c>
      <c r="B2830" s="26" t="s">
        <v>1128</v>
      </c>
      <c r="C2830" s="34">
        <v>-33.08</v>
      </c>
      <c r="D2830" s="33" t="s">
        <v>10</v>
      </c>
      <c r="E2830" s="27" t="s">
        <v>10</v>
      </c>
      <c r="F2830" s="20"/>
      <c r="G2830" s="36">
        <v>45410</v>
      </c>
      <c r="H2830" s="20" t="s">
        <v>736</v>
      </c>
      <c r="I2830" s="20" t="s">
        <v>1048</v>
      </c>
    </row>
    <row r="2831" spans="1:9" ht="28.5" x14ac:dyDescent="0.45">
      <c r="A2831" s="19" t="s">
        <v>1220</v>
      </c>
      <c r="B2831" s="27" t="s">
        <v>1123</v>
      </c>
      <c r="C2831" s="34">
        <v>-150</v>
      </c>
      <c r="D2831" t="s">
        <v>23</v>
      </c>
      <c r="E2831" s="33" t="s">
        <v>1098</v>
      </c>
      <c r="F2831" s="20"/>
      <c r="G2831" s="36">
        <v>45410</v>
      </c>
      <c r="H2831" s="20" t="s">
        <v>736</v>
      </c>
      <c r="I2831" s="20" t="s">
        <v>1048</v>
      </c>
    </row>
    <row r="2832" spans="1:9" ht="28.5" x14ac:dyDescent="0.45">
      <c r="A2832" s="28" t="s">
        <v>1220</v>
      </c>
      <c r="B2832" s="26" t="s">
        <v>1165</v>
      </c>
      <c r="C2832" s="34">
        <v>-150</v>
      </c>
      <c r="D2832" s="33" t="s">
        <v>10</v>
      </c>
      <c r="E2832" s="27" t="s">
        <v>10</v>
      </c>
      <c r="F2832" s="20"/>
      <c r="G2832" s="36">
        <v>45410</v>
      </c>
      <c r="H2832" s="20" t="s">
        <v>736</v>
      </c>
      <c r="I2832" s="20" t="s">
        <v>1048</v>
      </c>
    </row>
    <row r="2833" spans="1:9" ht="28.5" x14ac:dyDescent="0.45">
      <c r="A2833" s="19" t="s">
        <v>1220</v>
      </c>
      <c r="B2833" s="27" t="s">
        <v>1187</v>
      </c>
      <c r="C2833" s="34">
        <v>-18.739999999999998</v>
      </c>
      <c r="D2833" s="33" t="s">
        <v>10</v>
      </c>
      <c r="E2833" s="27" t="s">
        <v>10</v>
      </c>
      <c r="F2833" s="20"/>
      <c r="G2833" s="36">
        <v>45410</v>
      </c>
      <c r="H2833" s="20" t="s">
        <v>736</v>
      </c>
      <c r="I2833" s="20" t="s">
        <v>1048</v>
      </c>
    </row>
    <row r="2834" spans="1:9" ht="42.75" x14ac:dyDescent="0.45">
      <c r="A2834" s="28" t="s">
        <v>838</v>
      </c>
      <c r="B2834" s="26" t="s">
        <v>1221</v>
      </c>
      <c r="C2834" s="34">
        <v>-149</v>
      </c>
      <c r="D2834" s="33" t="s">
        <v>10</v>
      </c>
      <c r="E2834" s="27" t="s">
        <v>10</v>
      </c>
      <c r="F2834" s="20"/>
      <c r="G2834" s="36">
        <v>45410</v>
      </c>
      <c r="H2834" s="20" t="s">
        <v>736</v>
      </c>
      <c r="I2834" s="20" t="s">
        <v>1048</v>
      </c>
    </row>
    <row r="2835" spans="1:9" ht="28.5" x14ac:dyDescent="0.45">
      <c r="A2835" s="19" t="s">
        <v>838</v>
      </c>
      <c r="B2835" s="27" t="s">
        <v>1222</v>
      </c>
      <c r="C2835" s="34">
        <v>-19</v>
      </c>
      <c r="D2835" s="33" t="s">
        <v>10</v>
      </c>
      <c r="E2835" s="27" t="s">
        <v>10</v>
      </c>
      <c r="F2835" s="20"/>
      <c r="G2835" s="36">
        <v>45410</v>
      </c>
      <c r="H2835" s="20" t="s">
        <v>736</v>
      </c>
      <c r="I2835" s="20" t="s">
        <v>1048</v>
      </c>
    </row>
    <row r="2836" spans="1:9" ht="28.5" x14ac:dyDescent="0.45">
      <c r="A2836" s="28" t="s">
        <v>1223</v>
      </c>
      <c r="B2836" s="26" t="s">
        <v>1158</v>
      </c>
      <c r="C2836" s="34">
        <v>-5.51</v>
      </c>
      <c r="D2836" s="33" t="s">
        <v>10</v>
      </c>
      <c r="E2836" s="27" t="s">
        <v>10</v>
      </c>
      <c r="F2836" s="20"/>
      <c r="G2836" s="36">
        <v>45410</v>
      </c>
      <c r="H2836" s="20" t="s">
        <v>736</v>
      </c>
      <c r="I2836" s="20" t="s">
        <v>1048</v>
      </c>
    </row>
    <row r="2837" spans="1:9" ht="28.5" x14ac:dyDescent="0.45">
      <c r="A2837" s="19" t="s">
        <v>839</v>
      </c>
      <c r="B2837" s="27" t="s">
        <v>1128</v>
      </c>
      <c r="C2837" s="34">
        <v>-0.54</v>
      </c>
      <c r="D2837" s="33" t="s">
        <v>10</v>
      </c>
      <c r="E2837" s="27" t="s">
        <v>10</v>
      </c>
      <c r="F2837" s="20"/>
      <c r="G2837" s="36">
        <v>45410</v>
      </c>
      <c r="H2837" s="20" t="s">
        <v>736</v>
      </c>
      <c r="I2837" s="20" t="s">
        <v>1048</v>
      </c>
    </row>
    <row r="2838" spans="1:9" ht="28.5" x14ac:dyDescent="0.45">
      <c r="A2838" s="28" t="s">
        <v>841</v>
      </c>
      <c r="B2838" s="26" t="s">
        <v>1114</v>
      </c>
      <c r="C2838" s="34">
        <v>-4.4000000000000004</v>
      </c>
      <c r="D2838" s="33" t="s">
        <v>10</v>
      </c>
      <c r="E2838" s="27" t="s">
        <v>10</v>
      </c>
      <c r="F2838" s="20"/>
      <c r="G2838" s="36">
        <v>45410</v>
      </c>
      <c r="H2838" s="20" t="s">
        <v>736</v>
      </c>
      <c r="I2838" s="20" t="s">
        <v>1048</v>
      </c>
    </row>
    <row r="2839" spans="1:9" ht="28.5" x14ac:dyDescent="0.45">
      <c r="A2839" s="19" t="s">
        <v>841</v>
      </c>
      <c r="B2839" s="27" t="s">
        <v>1148</v>
      </c>
      <c r="C2839" s="34">
        <v>-6.6</v>
      </c>
      <c r="D2839" s="33" t="s">
        <v>10</v>
      </c>
      <c r="E2839" s="27" t="s">
        <v>10</v>
      </c>
      <c r="F2839" s="20"/>
      <c r="G2839" s="36">
        <v>45410</v>
      </c>
      <c r="H2839" s="20" t="s">
        <v>736</v>
      </c>
      <c r="I2839" s="20" t="s">
        <v>1048</v>
      </c>
    </row>
    <row r="2840" spans="1:9" ht="28.5" x14ac:dyDescent="0.45">
      <c r="A2840" s="28" t="s">
        <v>841</v>
      </c>
      <c r="B2840" s="26" t="s">
        <v>1224</v>
      </c>
      <c r="C2840" s="34">
        <v>-5.52</v>
      </c>
      <c r="D2840" s="33" t="s">
        <v>10</v>
      </c>
      <c r="E2840" s="27" t="s">
        <v>10</v>
      </c>
      <c r="F2840" s="20"/>
      <c r="G2840" s="36">
        <v>45410</v>
      </c>
      <c r="H2840" s="20" t="s">
        <v>736</v>
      </c>
      <c r="I2840" s="20" t="s">
        <v>1048</v>
      </c>
    </row>
    <row r="2841" spans="1:9" ht="42.75" x14ac:dyDescent="0.45">
      <c r="A2841" s="19" t="s">
        <v>845</v>
      </c>
      <c r="B2841" s="27" t="s">
        <v>1122</v>
      </c>
      <c r="C2841" s="34">
        <v>-14.52</v>
      </c>
      <c r="D2841" s="33" t="s">
        <v>10</v>
      </c>
      <c r="E2841" s="27" t="s">
        <v>10</v>
      </c>
      <c r="F2841" s="20"/>
      <c r="G2841" s="36">
        <v>45410</v>
      </c>
      <c r="H2841" s="20" t="s">
        <v>736</v>
      </c>
      <c r="I2841" s="20" t="s">
        <v>1048</v>
      </c>
    </row>
    <row r="2842" spans="1:9" ht="42.75" x14ac:dyDescent="0.45">
      <c r="A2842" s="28" t="s">
        <v>845</v>
      </c>
      <c r="B2842" s="26" t="s">
        <v>1122</v>
      </c>
      <c r="C2842" s="34">
        <v>-41.28</v>
      </c>
      <c r="D2842" s="33" t="s">
        <v>10</v>
      </c>
      <c r="E2842" s="27" t="s">
        <v>10</v>
      </c>
      <c r="F2842" s="20"/>
      <c r="G2842" s="36">
        <v>45410</v>
      </c>
      <c r="H2842" s="20" t="s">
        <v>736</v>
      </c>
      <c r="I2842" s="20" t="s">
        <v>1048</v>
      </c>
    </row>
    <row r="2843" spans="1:9" ht="28.5" x14ac:dyDescent="0.45">
      <c r="A2843" s="19" t="s">
        <v>845</v>
      </c>
      <c r="B2843" s="27" t="s">
        <v>1225</v>
      </c>
      <c r="C2843" s="34">
        <v>-4.3499999999999996</v>
      </c>
      <c r="D2843" s="33" t="s">
        <v>10</v>
      </c>
      <c r="E2843" s="27" t="s">
        <v>10</v>
      </c>
      <c r="F2843" s="20"/>
      <c r="G2843" s="36">
        <v>45410</v>
      </c>
      <c r="H2843" s="20" t="s">
        <v>736</v>
      </c>
      <c r="I2843" s="20" t="s">
        <v>1048</v>
      </c>
    </row>
    <row r="2844" spans="1:9" ht="28.5" x14ac:dyDescent="0.45">
      <c r="A2844" s="28" t="s">
        <v>845</v>
      </c>
      <c r="B2844" s="26" t="s">
        <v>1226</v>
      </c>
      <c r="C2844" s="34">
        <v>-319.54000000000002</v>
      </c>
      <c r="D2844" s="33" t="s">
        <v>10</v>
      </c>
      <c r="E2844" s="27" t="s">
        <v>10</v>
      </c>
      <c r="F2844" s="20"/>
      <c r="G2844" s="36">
        <v>45410</v>
      </c>
      <c r="H2844" s="20" t="s">
        <v>736</v>
      </c>
      <c r="I2844" s="20" t="s">
        <v>1048</v>
      </c>
    </row>
    <row r="2845" spans="1:9" ht="42.75" x14ac:dyDescent="0.45">
      <c r="A2845" s="19" t="s">
        <v>1227</v>
      </c>
      <c r="B2845" s="27" t="s">
        <v>1122</v>
      </c>
      <c r="C2845" s="34">
        <v>-7.71</v>
      </c>
      <c r="D2845" s="33" t="s">
        <v>10</v>
      </c>
      <c r="E2845" s="27" t="s">
        <v>10</v>
      </c>
      <c r="F2845" s="20"/>
      <c r="G2845" s="36">
        <v>45410</v>
      </c>
      <c r="H2845" s="20" t="s">
        <v>736</v>
      </c>
      <c r="I2845" s="20" t="s">
        <v>1048</v>
      </c>
    </row>
    <row r="2846" spans="1:9" ht="28.5" x14ac:dyDescent="0.45">
      <c r="A2846" s="28" t="s">
        <v>846</v>
      </c>
      <c r="B2846" s="26" t="s">
        <v>757</v>
      </c>
      <c r="C2846" s="34">
        <v>9563.3700000000008</v>
      </c>
      <c r="D2846" s="9" t="s">
        <v>679</v>
      </c>
      <c r="E2846" s="30" t="s">
        <v>1194</v>
      </c>
      <c r="F2846" s="30" t="s">
        <v>1194</v>
      </c>
      <c r="G2846" s="36">
        <v>45410</v>
      </c>
      <c r="H2846" s="20" t="s">
        <v>655</v>
      </c>
      <c r="I2846" s="20" t="s">
        <v>1048</v>
      </c>
    </row>
    <row r="2847" spans="1:9" ht="28.5" x14ac:dyDescent="0.45">
      <c r="A2847" s="19" t="s">
        <v>847</v>
      </c>
      <c r="B2847" s="27" t="s">
        <v>1228</v>
      </c>
      <c r="C2847" s="34">
        <v>-51.53</v>
      </c>
      <c r="D2847" s="33" t="s">
        <v>10</v>
      </c>
      <c r="E2847" s="27" t="s">
        <v>10</v>
      </c>
      <c r="F2847" s="20"/>
      <c r="G2847" s="36">
        <v>45410</v>
      </c>
      <c r="H2847" s="20" t="s">
        <v>736</v>
      </c>
      <c r="I2847" s="20" t="s">
        <v>1048</v>
      </c>
    </row>
    <row r="2848" spans="1:9" ht="28.5" x14ac:dyDescent="0.45">
      <c r="A2848" s="28" t="s">
        <v>851</v>
      </c>
      <c r="B2848" s="26" t="s">
        <v>1136</v>
      </c>
      <c r="C2848" s="34">
        <v>-74.3</v>
      </c>
      <c r="D2848" s="33" t="s">
        <v>10</v>
      </c>
      <c r="E2848" s="27" t="s">
        <v>10</v>
      </c>
      <c r="F2848" s="20"/>
      <c r="G2848" s="36">
        <v>45410</v>
      </c>
      <c r="H2848" s="20" t="s">
        <v>736</v>
      </c>
      <c r="I2848" s="20" t="s">
        <v>1048</v>
      </c>
    </row>
    <row r="2849" spans="1:9" ht="28.5" x14ac:dyDescent="0.45">
      <c r="A2849" s="19" t="s">
        <v>851</v>
      </c>
      <c r="B2849" s="27" t="s">
        <v>1170</v>
      </c>
      <c r="C2849" s="34">
        <v>-40.04</v>
      </c>
      <c r="D2849" s="33" t="s">
        <v>10</v>
      </c>
      <c r="E2849" s="27" t="s">
        <v>10</v>
      </c>
      <c r="F2849" s="20"/>
      <c r="G2849" s="36">
        <v>45410</v>
      </c>
      <c r="H2849" s="20" t="s">
        <v>736</v>
      </c>
      <c r="I2849" s="20" t="s">
        <v>1048</v>
      </c>
    </row>
    <row r="2850" spans="1:9" ht="28.5" x14ac:dyDescent="0.45">
      <c r="A2850" s="28" t="s">
        <v>852</v>
      </c>
      <c r="B2850" s="26" t="s">
        <v>1165</v>
      </c>
      <c r="C2850" s="34">
        <v>-150</v>
      </c>
      <c r="D2850" s="33" t="s">
        <v>10</v>
      </c>
      <c r="E2850" s="27" t="s">
        <v>10</v>
      </c>
      <c r="F2850" s="20"/>
      <c r="G2850" s="36">
        <v>45410</v>
      </c>
      <c r="H2850" s="20" t="s">
        <v>736</v>
      </c>
      <c r="I2850" s="20" t="s">
        <v>1048</v>
      </c>
    </row>
    <row r="2851" spans="1:9" ht="28.5" x14ac:dyDescent="0.45">
      <c r="A2851" s="19" t="s">
        <v>853</v>
      </c>
      <c r="B2851" s="27" t="s">
        <v>1114</v>
      </c>
      <c r="C2851" s="34">
        <v>-4.4000000000000004</v>
      </c>
      <c r="D2851" s="33" t="s">
        <v>10</v>
      </c>
      <c r="E2851" s="27" t="s">
        <v>10</v>
      </c>
      <c r="F2851" s="20"/>
      <c r="G2851" s="36">
        <v>45410</v>
      </c>
      <c r="H2851" s="20" t="s">
        <v>736</v>
      </c>
      <c r="I2851" s="20" t="s">
        <v>1048</v>
      </c>
    </row>
    <row r="2852" spans="1:9" ht="28.5" x14ac:dyDescent="0.45">
      <c r="A2852" s="28" t="s">
        <v>853</v>
      </c>
      <c r="B2852" s="26" t="s">
        <v>1229</v>
      </c>
      <c r="C2852" s="34">
        <v>-5.41</v>
      </c>
      <c r="D2852" s="33" t="s">
        <v>10</v>
      </c>
      <c r="E2852" s="27" t="s">
        <v>10</v>
      </c>
      <c r="F2852" s="20"/>
      <c r="G2852" s="36">
        <v>45410</v>
      </c>
      <c r="H2852" s="20" t="s">
        <v>736</v>
      </c>
      <c r="I2852" s="20" t="s">
        <v>1048</v>
      </c>
    </row>
    <row r="2853" spans="1:9" ht="28.5" x14ac:dyDescent="0.45">
      <c r="A2853" s="19" t="s">
        <v>853</v>
      </c>
      <c r="B2853" s="27" t="s">
        <v>1191</v>
      </c>
      <c r="C2853" s="34">
        <v>-9.99</v>
      </c>
      <c r="D2853" s="33" t="s">
        <v>10</v>
      </c>
      <c r="E2853" s="27" t="s">
        <v>10</v>
      </c>
      <c r="F2853" s="20"/>
      <c r="G2853" s="36">
        <v>45410</v>
      </c>
      <c r="H2853" s="20" t="s">
        <v>736</v>
      </c>
      <c r="I2853" s="20" t="s">
        <v>1048</v>
      </c>
    </row>
    <row r="2854" spans="1:9" ht="28.5" x14ac:dyDescent="0.45">
      <c r="A2854" s="28" t="s">
        <v>854</v>
      </c>
      <c r="B2854" s="26" t="s">
        <v>1230</v>
      </c>
      <c r="C2854" s="34">
        <v>-82.25</v>
      </c>
      <c r="D2854" s="33" t="s">
        <v>10</v>
      </c>
      <c r="E2854" s="27" t="s">
        <v>10</v>
      </c>
      <c r="F2854" s="20"/>
      <c r="G2854" s="36">
        <v>45410</v>
      </c>
      <c r="H2854" s="20" t="s">
        <v>736</v>
      </c>
      <c r="I2854" s="20" t="s">
        <v>1048</v>
      </c>
    </row>
    <row r="2855" spans="1:9" ht="28.5" x14ac:dyDescent="0.45">
      <c r="A2855" s="19" t="s">
        <v>854</v>
      </c>
      <c r="B2855" s="27" t="s">
        <v>1231</v>
      </c>
      <c r="C2855" s="34">
        <v>-98</v>
      </c>
      <c r="D2855" s="33" t="s">
        <v>10</v>
      </c>
      <c r="E2855" s="27" t="s">
        <v>10</v>
      </c>
      <c r="F2855" s="20"/>
      <c r="G2855" s="36">
        <v>45410</v>
      </c>
      <c r="H2855" s="20" t="s">
        <v>736</v>
      </c>
      <c r="I2855" s="20" t="s">
        <v>1048</v>
      </c>
    </row>
    <row r="2856" spans="1:9" ht="28.5" x14ac:dyDescent="0.45">
      <c r="A2856" s="28" t="s">
        <v>854</v>
      </c>
      <c r="B2856" s="26" t="s">
        <v>1124</v>
      </c>
      <c r="C2856" s="34">
        <v>-3.53</v>
      </c>
      <c r="D2856" s="33" t="s">
        <v>10</v>
      </c>
      <c r="E2856" s="27" t="s">
        <v>10</v>
      </c>
      <c r="F2856" s="20"/>
      <c r="G2856" s="36">
        <v>45410</v>
      </c>
      <c r="H2856" s="20" t="s">
        <v>736</v>
      </c>
      <c r="I2856" s="20" t="s">
        <v>1048</v>
      </c>
    </row>
    <row r="2857" spans="1:9" ht="28.5" x14ac:dyDescent="0.45">
      <c r="A2857" s="19" t="s">
        <v>854</v>
      </c>
      <c r="B2857" s="27" t="s">
        <v>1203</v>
      </c>
      <c r="C2857" s="34">
        <v>-22.06</v>
      </c>
      <c r="D2857" s="33" t="s">
        <v>10</v>
      </c>
      <c r="E2857" s="27" t="s">
        <v>10</v>
      </c>
      <c r="F2857" s="20"/>
      <c r="G2857" s="36">
        <v>45410</v>
      </c>
      <c r="H2857" s="20" t="s">
        <v>736</v>
      </c>
      <c r="I2857" s="20" t="s">
        <v>1048</v>
      </c>
    </row>
    <row r="2858" spans="1:9" ht="42.75" x14ac:dyDescent="0.45">
      <c r="A2858" s="28" t="s">
        <v>854</v>
      </c>
      <c r="B2858" s="26" t="s">
        <v>1143</v>
      </c>
      <c r="C2858" s="34">
        <v>-224.82</v>
      </c>
      <c r="D2858" s="33" t="s">
        <v>10</v>
      </c>
      <c r="E2858" s="27" t="s">
        <v>10</v>
      </c>
      <c r="F2858" s="20"/>
      <c r="G2858" s="36">
        <v>45410</v>
      </c>
      <c r="H2858" s="20" t="s">
        <v>736</v>
      </c>
      <c r="I2858" s="20" t="s">
        <v>1048</v>
      </c>
    </row>
    <row r="2859" spans="1:9" ht="28.5" x14ac:dyDescent="0.45">
      <c r="A2859" s="19" t="s">
        <v>857</v>
      </c>
      <c r="B2859" s="27" t="s">
        <v>1170</v>
      </c>
      <c r="C2859" s="34">
        <v>-106.99</v>
      </c>
      <c r="D2859" s="33" t="s">
        <v>10</v>
      </c>
      <c r="E2859" s="27" t="s">
        <v>10</v>
      </c>
      <c r="F2859" s="20"/>
      <c r="G2859" s="36">
        <v>45410</v>
      </c>
      <c r="H2859" s="20" t="s">
        <v>736</v>
      </c>
      <c r="I2859" s="20" t="s">
        <v>1048</v>
      </c>
    </row>
    <row r="2860" spans="1:9" ht="28.5" x14ac:dyDescent="0.45">
      <c r="A2860" s="28" t="s">
        <v>857</v>
      </c>
      <c r="B2860" s="26" t="s">
        <v>1232</v>
      </c>
      <c r="C2860" s="34">
        <v>-880</v>
      </c>
      <c r="D2860" s="33" t="s">
        <v>10</v>
      </c>
      <c r="E2860" s="27" t="s">
        <v>10</v>
      </c>
      <c r="F2860" s="20"/>
      <c r="G2860" s="36">
        <v>45410</v>
      </c>
      <c r="H2860" s="20" t="s">
        <v>736</v>
      </c>
      <c r="I2860" s="20" t="s">
        <v>1048</v>
      </c>
    </row>
    <row r="2861" spans="1:9" ht="28.5" x14ac:dyDescent="0.45">
      <c r="A2861" s="19" t="s">
        <v>857</v>
      </c>
      <c r="B2861" s="27" t="s">
        <v>1158</v>
      </c>
      <c r="C2861" s="34">
        <v>-98.14</v>
      </c>
      <c r="D2861" s="33" t="s">
        <v>10</v>
      </c>
      <c r="E2861" s="27" t="s">
        <v>10</v>
      </c>
      <c r="F2861" s="20"/>
      <c r="G2861" s="36">
        <v>45410</v>
      </c>
      <c r="H2861" s="20" t="s">
        <v>736</v>
      </c>
      <c r="I2861" s="20" t="s">
        <v>1048</v>
      </c>
    </row>
    <row r="2862" spans="1:9" ht="28.5" x14ac:dyDescent="0.45">
      <c r="A2862" s="28" t="s">
        <v>858</v>
      </c>
      <c r="B2862" s="26" t="s">
        <v>1233</v>
      </c>
      <c r="C2862" s="34">
        <v>-52.25</v>
      </c>
      <c r="D2862" s="33" t="s">
        <v>10</v>
      </c>
      <c r="E2862" s="27" t="s">
        <v>10</v>
      </c>
      <c r="F2862" s="20"/>
      <c r="G2862" s="36">
        <v>45410</v>
      </c>
      <c r="H2862" s="20" t="s">
        <v>736</v>
      </c>
      <c r="I2862" s="20" t="s">
        <v>1048</v>
      </c>
    </row>
    <row r="2863" spans="1:9" ht="28.5" x14ac:dyDescent="0.45">
      <c r="A2863" s="19" t="s">
        <v>859</v>
      </c>
      <c r="B2863" s="27" t="s">
        <v>1170</v>
      </c>
      <c r="C2863" s="34">
        <v>-183.43</v>
      </c>
      <c r="D2863" s="33" t="s">
        <v>10</v>
      </c>
      <c r="E2863" s="27" t="s">
        <v>10</v>
      </c>
      <c r="F2863" s="20"/>
      <c r="G2863" s="36">
        <v>45410</v>
      </c>
      <c r="H2863" s="20" t="s">
        <v>736</v>
      </c>
      <c r="I2863" s="20" t="s">
        <v>1048</v>
      </c>
    </row>
    <row r="2864" spans="1:9" ht="28.5" x14ac:dyDescent="0.45">
      <c r="A2864" s="28" t="s">
        <v>860</v>
      </c>
      <c r="B2864" s="26" t="s">
        <v>1210</v>
      </c>
      <c r="C2864" s="34">
        <v>-43.11</v>
      </c>
      <c r="D2864" s="22" t="s">
        <v>62</v>
      </c>
      <c r="E2864" s="27" t="s">
        <v>1211</v>
      </c>
      <c r="F2864" s="20"/>
      <c r="G2864" s="36">
        <v>45380</v>
      </c>
      <c r="H2864" s="20" t="s">
        <v>1212</v>
      </c>
      <c r="I2864" s="20" t="s">
        <v>1048</v>
      </c>
    </row>
    <row r="2865" spans="1:9" ht="28.5" x14ac:dyDescent="0.45">
      <c r="A2865" s="19" t="s">
        <v>860</v>
      </c>
      <c r="B2865" s="27" t="s">
        <v>1234</v>
      </c>
      <c r="C2865" s="34">
        <v>-25.79</v>
      </c>
      <c r="D2865" s="33" t="s">
        <v>10</v>
      </c>
      <c r="E2865" s="27" t="s">
        <v>10</v>
      </c>
      <c r="F2865" s="20"/>
      <c r="G2865" s="36">
        <v>45410</v>
      </c>
      <c r="H2865" s="20" t="s">
        <v>736</v>
      </c>
      <c r="I2865" s="20" t="s">
        <v>1048</v>
      </c>
    </row>
    <row r="2866" spans="1:9" ht="28.5" x14ac:dyDescent="0.45">
      <c r="A2866" s="28" t="s">
        <v>860</v>
      </c>
      <c r="B2866" s="26" t="s">
        <v>1234</v>
      </c>
      <c r="C2866" s="34">
        <v>-133.35</v>
      </c>
      <c r="D2866" s="33" t="s">
        <v>10</v>
      </c>
      <c r="E2866" s="27" t="s">
        <v>10</v>
      </c>
      <c r="F2866" s="20"/>
      <c r="G2866" s="36">
        <v>45410</v>
      </c>
      <c r="H2866" s="20" t="s">
        <v>736</v>
      </c>
      <c r="I2866" s="20" t="s">
        <v>1048</v>
      </c>
    </row>
    <row r="2867" spans="1:9" ht="28.5" x14ac:dyDescent="0.45">
      <c r="A2867" s="19" t="s">
        <v>862</v>
      </c>
      <c r="B2867" s="27" t="s">
        <v>1136</v>
      </c>
      <c r="C2867" s="34">
        <v>-157.69</v>
      </c>
      <c r="D2867" s="33" t="s">
        <v>10</v>
      </c>
      <c r="E2867" s="27" t="s">
        <v>10</v>
      </c>
      <c r="F2867" s="20"/>
      <c r="G2867" s="36">
        <v>45380</v>
      </c>
      <c r="H2867" s="20" t="s">
        <v>736</v>
      </c>
      <c r="I2867" s="20" t="s">
        <v>1048</v>
      </c>
    </row>
    <row r="2868" spans="1:9" ht="28.5" x14ac:dyDescent="0.45">
      <c r="A2868" s="28" t="s">
        <v>862</v>
      </c>
      <c r="B2868" s="26" t="s">
        <v>1235</v>
      </c>
      <c r="C2868" s="34">
        <v>-35.880000000000003</v>
      </c>
      <c r="D2868" s="33" t="s">
        <v>10</v>
      </c>
      <c r="E2868" s="27" t="s">
        <v>10</v>
      </c>
      <c r="F2868" s="20"/>
      <c r="G2868" s="36">
        <v>45380</v>
      </c>
      <c r="H2868" s="20" t="s">
        <v>736</v>
      </c>
      <c r="I2868" s="20" t="s">
        <v>1048</v>
      </c>
    </row>
    <row r="2869" spans="1:9" ht="28.5" x14ac:dyDescent="0.45">
      <c r="A2869" s="19" t="s">
        <v>863</v>
      </c>
      <c r="B2869" s="27" t="s">
        <v>1123</v>
      </c>
      <c r="C2869" s="34">
        <v>-150</v>
      </c>
      <c r="D2869" t="s">
        <v>23</v>
      </c>
      <c r="E2869" s="33" t="s">
        <v>1098</v>
      </c>
      <c r="F2869" s="20"/>
      <c r="G2869" s="36">
        <v>45380</v>
      </c>
      <c r="H2869" s="20" t="s">
        <v>736</v>
      </c>
      <c r="I2869" s="20" t="s">
        <v>1048</v>
      </c>
    </row>
    <row r="2870" spans="1:9" ht="28.5" x14ac:dyDescent="0.45">
      <c r="A2870" s="28" t="s">
        <v>864</v>
      </c>
      <c r="B2870" s="26" t="s">
        <v>1170</v>
      </c>
      <c r="C2870" s="34">
        <v>-68.16</v>
      </c>
      <c r="D2870" s="33" t="s">
        <v>10</v>
      </c>
      <c r="E2870" s="27" t="s">
        <v>10</v>
      </c>
      <c r="F2870" s="20"/>
      <c r="G2870" s="36">
        <v>45380</v>
      </c>
      <c r="H2870" s="20" t="s">
        <v>736</v>
      </c>
      <c r="I2870" s="20" t="s">
        <v>1048</v>
      </c>
    </row>
    <row r="2871" spans="1:9" ht="42.75" x14ac:dyDescent="0.45">
      <c r="A2871" s="19" t="s">
        <v>1236</v>
      </c>
      <c r="B2871" s="27" t="s">
        <v>1122</v>
      </c>
      <c r="C2871" s="34">
        <v>-3.29</v>
      </c>
      <c r="D2871" s="33" t="s">
        <v>10</v>
      </c>
      <c r="E2871" s="27" t="s">
        <v>10</v>
      </c>
      <c r="F2871" s="20"/>
      <c r="G2871" s="36">
        <v>45380</v>
      </c>
      <c r="H2871" s="20" t="s">
        <v>736</v>
      </c>
      <c r="I2871" s="20" t="s">
        <v>1048</v>
      </c>
    </row>
    <row r="2872" spans="1:9" ht="28.5" x14ac:dyDescent="0.45">
      <c r="A2872" s="28" t="s">
        <v>1236</v>
      </c>
      <c r="B2872" s="26" t="s">
        <v>1216</v>
      </c>
      <c r="C2872" s="34">
        <v>-10</v>
      </c>
      <c r="D2872" s="33" t="s">
        <v>10</v>
      </c>
      <c r="E2872" s="27" t="s">
        <v>10</v>
      </c>
      <c r="F2872" s="20"/>
      <c r="G2872" s="36">
        <v>45380</v>
      </c>
      <c r="H2872" s="20" t="s">
        <v>736</v>
      </c>
      <c r="I2872" s="20" t="s">
        <v>1048</v>
      </c>
    </row>
    <row r="2873" spans="1:9" ht="28.5" x14ac:dyDescent="0.45">
      <c r="A2873" s="19" t="s">
        <v>1236</v>
      </c>
      <c r="B2873" s="27" t="s">
        <v>1237</v>
      </c>
      <c r="C2873" s="34">
        <v>-60.69</v>
      </c>
      <c r="D2873" s="33" t="s">
        <v>10</v>
      </c>
      <c r="E2873" s="27" t="s">
        <v>10</v>
      </c>
      <c r="F2873" s="20"/>
      <c r="G2873" s="36">
        <v>45380</v>
      </c>
      <c r="H2873" s="20" t="s">
        <v>736</v>
      </c>
      <c r="I2873" s="20" t="s">
        <v>1048</v>
      </c>
    </row>
    <row r="2874" spans="1:9" x14ac:dyDescent="0.45">
      <c r="A2874" s="28" t="s">
        <v>1236</v>
      </c>
      <c r="B2874" s="26" t="s">
        <v>732</v>
      </c>
      <c r="C2874" s="34">
        <v>-7.86</v>
      </c>
      <c r="D2874" s="33" t="s">
        <v>10</v>
      </c>
      <c r="E2874" s="27" t="s">
        <v>10</v>
      </c>
      <c r="F2874" s="20"/>
      <c r="G2874" s="36">
        <v>45380</v>
      </c>
      <c r="H2874" s="20" t="s">
        <v>736</v>
      </c>
      <c r="I2874" s="20" t="s">
        <v>1048</v>
      </c>
    </row>
    <row r="2875" spans="1:9" x14ac:dyDescent="0.45">
      <c r="A2875" s="19" t="s">
        <v>1236</v>
      </c>
      <c r="B2875" s="27" t="s">
        <v>732</v>
      </c>
      <c r="C2875" s="34">
        <v>-11.94</v>
      </c>
      <c r="D2875" s="33" t="s">
        <v>10</v>
      </c>
      <c r="E2875" s="27" t="s">
        <v>10</v>
      </c>
      <c r="F2875" s="20"/>
      <c r="G2875" s="36">
        <v>45380</v>
      </c>
      <c r="H2875" s="20" t="s">
        <v>736</v>
      </c>
      <c r="I2875" s="20" t="s">
        <v>1048</v>
      </c>
    </row>
    <row r="2876" spans="1:9" x14ac:dyDescent="0.45">
      <c r="A2876" s="28" t="s">
        <v>1236</v>
      </c>
      <c r="B2876" s="26" t="s">
        <v>732</v>
      </c>
      <c r="C2876" s="34">
        <v>-40.68</v>
      </c>
      <c r="D2876" s="33" t="s">
        <v>10</v>
      </c>
      <c r="E2876" s="27" t="s">
        <v>10</v>
      </c>
      <c r="F2876" s="20"/>
      <c r="G2876" s="36">
        <v>45380</v>
      </c>
      <c r="H2876" s="20" t="s">
        <v>736</v>
      </c>
      <c r="I2876" s="20" t="s">
        <v>1048</v>
      </c>
    </row>
    <row r="2877" spans="1:9" x14ac:dyDescent="0.45">
      <c r="A2877" s="19" t="s">
        <v>1236</v>
      </c>
      <c r="B2877" s="27" t="s">
        <v>732</v>
      </c>
      <c r="C2877" s="34">
        <v>-70.12</v>
      </c>
      <c r="D2877" s="33" t="s">
        <v>10</v>
      </c>
      <c r="E2877" s="27" t="s">
        <v>10</v>
      </c>
      <c r="F2877" s="20"/>
      <c r="G2877" s="36">
        <v>45380</v>
      </c>
      <c r="H2877" s="20" t="s">
        <v>736</v>
      </c>
      <c r="I2877" s="20" t="s">
        <v>1048</v>
      </c>
    </row>
    <row r="2878" spans="1:9" ht="28.5" x14ac:dyDescent="0.45">
      <c r="A2878" s="28" t="s">
        <v>865</v>
      </c>
      <c r="B2878" s="26" t="s">
        <v>1238</v>
      </c>
      <c r="C2878" s="34">
        <v>-358.17</v>
      </c>
      <c r="D2878" s="33" t="s">
        <v>10</v>
      </c>
      <c r="E2878" s="27" t="s">
        <v>10</v>
      </c>
      <c r="F2878" s="20"/>
      <c r="G2878" s="36">
        <v>45380</v>
      </c>
      <c r="H2878" s="20" t="s">
        <v>736</v>
      </c>
      <c r="I2878" s="20" t="s">
        <v>1048</v>
      </c>
    </row>
    <row r="2879" spans="1:9" ht="42.75" x14ac:dyDescent="0.45">
      <c r="A2879" s="19" t="s">
        <v>865</v>
      </c>
      <c r="B2879" s="27" t="s">
        <v>1122</v>
      </c>
      <c r="C2879" s="34">
        <v>-55.09</v>
      </c>
      <c r="D2879" s="33" t="s">
        <v>10</v>
      </c>
      <c r="E2879" s="27" t="s">
        <v>10</v>
      </c>
      <c r="F2879" s="20"/>
      <c r="G2879" s="36">
        <v>45380</v>
      </c>
      <c r="H2879" s="20" t="s">
        <v>736</v>
      </c>
      <c r="I2879" s="20" t="s">
        <v>1048</v>
      </c>
    </row>
    <row r="2880" spans="1:9" ht="28.5" x14ac:dyDescent="0.45">
      <c r="A2880" s="28" t="s">
        <v>865</v>
      </c>
      <c r="B2880" s="26" t="s">
        <v>1229</v>
      </c>
      <c r="C2880" s="34">
        <v>-9.65</v>
      </c>
      <c r="D2880" s="33" t="s">
        <v>10</v>
      </c>
      <c r="E2880" s="27" t="s">
        <v>10</v>
      </c>
      <c r="F2880" s="20"/>
      <c r="G2880" s="36">
        <v>45380</v>
      </c>
      <c r="H2880" s="20" t="s">
        <v>736</v>
      </c>
      <c r="I2880" s="20" t="s">
        <v>1048</v>
      </c>
    </row>
    <row r="2881" spans="1:9" x14ac:dyDescent="0.45">
      <c r="A2881" s="19" t="s">
        <v>865</v>
      </c>
      <c r="B2881" s="27" t="s">
        <v>732</v>
      </c>
      <c r="C2881" s="34">
        <v>-1</v>
      </c>
      <c r="D2881" s="33" t="s">
        <v>10</v>
      </c>
      <c r="E2881" s="27" t="s">
        <v>10</v>
      </c>
      <c r="F2881" s="20"/>
      <c r="G2881" s="36">
        <v>45380</v>
      </c>
      <c r="H2881" s="20" t="s">
        <v>736</v>
      </c>
      <c r="I2881" s="20" t="s">
        <v>1048</v>
      </c>
    </row>
    <row r="2882" spans="1:9" ht="28.5" x14ac:dyDescent="0.45">
      <c r="A2882" s="28" t="s">
        <v>865</v>
      </c>
      <c r="B2882" s="26" t="s">
        <v>1239</v>
      </c>
      <c r="C2882" s="34">
        <v>-77.02</v>
      </c>
      <c r="D2882" s="33" t="s">
        <v>10</v>
      </c>
      <c r="E2882" s="27" t="s">
        <v>10</v>
      </c>
      <c r="F2882" s="20"/>
      <c r="G2882" s="36">
        <v>45380</v>
      </c>
      <c r="H2882" s="20" t="s">
        <v>736</v>
      </c>
      <c r="I2882" s="20" t="s">
        <v>1048</v>
      </c>
    </row>
    <row r="2883" spans="1:9" ht="28.5" x14ac:dyDescent="0.45">
      <c r="A2883" s="19" t="s">
        <v>1240</v>
      </c>
      <c r="B2883" s="27" t="s">
        <v>1125</v>
      </c>
      <c r="C2883" s="34">
        <v>-3.29</v>
      </c>
      <c r="D2883" s="33" t="s">
        <v>10</v>
      </c>
      <c r="E2883" s="27" t="s">
        <v>10</v>
      </c>
      <c r="F2883" s="20"/>
      <c r="G2883" s="36">
        <v>45380</v>
      </c>
      <c r="H2883" s="20" t="s">
        <v>736</v>
      </c>
      <c r="I2883" s="20" t="s">
        <v>1048</v>
      </c>
    </row>
    <row r="2884" spans="1:9" ht="42.75" x14ac:dyDescent="0.45">
      <c r="A2884" s="28" t="s">
        <v>866</v>
      </c>
      <c r="B2884" s="26" t="s">
        <v>1122</v>
      </c>
      <c r="C2884" s="34">
        <v>-110.19</v>
      </c>
      <c r="D2884" s="33" t="s">
        <v>10</v>
      </c>
      <c r="E2884" s="27" t="s">
        <v>10</v>
      </c>
      <c r="F2884" s="20"/>
      <c r="G2884" s="36">
        <v>45380</v>
      </c>
      <c r="H2884" s="20" t="s">
        <v>736</v>
      </c>
      <c r="I2884" s="20" t="s">
        <v>1048</v>
      </c>
    </row>
    <row r="2885" spans="1:9" ht="28.5" x14ac:dyDescent="0.45">
      <c r="A2885" s="19" t="s">
        <v>866</v>
      </c>
      <c r="B2885" s="27" t="s">
        <v>1241</v>
      </c>
      <c r="C2885" s="34">
        <v>-422</v>
      </c>
      <c r="D2885" s="33" t="s">
        <v>10</v>
      </c>
      <c r="E2885" s="27" t="s">
        <v>10</v>
      </c>
      <c r="F2885" s="20"/>
      <c r="G2885" s="36">
        <v>45380</v>
      </c>
      <c r="H2885" s="20" t="s">
        <v>736</v>
      </c>
      <c r="I2885" s="20" t="s">
        <v>1048</v>
      </c>
    </row>
    <row r="2886" spans="1:9" x14ac:dyDescent="0.45">
      <c r="A2886" s="28" t="s">
        <v>866</v>
      </c>
      <c r="B2886" s="26" t="s">
        <v>732</v>
      </c>
      <c r="C2886" s="34">
        <v>-19.760000000000002</v>
      </c>
      <c r="D2886" s="33" t="s">
        <v>10</v>
      </c>
      <c r="E2886" s="27" t="s">
        <v>10</v>
      </c>
      <c r="F2886" s="20"/>
      <c r="G2886" s="36">
        <v>45380</v>
      </c>
      <c r="H2886" s="20" t="s">
        <v>736</v>
      </c>
      <c r="I2886" s="20" t="s">
        <v>1048</v>
      </c>
    </row>
    <row r="2887" spans="1:9" x14ac:dyDescent="0.45">
      <c r="A2887" s="19" t="s">
        <v>867</v>
      </c>
      <c r="B2887" s="27" t="s">
        <v>732</v>
      </c>
      <c r="C2887" s="34">
        <v>-2.44</v>
      </c>
      <c r="D2887" s="33" t="s">
        <v>10</v>
      </c>
      <c r="E2887" s="27" t="s">
        <v>10</v>
      </c>
      <c r="F2887" s="20"/>
      <c r="G2887" s="36">
        <v>45380</v>
      </c>
      <c r="H2887" s="20" t="s">
        <v>736</v>
      </c>
      <c r="I2887" s="20" t="s">
        <v>1048</v>
      </c>
    </row>
    <row r="2888" spans="1:9" x14ac:dyDescent="0.45">
      <c r="A2888" s="28" t="s">
        <v>867</v>
      </c>
      <c r="B2888" s="26" t="s">
        <v>732</v>
      </c>
      <c r="C2888" s="34">
        <v>-6.32</v>
      </c>
      <c r="D2888" s="33" t="s">
        <v>10</v>
      </c>
      <c r="E2888" s="27" t="s">
        <v>10</v>
      </c>
      <c r="F2888" s="20"/>
      <c r="G2888" s="36">
        <v>45380</v>
      </c>
      <c r="H2888" s="20" t="s">
        <v>736</v>
      </c>
      <c r="I2888" s="20" t="s">
        <v>1048</v>
      </c>
    </row>
    <row r="2889" spans="1:9" ht="28.5" x14ac:dyDescent="0.45">
      <c r="A2889" s="19" t="s">
        <v>1242</v>
      </c>
      <c r="B2889" s="27" t="s">
        <v>1202</v>
      </c>
      <c r="C2889" s="34">
        <v>-11.37</v>
      </c>
      <c r="D2889" s="33" t="s">
        <v>10</v>
      </c>
      <c r="E2889" s="27" t="s">
        <v>10</v>
      </c>
      <c r="F2889" s="20"/>
      <c r="G2889" s="36">
        <v>45380</v>
      </c>
      <c r="H2889" s="20" t="s">
        <v>736</v>
      </c>
      <c r="I2889" s="20" t="s">
        <v>1048</v>
      </c>
    </row>
    <row r="2890" spans="1:9" ht="28.5" x14ac:dyDescent="0.45">
      <c r="A2890" s="28" t="s">
        <v>1242</v>
      </c>
      <c r="B2890" s="26" t="s">
        <v>1243</v>
      </c>
      <c r="C2890" s="34">
        <v>-9.43</v>
      </c>
      <c r="D2890" s="33" t="s">
        <v>10</v>
      </c>
      <c r="E2890" s="27" t="s">
        <v>10</v>
      </c>
      <c r="F2890" s="20"/>
      <c r="G2890" s="36">
        <v>45380</v>
      </c>
      <c r="H2890" s="20" t="s">
        <v>736</v>
      </c>
      <c r="I2890" s="20" t="s">
        <v>1048</v>
      </c>
    </row>
    <row r="2891" spans="1:9" ht="28.5" x14ac:dyDescent="0.45">
      <c r="A2891" s="19" t="s">
        <v>1242</v>
      </c>
      <c r="B2891" s="27" t="s">
        <v>1244</v>
      </c>
      <c r="C2891" s="34">
        <v>-36.75</v>
      </c>
      <c r="D2891" s="33" t="s">
        <v>10</v>
      </c>
      <c r="E2891" s="27" t="s">
        <v>10</v>
      </c>
      <c r="F2891" s="20"/>
      <c r="G2891" s="36">
        <v>45380</v>
      </c>
      <c r="H2891" s="20" t="s">
        <v>736</v>
      </c>
      <c r="I2891" s="20" t="s">
        <v>1048</v>
      </c>
    </row>
    <row r="2892" spans="1:9" ht="28.5" x14ac:dyDescent="0.45">
      <c r="A2892" s="28" t="s">
        <v>1242</v>
      </c>
      <c r="B2892" s="26" t="s">
        <v>1123</v>
      </c>
      <c r="C2892" s="34">
        <v>-150</v>
      </c>
      <c r="D2892" t="s">
        <v>23</v>
      </c>
      <c r="E2892" s="33" t="s">
        <v>1098</v>
      </c>
      <c r="F2892" s="20"/>
      <c r="G2892" s="36">
        <v>45380</v>
      </c>
      <c r="H2892" s="20" t="s">
        <v>736</v>
      </c>
      <c r="I2892" s="20" t="s">
        <v>1048</v>
      </c>
    </row>
    <row r="2893" spans="1:9" ht="28.5" x14ac:dyDescent="0.45">
      <c r="A2893" s="19" t="s">
        <v>868</v>
      </c>
      <c r="B2893" s="27" t="s">
        <v>1170</v>
      </c>
      <c r="C2893" s="34">
        <v>-76.42</v>
      </c>
      <c r="D2893" s="33" t="s">
        <v>10</v>
      </c>
      <c r="E2893" s="27" t="s">
        <v>10</v>
      </c>
      <c r="F2893" s="20"/>
      <c r="G2893" s="36">
        <v>45380</v>
      </c>
      <c r="H2893" s="20" t="s">
        <v>736</v>
      </c>
      <c r="I2893" s="20" t="s">
        <v>1048</v>
      </c>
    </row>
    <row r="2894" spans="1:9" ht="28.5" x14ac:dyDescent="0.45">
      <c r="A2894" s="28" t="s">
        <v>869</v>
      </c>
      <c r="B2894" s="26" t="s">
        <v>1158</v>
      </c>
      <c r="C2894" s="34">
        <v>-5.49</v>
      </c>
      <c r="D2894" s="33" t="s">
        <v>10</v>
      </c>
      <c r="E2894" s="27" t="s">
        <v>10</v>
      </c>
      <c r="F2894" s="20"/>
      <c r="G2894" s="36">
        <v>45380</v>
      </c>
      <c r="H2894" s="20" t="s">
        <v>736</v>
      </c>
      <c r="I2894" s="20" t="s">
        <v>1048</v>
      </c>
    </row>
    <row r="2895" spans="1:9" ht="28.5" x14ac:dyDescent="0.45">
      <c r="A2895" s="19" t="s">
        <v>872</v>
      </c>
      <c r="B2895" s="27" t="s">
        <v>1114</v>
      </c>
      <c r="C2895" s="34">
        <v>-4.4000000000000004</v>
      </c>
      <c r="D2895" s="33" t="s">
        <v>10</v>
      </c>
      <c r="E2895" s="27" t="s">
        <v>10</v>
      </c>
      <c r="F2895" s="20"/>
      <c r="G2895" s="36">
        <v>45380</v>
      </c>
      <c r="H2895" s="20" t="s">
        <v>736</v>
      </c>
      <c r="I2895" s="20" t="s">
        <v>1048</v>
      </c>
    </row>
    <row r="2896" spans="1:9" ht="28.5" x14ac:dyDescent="0.45">
      <c r="A2896" s="28" t="s">
        <v>872</v>
      </c>
      <c r="B2896" s="26" t="s">
        <v>1193</v>
      </c>
      <c r="C2896" s="34">
        <v>1000</v>
      </c>
      <c r="D2896" s="9" t="s">
        <v>679</v>
      </c>
      <c r="E2896" s="30" t="s">
        <v>1194</v>
      </c>
      <c r="F2896" s="30" t="s">
        <v>1194</v>
      </c>
      <c r="G2896" s="36">
        <v>45380</v>
      </c>
      <c r="H2896" s="20" t="s">
        <v>655</v>
      </c>
      <c r="I2896" s="20" t="s">
        <v>1048</v>
      </c>
    </row>
    <row r="2897" spans="1:9" ht="28.5" x14ac:dyDescent="0.45">
      <c r="A2897" s="19" t="s">
        <v>872</v>
      </c>
      <c r="B2897" s="27" t="s">
        <v>1245</v>
      </c>
      <c r="C2897" s="34">
        <v>-28.06</v>
      </c>
      <c r="D2897" s="33" t="s">
        <v>10</v>
      </c>
      <c r="E2897" s="27" t="s">
        <v>10</v>
      </c>
      <c r="F2897" s="20"/>
      <c r="G2897" s="36">
        <v>45380</v>
      </c>
      <c r="H2897" s="20" t="s">
        <v>736</v>
      </c>
      <c r="I2897" s="20" t="s">
        <v>1048</v>
      </c>
    </row>
    <row r="2898" spans="1:9" ht="28.5" x14ac:dyDescent="0.45">
      <c r="A2898" s="28" t="s">
        <v>872</v>
      </c>
      <c r="B2898" s="26" t="s">
        <v>1246</v>
      </c>
      <c r="C2898" s="34">
        <v>-5.52</v>
      </c>
      <c r="D2898" s="33" t="s">
        <v>10</v>
      </c>
      <c r="E2898" s="27" t="s">
        <v>10</v>
      </c>
      <c r="F2898" s="20"/>
      <c r="G2898" s="36">
        <v>45380</v>
      </c>
      <c r="H2898" s="20" t="s">
        <v>736</v>
      </c>
      <c r="I2898" s="20" t="s">
        <v>1048</v>
      </c>
    </row>
    <row r="2899" spans="1:9" ht="28.5" x14ac:dyDescent="0.45">
      <c r="A2899" s="19" t="s">
        <v>874</v>
      </c>
      <c r="B2899" s="27" t="s">
        <v>1170</v>
      </c>
      <c r="C2899" s="34">
        <v>-311.97000000000003</v>
      </c>
      <c r="D2899" s="33" t="s">
        <v>10</v>
      </c>
      <c r="E2899" s="27" t="s">
        <v>10</v>
      </c>
      <c r="F2899" s="20"/>
      <c r="G2899" s="36">
        <v>45380</v>
      </c>
      <c r="H2899" s="20" t="s">
        <v>736</v>
      </c>
      <c r="I2899" s="20" t="s">
        <v>1048</v>
      </c>
    </row>
    <row r="2900" spans="1:9" ht="42.75" x14ac:dyDescent="0.45">
      <c r="A2900" s="28" t="s">
        <v>874</v>
      </c>
      <c r="B2900" s="26" t="s">
        <v>1247</v>
      </c>
      <c r="C2900" s="34">
        <v>-2250</v>
      </c>
      <c r="D2900" s="22" t="s">
        <v>42</v>
      </c>
      <c r="E2900" s="27" t="s">
        <v>1248</v>
      </c>
      <c r="F2900" s="20"/>
      <c r="G2900" s="36">
        <v>45380</v>
      </c>
      <c r="H2900" s="20" t="s">
        <v>736</v>
      </c>
      <c r="I2900" s="20" t="s">
        <v>1048</v>
      </c>
    </row>
    <row r="2901" spans="1:9" ht="42.75" x14ac:dyDescent="0.45">
      <c r="A2901" s="19" t="s">
        <v>875</v>
      </c>
      <c r="B2901" s="27" t="s">
        <v>1122</v>
      </c>
      <c r="C2901" s="34">
        <v>-14.51</v>
      </c>
      <c r="D2901" s="33" t="s">
        <v>10</v>
      </c>
      <c r="E2901" s="27" t="s">
        <v>10</v>
      </c>
      <c r="F2901" s="20"/>
      <c r="G2901" s="36">
        <v>45380</v>
      </c>
      <c r="H2901" s="20" t="s">
        <v>736</v>
      </c>
      <c r="I2901" s="20" t="s">
        <v>1048</v>
      </c>
    </row>
    <row r="2902" spans="1:9" ht="42.75" x14ac:dyDescent="0.45">
      <c r="A2902" s="28" t="s">
        <v>875</v>
      </c>
      <c r="B2902" s="26" t="s">
        <v>1122</v>
      </c>
      <c r="C2902" s="34">
        <v>-41.24</v>
      </c>
      <c r="D2902" s="33" t="s">
        <v>10</v>
      </c>
      <c r="E2902" s="27" t="s">
        <v>10</v>
      </c>
      <c r="F2902" s="20"/>
      <c r="G2902" s="36">
        <v>45380</v>
      </c>
      <c r="H2902" s="20" t="s">
        <v>736</v>
      </c>
      <c r="I2902" s="20" t="s">
        <v>1048</v>
      </c>
    </row>
    <row r="2903" spans="1:9" ht="28.5" x14ac:dyDescent="0.45">
      <c r="A2903" s="19" t="s">
        <v>875</v>
      </c>
      <c r="B2903" s="27" t="s">
        <v>1249</v>
      </c>
      <c r="C2903" s="34">
        <v>-13.38</v>
      </c>
      <c r="D2903" s="33" t="s">
        <v>10</v>
      </c>
      <c r="E2903" s="27" t="s">
        <v>10</v>
      </c>
      <c r="F2903" s="20"/>
      <c r="G2903" s="36">
        <v>45380</v>
      </c>
      <c r="H2903" s="20" t="s">
        <v>736</v>
      </c>
      <c r="I2903" s="20" t="s">
        <v>1048</v>
      </c>
    </row>
    <row r="2904" spans="1:9" ht="28.5" x14ac:dyDescent="0.45">
      <c r="A2904" s="28" t="s">
        <v>875</v>
      </c>
      <c r="B2904" s="26" t="s">
        <v>1250</v>
      </c>
      <c r="C2904" s="34">
        <v>-31.9</v>
      </c>
      <c r="D2904" s="33" t="s">
        <v>10</v>
      </c>
      <c r="E2904" s="27" t="s">
        <v>10</v>
      </c>
      <c r="F2904" s="20"/>
      <c r="G2904" s="36">
        <v>45380</v>
      </c>
      <c r="H2904" s="20" t="s">
        <v>736</v>
      </c>
      <c r="I2904" s="20" t="s">
        <v>1048</v>
      </c>
    </row>
    <row r="2905" spans="1:9" ht="28.5" x14ac:dyDescent="0.45">
      <c r="A2905" s="19" t="s">
        <v>876</v>
      </c>
      <c r="B2905" s="27" t="s">
        <v>1170</v>
      </c>
      <c r="C2905" s="34">
        <v>-212.19</v>
      </c>
      <c r="D2905" s="33" t="s">
        <v>10</v>
      </c>
      <c r="E2905" s="27" t="s">
        <v>10</v>
      </c>
      <c r="F2905" s="20"/>
      <c r="G2905" s="36">
        <v>45380</v>
      </c>
      <c r="H2905" s="20" t="s">
        <v>736</v>
      </c>
      <c r="I2905" s="20" t="s">
        <v>1048</v>
      </c>
    </row>
    <row r="2906" spans="1:9" ht="28.5" x14ac:dyDescent="0.45">
      <c r="A2906" s="28" t="s">
        <v>876</v>
      </c>
      <c r="B2906" s="26" t="s">
        <v>1251</v>
      </c>
      <c r="C2906" s="34">
        <v>-24.23</v>
      </c>
      <c r="D2906" s="33" t="s">
        <v>10</v>
      </c>
      <c r="E2906" s="27" t="s">
        <v>10</v>
      </c>
      <c r="F2906" s="20"/>
      <c r="G2906" s="36">
        <v>45380</v>
      </c>
      <c r="H2906" s="20" t="s">
        <v>736</v>
      </c>
      <c r="I2906" s="20" t="s">
        <v>1048</v>
      </c>
    </row>
    <row r="2907" spans="1:9" ht="28.5" x14ac:dyDescent="0.45">
      <c r="A2907" s="19" t="s">
        <v>878</v>
      </c>
      <c r="B2907" s="27" t="s">
        <v>1170</v>
      </c>
      <c r="C2907" s="34">
        <v>-75.38</v>
      </c>
      <c r="D2907" s="33" t="s">
        <v>10</v>
      </c>
      <c r="E2907" s="27" t="s">
        <v>10</v>
      </c>
      <c r="F2907" s="20"/>
      <c r="G2907" s="36">
        <v>45380</v>
      </c>
      <c r="H2907" s="20" t="s">
        <v>736</v>
      </c>
      <c r="I2907" s="20" t="s">
        <v>1048</v>
      </c>
    </row>
    <row r="2908" spans="1:9" ht="28.5" x14ac:dyDescent="0.45">
      <c r="A2908" s="28" t="s">
        <v>878</v>
      </c>
      <c r="B2908" s="26" t="s">
        <v>1165</v>
      </c>
      <c r="C2908" s="34">
        <v>-150</v>
      </c>
      <c r="D2908" s="33" t="s">
        <v>10</v>
      </c>
      <c r="E2908" s="27" t="s">
        <v>10</v>
      </c>
      <c r="F2908" s="20"/>
      <c r="G2908" s="36">
        <v>45380</v>
      </c>
      <c r="H2908" s="20" t="s">
        <v>736</v>
      </c>
      <c r="I2908" s="20" t="s">
        <v>1048</v>
      </c>
    </row>
    <row r="2909" spans="1:9" ht="28.5" x14ac:dyDescent="0.45">
      <c r="A2909" s="19" t="s">
        <v>878</v>
      </c>
      <c r="B2909" s="27" t="s">
        <v>1252</v>
      </c>
      <c r="C2909" s="34">
        <v>-149.62</v>
      </c>
      <c r="D2909" s="33" t="s">
        <v>10</v>
      </c>
      <c r="E2909" s="27" t="s">
        <v>10</v>
      </c>
      <c r="F2909" s="20"/>
      <c r="G2909" s="36">
        <v>45380</v>
      </c>
      <c r="H2909" s="20" t="s">
        <v>736</v>
      </c>
      <c r="I2909" s="20" t="s">
        <v>1048</v>
      </c>
    </row>
    <row r="2910" spans="1:9" ht="28.5" x14ac:dyDescent="0.45">
      <c r="A2910" s="28" t="s">
        <v>1253</v>
      </c>
      <c r="B2910" s="26" t="s">
        <v>1123</v>
      </c>
      <c r="C2910" s="34">
        <v>-150</v>
      </c>
      <c r="D2910" t="s">
        <v>23</v>
      </c>
      <c r="E2910" s="33" t="s">
        <v>1098</v>
      </c>
      <c r="F2910" s="20"/>
      <c r="G2910" s="36">
        <v>45380</v>
      </c>
      <c r="H2910" s="20" t="s">
        <v>736</v>
      </c>
      <c r="I2910" s="20" t="s">
        <v>1048</v>
      </c>
    </row>
    <row r="2911" spans="1:9" ht="42.75" x14ac:dyDescent="0.45">
      <c r="A2911" s="19" t="s">
        <v>879</v>
      </c>
      <c r="B2911" s="27" t="s">
        <v>1122</v>
      </c>
      <c r="C2911" s="34">
        <v>-7.7</v>
      </c>
      <c r="D2911" s="33" t="s">
        <v>10</v>
      </c>
      <c r="E2911" s="27" t="s">
        <v>10</v>
      </c>
      <c r="F2911" s="20"/>
      <c r="G2911" s="36">
        <v>45380</v>
      </c>
      <c r="H2911" s="20" t="s">
        <v>736</v>
      </c>
      <c r="I2911" s="20" t="s">
        <v>1048</v>
      </c>
    </row>
    <row r="2912" spans="1:9" ht="28.5" x14ac:dyDescent="0.45">
      <c r="A2912" s="28" t="s">
        <v>879</v>
      </c>
      <c r="B2912" s="26" t="s">
        <v>1254</v>
      </c>
      <c r="C2912" s="34">
        <v>-83.05</v>
      </c>
      <c r="D2912" s="33" t="s">
        <v>10</v>
      </c>
      <c r="E2912" s="27" t="s">
        <v>10</v>
      </c>
      <c r="F2912" s="20"/>
      <c r="G2912" s="36">
        <v>45380</v>
      </c>
      <c r="H2912" s="20" t="s">
        <v>736</v>
      </c>
      <c r="I2912" s="20" t="s">
        <v>1048</v>
      </c>
    </row>
    <row r="2913" spans="1:9" ht="28.5" x14ac:dyDescent="0.45">
      <c r="A2913" s="19" t="s">
        <v>879</v>
      </c>
      <c r="B2913" s="27" t="s">
        <v>1170</v>
      </c>
      <c r="C2913" s="34">
        <v>-110.89</v>
      </c>
      <c r="D2913" s="33" t="s">
        <v>10</v>
      </c>
      <c r="E2913" s="27" t="s">
        <v>10</v>
      </c>
      <c r="F2913" s="20"/>
      <c r="G2913" s="36">
        <v>45380</v>
      </c>
      <c r="H2913" s="20" t="s">
        <v>736</v>
      </c>
      <c r="I2913" s="20" t="s">
        <v>1048</v>
      </c>
    </row>
    <row r="2914" spans="1:9" ht="28.5" x14ac:dyDescent="0.45">
      <c r="A2914" s="28" t="s">
        <v>881</v>
      </c>
      <c r="B2914" s="26" t="s">
        <v>1114</v>
      </c>
      <c r="C2914" s="34">
        <v>-4.4000000000000004</v>
      </c>
      <c r="D2914" s="33" t="s">
        <v>10</v>
      </c>
      <c r="E2914" s="27" t="s">
        <v>10</v>
      </c>
      <c r="F2914" s="20"/>
      <c r="G2914" s="36">
        <v>45380</v>
      </c>
      <c r="H2914" s="20" t="s">
        <v>736</v>
      </c>
      <c r="I2914" s="20" t="s">
        <v>1048</v>
      </c>
    </row>
    <row r="2915" spans="1:9" ht="28.5" x14ac:dyDescent="0.45">
      <c r="A2915" s="19" t="s">
        <v>881</v>
      </c>
      <c r="B2915" s="27" t="s">
        <v>1170</v>
      </c>
      <c r="C2915" s="34">
        <v>-103.98</v>
      </c>
      <c r="D2915" s="33" t="s">
        <v>10</v>
      </c>
      <c r="E2915" s="27" t="s">
        <v>10</v>
      </c>
      <c r="F2915" s="20"/>
      <c r="G2915" s="36">
        <v>45380</v>
      </c>
      <c r="H2915" s="20" t="s">
        <v>736</v>
      </c>
      <c r="I2915" s="20" t="s">
        <v>1048</v>
      </c>
    </row>
    <row r="2916" spans="1:9" ht="28.5" x14ac:dyDescent="0.45">
      <c r="A2916" s="28" t="s">
        <v>881</v>
      </c>
      <c r="B2916" s="26" t="s">
        <v>757</v>
      </c>
      <c r="C2916" s="34">
        <v>1000</v>
      </c>
      <c r="D2916" s="9" t="s">
        <v>679</v>
      </c>
      <c r="E2916" s="30" t="s">
        <v>1194</v>
      </c>
      <c r="F2916" s="30" t="s">
        <v>1194</v>
      </c>
      <c r="G2916" s="36">
        <v>45380</v>
      </c>
      <c r="H2916" s="20" t="s">
        <v>655</v>
      </c>
      <c r="I2916" s="20" t="s">
        <v>1048</v>
      </c>
    </row>
    <row r="2917" spans="1:9" ht="28.5" x14ac:dyDescent="0.45">
      <c r="A2917" s="19" t="s">
        <v>882</v>
      </c>
      <c r="B2917" s="27" t="s">
        <v>1203</v>
      </c>
      <c r="C2917" s="34">
        <v>-22.04</v>
      </c>
      <c r="D2917" s="33" t="s">
        <v>10</v>
      </c>
      <c r="E2917" s="27" t="s">
        <v>10</v>
      </c>
      <c r="F2917" s="20"/>
      <c r="G2917" s="36">
        <v>45380</v>
      </c>
      <c r="H2917" s="20" t="s">
        <v>736</v>
      </c>
      <c r="I2917" s="20" t="s">
        <v>1048</v>
      </c>
    </row>
    <row r="2918" spans="1:9" ht="42.75" x14ac:dyDescent="0.45">
      <c r="A2918" s="28" t="s">
        <v>882</v>
      </c>
      <c r="B2918" s="26" t="s">
        <v>1143</v>
      </c>
      <c r="C2918" s="34">
        <v>-224.82</v>
      </c>
      <c r="D2918" s="33" t="s">
        <v>10</v>
      </c>
      <c r="E2918" s="27" t="s">
        <v>10</v>
      </c>
      <c r="F2918" s="20"/>
      <c r="G2918" s="36">
        <v>45380</v>
      </c>
      <c r="H2918" s="20" t="s">
        <v>736</v>
      </c>
      <c r="I2918" s="20" t="s">
        <v>1048</v>
      </c>
    </row>
    <row r="2919" spans="1:9" ht="42.75" x14ac:dyDescent="0.45">
      <c r="A2919" s="19" t="s">
        <v>883</v>
      </c>
      <c r="B2919" s="27" t="s">
        <v>1122</v>
      </c>
      <c r="C2919" s="34">
        <v>-110.19</v>
      </c>
      <c r="D2919" s="33" t="s">
        <v>10</v>
      </c>
      <c r="E2919" s="27" t="s">
        <v>10</v>
      </c>
      <c r="F2919" s="20"/>
      <c r="G2919" s="36">
        <v>45380</v>
      </c>
      <c r="H2919" s="20" t="s">
        <v>736</v>
      </c>
      <c r="I2919" s="20" t="s">
        <v>1048</v>
      </c>
    </row>
    <row r="2920" spans="1:9" ht="28.5" x14ac:dyDescent="0.45">
      <c r="A2920" s="28" t="s">
        <v>883</v>
      </c>
      <c r="B2920" s="26" t="s">
        <v>1170</v>
      </c>
      <c r="C2920" s="34">
        <v>-152.13</v>
      </c>
      <c r="D2920" s="33" t="s">
        <v>10</v>
      </c>
      <c r="E2920" s="27" t="s">
        <v>10</v>
      </c>
      <c r="F2920" s="20"/>
      <c r="G2920" s="36">
        <v>45380</v>
      </c>
      <c r="H2920" s="20" t="s">
        <v>736</v>
      </c>
      <c r="I2920" s="20" t="s">
        <v>1048</v>
      </c>
    </row>
    <row r="2921" spans="1:9" ht="28.5" x14ac:dyDescent="0.45">
      <c r="A2921" s="19" t="s">
        <v>883</v>
      </c>
      <c r="B2921" s="27" t="s">
        <v>1163</v>
      </c>
      <c r="C2921" s="34">
        <v>-10</v>
      </c>
      <c r="D2921" s="33" t="s">
        <v>10</v>
      </c>
      <c r="E2921" s="27" t="s">
        <v>10</v>
      </c>
      <c r="F2921" s="20"/>
      <c r="G2921" s="36">
        <v>45380</v>
      </c>
      <c r="H2921" s="20" t="s">
        <v>736</v>
      </c>
      <c r="I2921" s="20" t="s">
        <v>1048</v>
      </c>
    </row>
    <row r="2922" spans="1:9" ht="28.5" x14ac:dyDescent="0.45">
      <c r="A2922" s="28" t="s">
        <v>883</v>
      </c>
      <c r="B2922" s="26" t="s">
        <v>1158</v>
      </c>
      <c r="C2922" s="34">
        <v>-98.05</v>
      </c>
      <c r="D2922" s="33" t="s">
        <v>10</v>
      </c>
      <c r="E2922" s="27" t="s">
        <v>10</v>
      </c>
      <c r="F2922" s="20"/>
      <c r="G2922" s="36">
        <v>45380</v>
      </c>
      <c r="H2922" s="20" t="s">
        <v>736</v>
      </c>
      <c r="I2922" s="20" t="s">
        <v>1048</v>
      </c>
    </row>
    <row r="2923" spans="1:9" ht="28.5" x14ac:dyDescent="0.45">
      <c r="A2923" s="19" t="s">
        <v>1255</v>
      </c>
      <c r="B2923" s="27" t="s">
        <v>1170</v>
      </c>
      <c r="C2923" s="34">
        <v>-75.81</v>
      </c>
      <c r="D2923" s="33" t="s">
        <v>10</v>
      </c>
      <c r="E2923" s="27" t="s">
        <v>10</v>
      </c>
      <c r="F2923" s="20"/>
      <c r="G2923" s="36">
        <v>45380</v>
      </c>
      <c r="H2923" s="20" t="s">
        <v>736</v>
      </c>
      <c r="I2923" s="20" t="s">
        <v>1048</v>
      </c>
    </row>
    <row r="2924" spans="1:9" ht="28.5" x14ac:dyDescent="0.45">
      <c r="A2924" s="28" t="s">
        <v>885</v>
      </c>
      <c r="B2924" s="26" t="s">
        <v>1254</v>
      </c>
      <c r="C2924" s="34">
        <v>-28.07</v>
      </c>
      <c r="D2924" s="33" t="s">
        <v>10</v>
      </c>
      <c r="E2924" s="27" t="s">
        <v>10</v>
      </c>
      <c r="F2924" s="20"/>
      <c r="G2924" s="36">
        <v>45380</v>
      </c>
      <c r="H2924" s="20" t="s">
        <v>736</v>
      </c>
      <c r="I2924" s="20" t="s">
        <v>1048</v>
      </c>
    </row>
    <row r="2925" spans="1:9" ht="28.5" x14ac:dyDescent="0.45">
      <c r="A2925" s="19" t="s">
        <v>885</v>
      </c>
      <c r="B2925" s="27" t="s">
        <v>1210</v>
      </c>
      <c r="C2925" s="34">
        <v>-36.06</v>
      </c>
      <c r="D2925" s="22" t="s">
        <v>62</v>
      </c>
      <c r="E2925" s="27" t="s">
        <v>1211</v>
      </c>
      <c r="F2925" s="20"/>
      <c r="G2925" s="36">
        <v>45349</v>
      </c>
      <c r="H2925" s="20" t="s">
        <v>1212</v>
      </c>
      <c r="I2925" s="20" t="s">
        <v>1048</v>
      </c>
    </row>
    <row r="2926" spans="1:9" ht="28.5" x14ac:dyDescent="0.45">
      <c r="A2926" s="28" t="s">
        <v>885</v>
      </c>
      <c r="B2926" s="26" t="s">
        <v>1256</v>
      </c>
      <c r="C2926" s="34">
        <v>-48.12</v>
      </c>
      <c r="D2926" s="33" t="s">
        <v>10</v>
      </c>
      <c r="E2926" s="27" t="s">
        <v>10</v>
      </c>
      <c r="F2926" s="20"/>
      <c r="G2926" s="36">
        <v>45380</v>
      </c>
      <c r="H2926" s="20" t="s">
        <v>736</v>
      </c>
      <c r="I2926" s="20" t="s">
        <v>1048</v>
      </c>
    </row>
    <row r="2927" spans="1:9" ht="28.5" x14ac:dyDescent="0.45">
      <c r="A2927" s="19" t="s">
        <v>887</v>
      </c>
      <c r="B2927" s="27" t="s">
        <v>757</v>
      </c>
      <c r="C2927" s="34">
        <v>1000</v>
      </c>
      <c r="D2927" s="9" t="s">
        <v>679</v>
      </c>
      <c r="E2927" s="30" t="s">
        <v>1194</v>
      </c>
      <c r="F2927" s="30" t="s">
        <v>1194</v>
      </c>
      <c r="G2927" s="36">
        <v>45349</v>
      </c>
      <c r="H2927" s="20" t="s">
        <v>655</v>
      </c>
      <c r="I2927" s="20" t="s">
        <v>1048</v>
      </c>
    </row>
    <row r="2928" spans="1:9" ht="28.5" x14ac:dyDescent="0.45">
      <c r="A2928" s="28" t="s">
        <v>1257</v>
      </c>
      <c r="B2928" s="26" t="s">
        <v>810</v>
      </c>
      <c r="C2928" s="34">
        <v>1000</v>
      </c>
      <c r="D2928" s="9" t="s">
        <v>679</v>
      </c>
      <c r="E2928" s="30" t="s">
        <v>1194</v>
      </c>
      <c r="F2928" s="30" t="s">
        <v>1194</v>
      </c>
      <c r="G2928" s="36">
        <v>45349</v>
      </c>
      <c r="H2928" s="20" t="s">
        <v>655</v>
      </c>
      <c r="I2928" s="20" t="s">
        <v>1048</v>
      </c>
    </row>
    <row r="2929" spans="1:9" x14ac:dyDescent="0.45">
      <c r="A2929" s="19" t="s">
        <v>888</v>
      </c>
      <c r="B2929" s="27" t="s">
        <v>816</v>
      </c>
      <c r="C2929" s="34">
        <v>-40</v>
      </c>
      <c r="D2929" s="22" t="s">
        <v>62</v>
      </c>
      <c r="E2929" s="27" t="s">
        <v>1258</v>
      </c>
      <c r="F2929" s="20"/>
      <c r="G2929" s="36">
        <v>45349</v>
      </c>
      <c r="H2929" s="20" t="s">
        <v>685</v>
      </c>
      <c r="I2929" s="20" t="s">
        <v>1048</v>
      </c>
    </row>
    <row r="2930" spans="1:9" ht="28.5" x14ac:dyDescent="0.45">
      <c r="A2930" s="28" t="s">
        <v>888</v>
      </c>
      <c r="B2930" s="26" t="s">
        <v>1216</v>
      </c>
      <c r="C2930" s="34">
        <v>-10</v>
      </c>
      <c r="D2930" s="33" t="s">
        <v>10</v>
      </c>
      <c r="E2930" s="27" t="s">
        <v>10</v>
      </c>
      <c r="F2930" s="20"/>
      <c r="G2930" s="36">
        <v>45349</v>
      </c>
      <c r="H2930" s="20" t="s">
        <v>736</v>
      </c>
      <c r="I2930" s="20" t="s">
        <v>1048</v>
      </c>
    </row>
    <row r="2931" spans="1:9" x14ac:dyDescent="0.45">
      <c r="A2931" s="19" t="s">
        <v>888</v>
      </c>
      <c r="B2931" s="27" t="s">
        <v>732</v>
      </c>
      <c r="C2931" s="34">
        <v>-41.5</v>
      </c>
      <c r="D2931" s="33" t="s">
        <v>10</v>
      </c>
      <c r="E2931" s="27" t="s">
        <v>10</v>
      </c>
      <c r="F2931" s="20"/>
      <c r="G2931" s="36">
        <v>45349</v>
      </c>
      <c r="H2931" s="20" t="s">
        <v>736</v>
      </c>
      <c r="I2931" s="20" t="s">
        <v>1048</v>
      </c>
    </row>
    <row r="2932" spans="1:9" ht="42.75" x14ac:dyDescent="0.45">
      <c r="A2932" s="28" t="s">
        <v>889</v>
      </c>
      <c r="B2932" s="26" t="s">
        <v>1122</v>
      </c>
      <c r="C2932" s="34">
        <v>-44.07</v>
      </c>
      <c r="D2932" s="33" t="s">
        <v>10</v>
      </c>
      <c r="E2932" s="27" t="s">
        <v>10</v>
      </c>
      <c r="F2932" s="20"/>
      <c r="G2932" s="36">
        <v>45349</v>
      </c>
      <c r="H2932" s="20" t="s">
        <v>736</v>
      </c>
      <c r="I2932" s="20" t="s">
        <v>1048</v>
      </c>
    </row>
    <row r="2933" spans="1:9" ht="42.75" x14ac:dyDescent="0.45">
      <c r="A2933" s="19" t="s">
        <v>889</v>
      </c>
      <c r="B2933" s="27" t="s">
        <v>1122</v>
      </c>
      <c r="C2933" s="34">
        <v>-55.09</v>
      </c>
      <c r="D2933" s="33" t="s">
        <v>10</v>
      </c>
      <c r="E2933" s="27" t="s">
        <v>10</v>
      </c>
      <c r="F2933" s="20"/>
      <c r="G2933" s="36">
        <v>45349</v>
      </c>
      <c r="H2933" s="20" t="s">
        <v>736</v>
      </c>
      <c r="I2933" s="20" t="s">
        <v>1048</v>
      </c>
    </row>
    <row r="2934" spans="1:9" ht="28.5" x14ac:dyDescent="0.45">
      <c r="A2934" s="28" t="s">
        <v>890</v>
      </c>
      <c r="B2934" s="26" t="s">
        <v>1170</v>
      </c>
      <c r="C2934" s="34">
        <v>-111.42</v>
      </c>
      <c r="D2934" s="33" t="s">
        <v>10</v>
      </c>
      <c r="E2934" s="27" t="s">
        <v>10</v>
      </c>
      <c r="F2934" s="20"/>
      <c r="G2934" s="36">
        <v>45349</v>
      </c>
      <c r="H2934" s="20" t="s">
        <v>736</v>
      </c>
      <c r="I2934" s="20" t="s">
        <v>1048</v>
      </c>
    </row>
    <row r="2935" spans="1:9" ht="28.5" x14ac:dyDescent="0.45">
      <c r="A2935" s="19" t="s">
        <v>891</v>
      </c>
      <c r="B2935" s="27" t="s">
        <v>1259</v>
      </c>
      <c r="C2935" s="34">
        <v>-9</v>
      </c>
      <c r="D2935" s="33" t="s">
        <v>10</v>
      </c>
      <c r="E2935" s="27" t="s">
        <v>10</v>
      </c>
      <c r="F2935" s="20"/>
      <c r="G2935" s="36">
        <v>45349</v>
      </c>
      <c r="H2935" s="20" t="s">
        <v>736</v>
      </c>
      <c r="I2935" s="20" t="s">
        <v>1048</v>
      </c>
    </row>
    <row r="2936" spans="1:9" ht="28.5" x14ac:dyDescent="0.45">
      <c r="A2936" s="28" t="s">
        <v>891</v>
      </c>
      <c r="B2936" s="26" t="s">
        <v>1260</v>
      </c>
      <c r="C2936" s="34">
        <v>-236.37</v>
      </c>
      <c r="D2936" s="33" t="s">
        <v>10</v>
      </c>
      <c r="E2936" s="27" t="s">
        <v>10</v>
      </c>
      <c r="F2936" s="20"/>
      <c r="G2936" s="36">
        <v>45349</v>
      </c>
      <c r="H2936" s="20" t="s">
        <v>736</v>
      </c>
      <c r="I2936" s="20" t="s">
        <v>1048</v>
      </c>
    </row>
    <row r="2937" spans="1:9" ht="28.5" x14ac:dyDescent="0.45">
      <c r="A2937" s="19" t="s">
        <v>891</v>
      </c>
      <c r="B2937" s="27" t="s">
        <v>1191</v>
      </c>
      <c r="C2937" s="34">
        <v>-9.99</v>
      </c>
      <c r="D2937" s="33" t="s">
        <v>10</v>
      </c>
      <c r="E2937" s="27" t="s">
        <v>10</v>
      </c>
      <c r="F2937" s="20"/>
      <c r="G2937" s="36">
        <v>45349</v>
      </c>
      <c r="H2937" s="20" t="s">
        <v>736</v>
      </c>
      <c r="I2937" s="20" t="s">
        <v>1048</v>
      </c>
    </row>
    <row r="2938" spans="1:9" ht="28.5" x14ac:dyDescent="0.45">
      <c r="A2938" s="28" t="s">
        <v>894</v>
      </c>
      <c r="B2938" s="26" t="s">
        <v>1261</v>
      </c>
      <c r="C2938" s="34">
        <v>-50.91</v>
      </c>
      <c r="D2938" s="33" t="s">
        <v>10</v>
      </c>
      <c r="E2938" s="27" t="s">
        <v>10</v>
      </c>
      <c r="F2938" s="20"/>
      <c r="G2938" s="36">
        <v>45349</v>
      </c>
      <c r="H2938" s="20" t="s">
        <v>736</v>
      </c>
      <c r="I2938" s="20" t="s">
        <v>1048</v>
      </c>
    </row>
    <row r="2939" spans="1:9" ht="28.5" x14ac:dyDescent="0.45">
      <c r="A2939" s="19" t="s">
        <v>896</v>
      </c>
      <c r="B2939" s="27" t="s">
        <v>1158</v>
      </c>
      <c r="C2939" s="34">
        <v>-5.49</v>
      </c>
      <c r="D2939" s="33" t="s">
        <v>10</v>
      </c>
      <c r="E2939" s="27" t="s">
        <v>10</v>
      </c>
      <c r="F2939" s="20"/>
      <c r="G2939" s="36">
        <v>45349</v>
      </c>
      <c r="H2939" s="20" t="s">
        <v>736</v>
      </c>
      <c r="I2939" s="20" t="s">
        <v>1048</v>
      </c>
    </row>
    <row r="2940" spans="1:9" ht="28.5" x14ac:dyDescent="0.45">
      <c r="A2940" s="28" t="s">
        <v>899</v>
      </c>
      <c r="B2940" s="26" t="s">
        <v>1114</v>
      </c>
      <c r="C2940" s="34">
        <v>-4.4000000000000004</v>
      </c>
      <c r="D2940" s="33" t="s">
        <v>10</v>
      </c>
      <c r="E2940" s="27" t="s">
        <v>10</v>
      </c>
      <c r="F2940" s="20"/>
      <c r="G2940" s="36">
        <v>45349</v>
      </c>
      <c r="H2940" s="20" t="s">
        <v>736</v>
      </c>
      <c r="I2940" s="20" t="s">
        <v>1048</v>
      </c>
    </row>
    <row r="2941" spans="1:9" ht="42.75" x14ac:dyDescent="0.45">
      <c r="A2941" s="19" t="s">
        <v>900</v>
      </c>
      <c r="B2941" s="27" t="s">
        <v>1122</v>
      </c>
      <c r="C2941" s="34">
        <v>-23.13</v>
      </c>
      <c r="D2941" s="33" t="s">
        <v>10</v>
      </c>
      <c r="E2941" s="27" t="s">
        <v>10</v>
      </c>
      <c r="F2941" s="20"/>
      <c r="G2941" s="36">
        <v>45349</v>
      </c>
      <c r="H2941" s="20" t="s">
        <v>736</v>
      </c>
      <c r="I2941" s="20" t="s">
        <v>1048</v>
      </c>
    </row>
    <row r="2942" spans="1:9" ht="28.5" x14ac:dyDescent="0.45">
      <c r="A2942" s="28" t="s">
        <v>900</v>
      </c>
      <c r="B2942" s="26" t="s">
        <v>1262</v>
      </c>
      <c r="C2942" s="34">
        <v>-4.3899999999999997</v>
      </c>
      <c r="D2942" s="33" t="s">
        <v>10</v>
      </c>
      <c r="E2942" s="27" t="s">
        <v>10</v>
      </c>
      <c r="F2942" s="20"/>
      <c r="G2942" s="36">
        <v>45349</v>
      </c>
      <c r="H2942" s="20" t="s">
        <v>736</v>
      </c>
      <c r="I2942" s="20" t="s">
        <v>1048</v>
      </c>
    </row>
    <row r="2943" spans="1:9" ht="28.5" x14ac:dyDescent="0.45">
      <c r="A2943" s="19" t="s">
        <v>900</v>
      </c>
      <c r="B2943" s="27" t="s">
        <v>1263</v>
      </c>
      <c r="C2943" s="34">
        <v>-5.52</v>
      </c>
      <c r="D2943" s="33" t="s">
        <v>10</v>
      </c>
      <c r="E2943" s="27" t="s">
        <v>10</v>
      </c>
      <c r="F2943" s="20"/>
      <c r="G2943" s="36">
        <v>45349</v>
      </c>
      <c r="H2943" s="20" t="s">
        <v>736</v>
      </c>
      <c r="I2943" s="20" t="s">
        <v>1048</v>
      </c>
    </row>
    <row r="2944" spans="1:9" ht="42.75" x14ac:dyDescent="0.45">
      <c r="A2944" s="28" t="s">
        <v>902</v>
      </c>
      <c r="B2944" s="26" t="s">
        <v>1122</v>
      </c>
      <c r="C2944" s="34">
        <v>-14.51</v>
      </c>
      <c r="D2944" s="33" t="s">
        <v>10</v>
      </c>
      <c r="E2944" s="27" t="s">
        <v>10</v>
      </c>
      <c r="F2944" s="20"/>
      <c r="G2944" s="36">
        <v>45349</v>
      </c>
      <c r="H2944" s="20" t="s">
        <v>736</v>
      </c>
      <c r="I2944" s="20" t="s">
        <v>1048</v>
      </c>
    </row>
    <row r="2945" spans="1:9" ht="42.75" x14ac:dyDescent="0.45">
      <c r="A2945" s="19" t="s">
        <v>902</v>
      </c>
      <c r="B2945" s="27" t="s">
        <v>1122</v>
      </c>
      <c r="C2945" s="34">
        <v>-22.03</v>
      </c>
      <c r="D2945" s="33" t="s">
        <v>10</v>
      </c>
      <c r="E2945" s="27" t="s">
        <v>10</v>
      </c>
      <c r="F2945" s="20"/>
      <c r="G2945" s="36">
        <v>45349</v>
      </c>
      <c r="H2945" s="20" t="s">
        <v>736</v>
      </c>
      <c r="I2945" s="20" t="s">
        <v>1048</v>
      </c>
    </row>
    <row r="2946" spans="1:9" ht="42.75" x14ac:dyDescent="0.45">
      <c r="A2946" s="28" t="s">
        <v>902</v>
      </c>
      <c r="B2946" s="26" t="s">
        <v>1122</v>
      </c>
      <c r="C2946" s="34">
        <v>-41.24</v>
      </c>
      <c r="D2946" s="33" t="s">
        <v>10</v>
      </c>
      <c r="E2946" s="27" t="s">
        <v>10</v>
      </c>
      <c r="F2946" s="20"/>
      <c r="G2946" s="36">
        <v>45349</v>
      </c>
      <c r="H2946" s="20" t="s">
        <v>736</v>
      </c>
      <c r="I2946" s="20" t="s">
        <v>1048</v>
      </c>
    </row>
    <row r="2947" spans="1:9" ht="42.75" x14ac:dyDescent="0.45">
      <c r="A2947" s="19" t="s">
        <v>902</v>
      </c>
      <c r="B2947" s="27" t="s">
        <v>1122</v>
      </c>
      <c r="C2947" s="34">
        <v>-44.07</v>
      </c>
      <c r="D2947" s="33" t="s">
        <v>10</v>
      </c>
      <c r="E2947" s="27" t="s">
        <v>10</v>
      </c>
      <c r="F2947" s="20"/>
      <c r="G2947" s="36">
        <v>45349</v>
      </c>
      <c r="H2947" s="20" t="s">
        <v>736</v>
      </c>
      <c r="I2947" s="20" t="s">
        <v>1048</v>
      </c>
    </row>
    <row r="2948" spans="1:9" ht="42.75" x14ac:dyDescent="0.45">
      <c r="A2948" s="28" t="s">
        <v>903</v>
      </c>
      <c r="B2948" s="26" t="s">
        <v>1122</v>
      </c>
      <c r="C2948" s="34">
        <v>-20.9</v>
      </c>
      <c r="D2948" s="33" t="s">
        <v>10</v>
      </c>
      <c r="E2948" s="27" t="s">
        <v>10</v>
      </c>
      <c r="F2948" s="20"/>
      <c r="G2948" s="36">
        <v>45349</v>
      </c>
      <c r="H2948" s="20" t="s">
        <v>736</v>
      </c>
      <c r="I2948" s="20" t="s">
        <v>1048</v>
      </c>
    </row>
    <row r="2949" spans="1:9" ht="28.5" x14ac:dyDescent="0.45">
      <c r="A2949" s="19" t="s">
        <v>904</v>
      </c>
      <c r="B2949" s="27" t="s">
        <v>1165</v>
      </c>
      <c r="C2949" s="34">
        <v>-150</v>
      </c>
      <c r="D2949" s="33" t="s">
        <v>10</v>
      </c>
      <c r="E2949" s="27" t="s">
        <v>10</v>
      </c>
      <c r="F2949" s="20"/>
      <c r="G2949" s="36">
        <v>45349</v>
      </c>
      <c r="H2949" s="20" t="s">
        <v>736</v>
      </c>
      <c r="I2949" s="20" t="s">
        <v>1048</v>
      </c>
    </row>
    <row r="2950" spans="1:9" ht="28.5" x14ac:dyDescent="0.45">
      <c r="A2950" s="28" t="s">
        <v>907</v>
      </c>
      <c r="B2950" s="26" t="s">
        <v>1264</v>
      </c>
      <c r="C2950" s="34">
        <v>-765.2</v>
      </c>
      <c r="D2950" s="33" t="s">
        <v>10</v>
      </c>
      <c r="E2950" s="27" t="s">
        <v>10</v>
      </c>
      <c r="F2950" s="20"/>
      <c r="G2950" s="36">
        <v>45349</v>
      </c>
      <c r="H2950" s="20" t="s">
        <v>736</v>
      </c>
      <c r="I2950" s="20" t="s">
        <v>1048</v>
      </c>
    </row>
    <row r="2951" spans="1:9" ht="28.5" x14ac:dyDescent="0.45">
      <c r="A2951" s="19" t="s">
        <v>909</v>
      </c>
      <c r="B2951" s="27" t="s">
        <v>1114</v>
      </c>
      <c r="C2951" s="34">
        <v>-4.4000000000000004</v>
      </c>
      <c r="D2951" s="33" t="s">
        <v>10</v>
      </c>
      <c r="E2951" s="27" t="s">
        <v>10</v>
      </c>
      <c r="F2951" s="20"/>
      <c r="G2951" s="36">
        <v>45349</v>
      </c>
      <c r="H2951" s="20" t="s">
        <v>736</v>
      </c>
      <c r="I2951" s="20" t="s">
        <v>1048</v>
      </c>
    </row>
    <row r="2952" spans="1:9" ht="42.75" x14ac:dyDescent="0.45">
      <c r="A2952" s="28" t="s">
        <v>910</v>
      </c>
      <c r="B2952" s="26" t="s">
        <v>1122</v>
      </c>
      <c r="C2952" s="34">
        <v>-30.83</v>
      </c>
      <c r="D2952" s="33" t="s">
        <v>10</v>
      </c>
      <c r="E2952" s="27" t="s">
        <v>10</v>
      </c>
      <c r="F2952" s="20"/>
      <c r="G2952" s="36">
        <v>45349</v>
      </c>
      <c r="H2952" s="20" t="s">
        <v>736</v>
      </c>
      <c r="I2952" s="20" t="s">
        <v>1048</v>
      </c>
    </row>
    <row r="2953" spans="1:9" ht="28.5" x14ac:dyDescent="0.45">
      <c r="A2953" s="19" t="s">
        <v>910</v>
      </c>
      <c r="B2953" s="27" t="s">
        <v>1203</v>
      </c>
      <c r="C2953" s="34">
        <v>-22.04</v>
      </c>
      <c r="D2953" s="33" t="s">
        <v>10</v>
      </c>
      <c r="E2953" s="27" t="s">
        <v>10</v>
      </c>
      <c r="F2953" s="20"/>
      <c r="G2953" s="36">
        <v>45349</v>
      </c>
      <c r="H2953" s="20" t="s">
        <v>736</v>
      </c>
      <c r="I2953" s="20" t="s">
        <v>1048</v>
      </c>
    </row>
    <row r="2954" spans="1:9" ht="42.75" x14ac:dyDescent="0.45">
      <c r="A2954" s="28" t="s">
        <v>910</v>
      </c>
      <c r="B2954" s="26" t="s">
        <v>1143</v>
      </c>
      <c r="C2954" s="34">
        <v>-204</v>
      </c>
      <c r="D2954" s="33" t="s">
        <v>10</v>
      </c>
      <c r="E2954" s="27" t="s">
        <v>10</v>
      </c>
      <c r="F2954" s="20"/>
      <c r="G2954" s="36">
        <v>45349</v>
      </c>
      <c r="H2954" s="20" t="s">
        <v>736</v>
      </c>
      <c r="I2954" s="20" t="s">
        <v>1048</v>
      </c>
    </row>
    <row r="2955" spans="1:9" ht="28.5" x14ac:dyDescent="0.45">
      <c r="A2955" s="19" t="s">
        <v>911</v>
      </c>
      <c r="B2955" s="27" t="s">
        <v>1158</v>
      </c>
      <c r="C2955" s="34">
        <v>-97.96</v>
      </c>
      <c r="D2955" s="33" t="s">
        <v>10</v>
      </c>
      <c r="E2955" s="27" t="s">
        <v>10</v>
      </c>
      <c r="F2955" s="20"/>
      <c r="G2955" s="36">
        <v>45349</v>
      </c>
      <c r="H2955" s="20" t="s">
        <v>736</v>
      </c>
      <c r="I2955" s="20" t="s">
        <v>1048</v>
      </c>
    </row>
    <row r="2956" spans="1:9" ht="28.5" x14ac:dyDescent="0.45">
      <c r="A2956" s="28" t="s">
        <v>913</v>
      </c>
      <c r="B2956" s="26" t="s">
        <v>1210</v>
      </c>
      <c r="C2956" s="34">
        <v>-118.85</v>
      </c>
      <c r="D2956" s="22" t="s">
        <v>62</v>
      </c>
      <c r="E2956" s="27" t="s">
        <v>1211</v>
      </c>
      <c r="F2956" s="20"/>
      <c r="G2956" s="36">
        <v>45320</v>
      </c>
      <c r="H2956" s="20" t="s">
        <v>1212</v>
      </c>
      <c r="I2956" s="20" t="s">
        <v>1048</v>
      </c>
    </row>
    <row r="2957" spans="1:9" x14ac:dyDescent="0.45">
      <c r="A2957" s="19" t="s">
        <v>913</v>
      </c>
      <c r="B2957" t="s">
        <v>2110</v>
      </c>
      <c r="C2957" s="34">
        <v>-195</v>
      </c>
      <c r="D2957" t="s">
        <v>17</v>
      </c>
      <c r="E2957" t="s">
        <v>17</v>
      </c>
      <c r="F2957" s="20"/>
      <c r="G2957" s="36">
        <v>45320</v>
      </c>
      <c r="H2957" s="20" t="s">
        <v>685</v>
      </c>
      <c r="I2957" s="20" t="s">
        <v>1048</v>
      </c>
    </row>
    <row r="2958" spans="1:9" ht="28.5" x14ac:dyDescent="0.45">
      <c r="A2958" s="28" t="s">
        <v>915</v>
      </c>
      <c r="B2958" s="26" t="s">
        <v>1266</v>
      </c>
      <c r="C2958" s="34">
        <v>-149.38999999999999</v>
      </c>
      <c r="D2958" s="33" t="s">
        <v>10</v>
      </c>
      <c r="E2958" s="27" t="s">
        <v>10</v>
      </c>
      <c r="F2958" s="20"/>
      <c r="G2958" s="36">
        <v>45320</v>
      </c>
      <c r="H2958" s="20" t="s">
        <v>736</v>
      </c>
      <c r="I2958" s="20" t="s">
        <v>1048</v>
      </c>
    </row>
    <row r="2959" spans="1:9" ht="28.5" x14ac:dyDescent="0.45">
      <c r="A2959" s="19" t="s">
        <v>915</v>
      </c>
      <c r="B2959" s="27" t="s">
        <v>1267</v>
      </c>
      <c r="C2959" s="34">
        <v>-58</v>
      </c>
      <c r="D2959" s="33" t="s">
        <v>10</v>
      </c>
      <c r="E2959" s="27" t="s">
        <v>10</v>
      </c>
      <c r="F2959" s="20"/>
      <c r="G2959" s="36">
        <v>45320</v>
      </c>
      <c r="H2959" s="20" t="s">
        <v>736</v>
      </c>
      <c r="I2959" s="20" t="s">
        <v>1048</v>
      </c>
    </row>
    <row r="2960" spans="1:9" ht="28.5" x14ac:dyDescent="0.45">
      <c r="A2960" s="28" t="s">
        <v>916</v>
      </c>
      <c r="B2960" s="26" t="s">
        <v>1268</v>
      </c>
      <c r="C2960" s="34">
        <v>-50</v>
      </c>
      <c r="D2960" s="33" t="s">
        <v>10</v>
      </c>
      <c r="E2960" s="27" t="s">
        <v>10</v>
      </c>
      <c r="F2960" s="20"/>
      <c r="G2960" s="36">
        <v>45320</v>
      </c>
      <c r="H2960" s="20" t="s">
        <v>736</v>
      </c>
      <c r="I2960" s="20" t="s">
        <v>1048</v>
      </c>
    </row>
    <row r="2961" spans="1:9" ht="28.5" x14ac:dyDescent="0.45">
      <c r="A2961" s="19" t="s">
        <v>916</v>
      </c>
      <c r="B2961" s="27" t="s">
        <v>1269</v>
      </c>
      <c r="C2961" s="34">
        <v>-82.66</v>
      </c>
      <c r="D2961" s="33" t="s">
        <v>10</v>
      </c>
      <c r="E2961" s="27" t="s">
        <v>10</v>
      </c>
      <c r="F2961" s="20"/>
      <c r="G2961" s="36">
        <v>45320</v>
      </c>
      <c r="H2961" s="20" t="s">
        <v>736</v>
      </c>
      <c r="I2961" s="20" t="s">
        <v>1048</v>
      </c>
    </row>
    <row r="2962" spans="1:9" ht="28.5" x14ac:dyDescent="0.45">
      <c r="A2962" s="28" t="s">
        <v>917</v>
      </c>
      <c r="B2962" s="26" t="s">
        <v>1165</v>
      </c>
      <c r="C2962" s="34">
        <v>-150</v>
      </c>
      <c r="D2962" s="33" t="s">
        <v>10</v>
      </c>
      <c r="E2962" s="27" t="s">
        <v>10</v>
      </c>
      <c r="F2962" s="20"/>
      <c r="G2962" s="36">
        <v>45320</v>
      </c>
      <c r="H2962" s="20" t="s">
        <v>736</v>
      </c>
      <c r="I2962" s="20" t="s">
        <v>1048</v>
      </c>
    </row>
    <row r="2963" spans="1:9" ht="28.5" x14ac:dyDescent="0.45">
      <c r="A2963" s="19" t="s">
        <v>917</v>
      </c>
      <c r="B2963" s="27" t="s">
        <v>810</v>
      </c>
      <c r="C2963" s="34">
        <v>9360.5499999999993</v>
      </c>
      <c r="D2963" s="9" t="s">
        <v>679</v>
      </c>
      <c r="E2963" s="30" t="s">
        <v>1194</v>
      </c>
      <c r="F2963" s="30" t="s">
        <v>1194</v>
      </c>
      <c r="G2963" s="36">
        <v>45320</v>
      </c>
      <c r="H2963" s="20" t="s">
        <v>655</v>
      </c>
      <c r="I2963" s="20" t="s">
        <v>1048</v>
      </c>
    </row>
    <row r="2964" spans="1:9" ht="28.5" x14ac:dyDescent="0.45">
      <c r="A2964" s="28" t="s">
        <v>918</v>
      </c>
      <c r="B2964" s="26" t="s">
        <v>1125</v>
      </c>
      <c r="C2964" s="34">
        <v>-4.3899999999999997</v>
      </c>
      <c r="D2964" s="33" t="s">
        <v>10</v>
      </c>
      <c r="E2964" s="27" t="s">
        <v>10</v>
      </c>
      <c r="F2964" s="20"/>
      <c r="G2964" s="36">
        <v>45320</v>
      </c>
      <c r="H2964" s="20" t="s">
        <v>736</v>
      </c>
      <c r="I2964" s="20" t="s">
        <v>1048</v>
      </c>
    </row>
    <row r="2965" spans="1:9" x14ac:dyDescent="0.45">
      <c r="A2965" s="19" t="s">
        <v>918</v>
      </c>
      <c r="B2965" s="27" t="s">
        <v>816</v>
      </c>
      <c r="C2965" s="34">
        <v>-29</v>
      </c>
      <c r="D2965" s="22" t="s">
        <v>62</v>
      </c>
      <c r="E2965" s="27" t="s">
        <v>1258</v>
      </c>
      <c r="F2965" s="20"/>
      <c r="G2965" s="36">
        <v>45320</v>
      </c>
      <c r="H2965" s="20" t="s">
        <v>685</v>
      </c>
      <c r="I2965" s="20" t="s">
        <v>1048</v>
      </c>
    </row>
    <row r="2966" spans="1:9" ht="28.5" x14ac:dyDescent="0.45">
      <c r="A2966" s="28" t="s">
        <v>918</v>
      </c>
      <c r="B2966" s="26" t="s">
        <v>1216</v>
      </c>
      <c r="C2966" s="34">
        <v>-10</v>
      </c>
      <c r="D2966" s="33" t="s">
        <v>10</v>
      </c>
      <c r="E2966" s="27" t="s">
        <v>10</v>
      </c>
      <c r="F2966" s="20"/>
      <c r="G2966" s="36">
        <v>45320</v>
      </c>
      <c r="H2966" s="20" t="s">
        <v>736</v>
      </c>
      <c r="I2966" s="20" t="s">
        <v>1048</v>
      </c>
    </row>
    <row r="2967" spans="1:9" ht="42.75" x14ac:dyDescent="0.45">
      <c r="A2967" s="19" t="s">
        <v>919</v>
      </c>
      <c r="B2967" s="27" t="s">
        <v>1122</v>
      </c>
      <c r="C2967" s="34">
        <v>-55.09</v>
      </c>
      <c r="D2967" s="33" t="s">
        <v>10</v>
      </c>
      <c r="E2967" s="27" t="s">
        <v>10</v>
      </c>
      <c r="F2967" s="20"/>
      <c r="G2967" s="36">
        <v>45320</v>
      </c>
      <c r="H2967" s="20" t="s">
        <v>736</v>
      </c>
      <c r="I2967" s="20" t="s">
        <v>1048</v>
      </c>
    </row>
    <row r="2968" spans="1:9" ht="28.5" x14ac:dyDescent="0.45">
      <c r="A2968" s="28" t="s">
        <v>920</v>
      </c>
      <c r="B2968" s="26" t="s">
        <v>1270</v>
      </c>
      <c r="C2968" s="34">
        <v>-188.79</v>
      </c>
      <c r="D2968" s="33" t="s">
        <v>10</v>
      </c>
      <c r="E2968" s="27" t="s">
        <v>10</v>
      </c>
      <c r="F2968" s="20"/>
      <c r="G2968" s="36">
        <v>45320</v>
      </c>
      <c r="H2968" s="20" t="s">
        <v>736</v>
      </c>
      <c r="I2968" s="20" t="s">
        <v>1048</v>
      </c>
    </row>
    <row r="2969" spans="1:9" ht="28.5" x14ac:dyDescent="0.45">
      <c r="A2969" s="19" t="s">
        <v>924</v>
      </c>
      <c r="B2969" s="27" t="s">
        <v>1271</v>
      </c>
      <c r="C2969" s="34">
        <v>-8</v>
      </c>
      <c r="D2969" s="33" t="s">
        <v>10</v>
      </c>
      <c r="E2969" s="27" t="s">
        <v>10</v>
      </c>
      <c r="F2969" s="20"/>
      <c r="G2969" s="36">
        <v>45320</v>
      </c>
      <c r="H2969" s="20" t="s">
        <v>736</v>
      </c>
      <c r="I2969" s="20" t="s">
        <v>1048</v>
      </c>
    </row>
    <row r="2970" spans="1:9" ht="28.5" x14ac:dyDescent="0.45">
      <c r="A2970" s="28" t="s">
        <v>925</v>
      </c>
      <c r="B2970" s="26" t="s">
        <v>1158</v>
      </c>
      <c r="C2970" s="34">
        <v>-5.49</v>
      </c>
      <c r="D2970" s="33" t="s">
        <v>10</v>
      </c>
      <c r="E2970" s="27" t="s">
        <v>10</v>
      </c>
      <c r="F2970" s="20"/>
      <c r="G2970" s="36">
        <v>45320</v>
      </c>
      <c r="H2970" s="20" t="s">
        <v>736</v>
      </c>
      <c r="I2970" s="20" t="s">
        <v>1048</v>
      </c>
    </row>
    <row r="2971" spans="1:9" ht="28.5" x14ac:dyDescent="0.45">
      <c r="A2971" s="19" t="s">
        <v>925</v>
      </c>
      <c r="B2971" s="27" t="s">
        <v>769</v>
      </c>
      <c r="C2971" s="34">
        <v>-9.33</v>
      </c>
      <c r="D2971" s="33" t="s">
        <v>10</v>
      </c>
      <c r="E2971" s="27" t="s">
        <v>10</v>
      </c>
      <c r="F2971" s="20"/>
      <c r="G2971" s="36">
        <v>45320</v>
      </c>
      <c r="H2971" s="20" t="s">
        <v>736</v>
      </c>
      <c r="I2971" s="20" t="s">
        <v>1048</v>
      </c>
    </row>
    <row r="2972" spans="1:9" ht="28.5" x14ac:dyDescent="0.45">
      <c r="A2972" s="28" t="s">
        <v>926</v>
      </c>
      <c r="B2972" s="26" t="s">
        <v>1272</v>
      </c>
      <c r="C2972" s="34">
        <v>-269.27999999999997</v>
      </c>
      <c r="D2972" s="33" t="s">
        <v>10</v>
      </c>
      <c r="E2972" s="27" t="s">
        <v>10</v>
      </c>
      <c r="F2972" s="20"/>
      <c r="G2972" s="36">
        <v>45320</v>
      </c>
      <c r="H2972" s="20" t="s">
        <v>736</v>
      </c>
      <c r="I2972" s="20" t="s">
        <v>1048</v>
      </c>
    </row>
    <row r="2973" spans="1:9" ht="28.5" x14ac:dyDescent="0.45">
      <c r="A2973" s="19" t="s">
        <v>927</v>
      </c>
      <c r="B2973" s="27" t="s">
        <v>1114</v>
      </c>
      <c r="C2973" s="34">
        <v>-4.4000000000000004</v>
      </c>
      <c r="D2973" s="33" t="s">
        <v>10</v>
      </c>
      <c r="E2973" s="27" t="s">
        <v>10</v>
      </c>
      <c r="F2973" s="20"/>
      <c r="G2973" s="36">
        <v>45320</v>
      </c>
      <c r="H2973" s="20" t="s">
        <v>736</v>
      </c>
      <c r="I2973" s="20" t="s">
        <v>1048</v>
      </c>
    </row>
    <row r="2974" spans="1:9" ht="28.5" x14ac:dyDescent="0.45">
      <c r="A2974" s="28" t="s">
        <v>927</v>
      </c>
      <c r="B2974" s="26" t="s">
        <v>1273</v>
      </c>
      <c r="C2974" s="34">
        <v>-5.52</v>
      </c>
      <c r="D2974" s="33" t="s">
        <v>10</v>
      </c>
      <c r="E2974" s="27" t="s">
        <v>10</v>
      </c>
      <c r="F2974" s="20"/>
      <c r="G2974" s="36">
        <v>45320</v>
      </c>
      <c r="H2974" s="20" t="s">
        <v>736</v>
      </c>
      <c r="I2974" s="20" t="s">
        <v>1048</v>
      </c>
    </row>
    <row r="2975" spans="1:9" ht="28.5" x14ac:dyDescent="0.45">
      <c r="A2975" s="19" t="s">
        <v>929</v>
      </c>
      <c r="B2975" s="27" t="s">
        <v>1165</v>
      </c>
      <c r="C2975" s="34">
        <v>-150</v>
      </c>
      <c r="D2975" s="33" t="s">
        <v>10</v>
      </c>
      <c r="E2975" s="27" t="s">
        <v>10</v>
      </c>
      <c r="F2975" s="20"/>
      <c r="G2975" s="36">
        <v>45320</v>
      </c>
      <c r="H2975" s="20" t="s">
        <v>736</v>
      </c>
      <c r="I2975" s="20" t="s">
        <v>1048</v>
      </c>
    </row>
    <row r="2976" spans="1:9" ht="42.75" x14ac:dyDescent="0.45">
      <c r="A2976" s="28" t="s">
        <v>930</v>
      </c>
      <c r="B2976" s="26" t="s">
        <v>1122</v>
      </c>
      <c r="C2976" s="34">
        <v>-14.51</v>
      </c>
      <c r="D2976" s="33" t="s">
        <v>10</v>
      </c>
      <c r="E2976" s="27" t="s">
        <v>10</v>
      </c>
      <c r="F2976" s="20"/>
      <c r="G2976" s="36">
        <v>45320</v>
      </c>
      <c r="H2976" s="20" t="s">
        <v>736</v>
      </c>
      <c r="I2976" s="20" t="s">
        <v>1048</v>
      </c>
    </row>
    <row r="2977" spans="1:9" ht="42.75" x14ac:dyDescent="0.45">
      <c r="A2977" s="19" t="s">
        <v>930</v>
      </c>
      <c r="B2977" s="27" t="s">
        <v>1122</v>
      </c>
      <c r="C2977" s="34">
        <v>-41.24</v>
      </c>
      <c r="D2977" s="33" t="s">
        <v>10</v>
      </c>
      <c r="E2977" s="27" t="s">
        <v>10</v>
      </c>
      <c r="F2977" s="20"/>
      <c r="G2977" s="36">
        <v>45320</v>
      </c>
      <c r="H2977" s="20" t="s">
        <v>736</v>
      </c>
      <c r="I2977" s="20" t="s">
        <v>1048</v>
      </c>
    </row>
    <row r="2978" spans="1:9" ht="28.5" x14ac:dyDescent="0.45">
      <c r="A2978" s="28" t="s">
        <v>930</v>
      </c>
      <c r="B2978" s="26" t="s">
        <v>1140</v>
      </c>
      <c r="C2978" s="34">
        <v>-116.58</v>
      </c>
      <c r="D2978" s="33" t="s">
        <v>10</v>
      </c>
      <c r="E2978" s="27" t="s">
        <v>10</v>
      </c>
      <c r="F2978" s="20"/>
      <c r="G2978" s="36">
        <v>45320</v>
      </c>
      <c r="H2978" s="20" t="s">
        <v>736</v>
      </c>
      <c r="I2978" s="20" t="s">
        <v>1048</v>
      </c>
    </row>
    <row r="2979" spans="1:9" ht="42.75" x14ac:dyDescent="0.45">
      <c r="A2979" s="19" t="s">
        <v>931</v>
      </c>
      <c r="B2979" s="27" t="s">
        <v>1122</v>
      </c>
      <c r="C2979" s="34">
        <v>-7.7</v>
      </c>
      <c r="D2979" s="33" t="s">
        <v>10</v>
      </c>
      <c r="E2979" s="27" t="s">
        <v>10</v>
      </c>
      <c r="F2979" s="20"/>
      <c r="G2979" s="36">
        <v>45320</v>
      </c>
      <c r="H2979" s="20" t="s">
        <v>736</v>
      </c>
      <c r="I2979" s="20" t="s">
        <v>1048</v>
      </c>
    </row>
    <row r="2980" spans="1:9" ht="28.5" x14ac:dyDescent="0.45">
      <c r="A2980" s="28" t="s">
        <v>931</v>
      </c>
      <c r="B2980" s="26" t="s">
        <v>1274</v>
      </c>
      <c r="C2980" s="34">
        <v>-228.48</v>
      </c>
      <c r="D2980" s="33" t="s">
        <v>10</v>
      </c>
      <c r="E2980" s="27" t="s">
        <v>10</v>
      </c>
      <c r="F2980" s="20"/>
      <c r="G2980" s="36">
        <v>45320</v>
      </c>
      <c r="H2980" s="20" t="s">
        <v>736</v>
      </c>
      <c r="I2980" s="20" t="s">
        <v>1048</v>
      </c>
    </row>
    <row r="2981" spans="1:9" ht="28.5" x14ac:dyDescent="0.45">
      <c r="A2981" s="19" t="s">
        <v>931</v>
      </c>
      <c r="B2981" s="27" t="s">
        <v>1275</v>
      </c>
      <c r="C2981" s="34">
        <v>-9.8000000000000007</v>
      </c>
      <c r="D2981" s="33" t="s">
        <v>10</v>
      </c>
      <c r="E2981" s="27" t="s">
        <v>10</v>
      </c>
      <c r="F2981" s="20"/>
      <c r="G2981" s="36">
        <v>45320</v>
      </c>
      <c r="H2981" s="20" t="s">
        <v>736</v>
      </c>
      <c r="I2981" s="20" t="s">
        <v>1048</v>
      </c>
    </row>
    <row r="2982" spans="1:9" ht="28.5" x14ac:dyDescent="0.45">
      <c r="A2982" s="28" t="s">
        <v>931</v>
      </c>
      <c r="B2982" s="26" t="s">
        <v>1232</v>
      </c>
      <c r="C2982" s="34">
        <v>-175</v>
      </c>
      <c r="D2982" s="33" t="s">
        <v>10</v>
      </c>
      <c r="E2982" s="27" t="s">
        <v>10</v>
      </c>
      <c r="F2982" s="20"/>
      <c r="G2982" s="36">
        <v>45320</v>
      </c>
      <c r="H2982" s="20" t="s">
        <v>736</v>
      </c>
      <c r="I2982" s="20" t="s">
        <v>1048</v>
      </c>
    </row>
    <row r="2983" spans="1:9" ht="28.5" x14ac:dyDescent="0.45">
      <c r="A2983" s="19" t="s">
        <v>931</v>
      </c>
      <c r="B2983" s="27" t="s">
        <v>1232</v>
      </c>
      <c r="C2983" s="34">
        <v>-880</v>
      </c>
      <c r="D2983" s="33" t="s">
        <v>10</v>
      </c>
      <c r="E2983" s="27" t="s">
        <v>10</v>
      </c>
      <c r="F2983" s="20"/>
      <c r="G2983" s="36">
        <v>45320</v>
      </c>
      <c r="H2983" s="20" t="s">
        <v>736</v>
      </c>
      <c r="I2983" s="20" t="s">
        <v>1048</v>
      </c>
    </row>
    <row r="2984" spans="1:9" ht="28.5" x14ac:dyDescent="0.45">
      <c r="A2984" s="28" t="s">
        <v>931</v>
      </c>
      <c r="B2984" s="26" t="s">
        <v>1163</v>
      </c>
      <c r="C2984" s="34">
        <v>-10</v>
      </c>
      <c r="D2984" s="33" t="s">
        <v>10</v>
      </c>
      <c r="E2984" s="27" t="s">
        <v>10</v>
      </c>
      <c r="F2984" s="20"/>
      <c r="G2984" s="36">
        <v>45320</v>
      </c>
      <c r="H2984" s="20" t="s">
        <v>736</v>
      </c>
      <c r="I2984" s="20" t="s">
        <v>1048</v>
      </c>
    </row>
    <row r="2985" spans="1:9" ht="28.5" x14ac:dyDescent="0.45">
      <c r="A2985" s="19" t="s">
        <v>932</v>
      </c>
      <c r="B2985" s="27" t="s">
        <v>1276</v>
      </c>
      <c r="C2985" s="34">
        <v>-3</v>
      </c>
      <c r="D2985" s="33" t="s">
        <v>10</v>
      </c>
      <c r="E2985" s="27" t="s">
        <v>10</v>
      </c>
      <c r="F2985" s="20"/>
      <c r="G2985" s="36">
        <v>45320</v>
      </c>
      <c r="H2985" s="20" t="s">
        <v>736</v>
      </c>
      <c r="I2985" s="20" t="s">
        <v>1048</v>
      </c>
    </row>
    <row r="2986" spans="1:9" ht="28.5" x14ac:dyDescent="0.45">
      <c r="A2986" s="28" t="s">
        <v>932</v>
      </c>
      <c r="B2986" s="26" t="s">
        <v>1170</v>
      </c>
      <c r="C2986" s="34">
        <v>-37.44</v>
      </c>
      <c r="D2986" s="33" t="s">
        <v>10</v>
      </c>
      <c r="E2986" s="27" t="s">
        <v>10</v>
      </c>
      <c r="F2986" s="20"/>
      <c r="G2986" s="36">
        <v>45320</v>
      </c>
      <c r="H2986" s="20" t="s">
        <v>736</v>
      </c>
      <c r="I2986" s="20" t="s">
        <v>1048</v>
      </c>
    </row>
    <row r="2987" spans="1:9" ht="28.5" x14ac:dyDescent="0.45">
      <c r="A2987" s="19" t="s">
        <v>932</v>
      </c>
      <c r="B2987" s="27" t="s">
        <v>1277</v>
      </c>
      <c r="C2987" s="34">
        <v>-84.35</v>
      </c>
      <c r="D2987" s="33" t="s">
        <v>10</v>
      </c>
      <c r="E2987" s="27" t="s">
        <v>10</v>
      </c>
      <c r="F2987" s="20"/>
      <c r="G2987" s="36">
        <v>45320</v>
      </c>
      <c r="H2987" s="20" t="s">
        <v>736</v>
      </c>
      <c r="I2987" s="20" t="s">
        <v>1048</v>
      </c>
    </row>
    <row r="2988" spans="1:9" ht="28.5" x14ac:dyDescent="0.45">
      <c r="A2988" s="28" t="s">
        <v>933</v>
      </c>
      <c r="B2988" s="26" t="s">
        <v>1276</v>
      </c>
      <c r="C2988" s="34">
        <v>-5.38</v>
      </c>
      <c r="D2988" s="33" t="s">
        <v>10</v>
      </c>
      <c r="E2988" s="27" t="s">
        <v>10</v>
      </c>
      <c r="F2988" s="20"/>
      <c r="G2988" s="36">
        <v>45320</v>
      </c>
      <c r="H2988" s="20" t="s">
        <v>736</v>
      </c>
      <c r="I2988" s="20" t="s">
        <v>1048</v>
      </c>
    </row>
    <row r="2989" spans="1:9" ht="28.5" x14ac:dyDescent="0.45">
      <c r="A2989" s="19" t="s">
        <v>933</v>
      </c>
      <c r="B2989" s="27" t="s">
        <v>1170</v>
      </c>
      <c r="C2989" s="34">
        <v>-86.34</v>
      </c>
      <c r="D2989" s="33" t="s">
        <v>10</v>
      </c>
      <c r="E2989" s="27" t="s">
        <v>10</v>
      </c>
      <c r="F2989" s="20"/>
      <c r="G2989" s="36">
        <v>45320</v>
      </c>
      <c r="H2989" s="20" t="s">
        <v>736</v>
      </c>
      <c r="I2989" s="20" t="s">
        <v>1048</v>
      </c>
    </row>
    <row r="2990" spans="1:9" ht="28.5" x14ac:dyDescent="0.45">
      <c r="A2990" s="28" t="s">
        <v>1278</v>
      </c>
      <c r="B2990" s="26" t="s">
        <v>1276</v>
      </c>
      <c r="C2990" s="34">
        <v>-9.43</v>
      </c>
      <c r="D2990" s="33" t="s">
        <v>10</v>
      </c>
      <c r="E2990" s="27" t="s">
        <v>10</v>
      </c>
      <c r="F2990" s="20"/>
      <c r="G2990" s="36">
        <v>45320</v>
      </c>
      <c r="H2990" s="20" t="s">
        <v>736</v>
      </c>
      <c r="I2990" s="20" t="s">
        <v>1048</v>
      </c>
    </row>
    <row r="2991" spans="1:9" ht="28.5" x14ac:dyDescent="0.45">
      <c r="A2991" s="19" t="s">
        <v>1278</v>
      </c>
      <c r="B2991" s="27" t="s">
        <v>1276</v>
      </c>
      <c r="C2991" s="34">
        <v>-44.64</v>
      </c>
      <c r="D2991" s="33" t="s">
        <v>10</v>
      </c>
      <c r="E2991" s="27" t="s">
        <v>10</v>
      </c>
      <c r="F2991" s="20"/>
      <c r="G2991" s="36">
        <v>45320</v>
      </c>
      <c r="H2991" s="20" t="s">
        <v>736</v>
      </c>
      <c r="I2991" s="20" t="s">
        <v>1048</v>
      </c>
    </row>
    <row r="2992" spans="1:9" ht="28.5" x14ac:dyDescent="0.45">
      <c r="A2992" s="28" t="s">
        <v>934</v>
      </c>
      <c r="B2992" s="26" t="s">
        <v>1279</v>
      </c>
      <c r="C2992" s="34">
        <v>-27.53</v>
      </c>
      <c r="D2992" s="33" t="s">
        <v>10</v>
      </c>
      <c r="E2992" s="27" t="s">
        <v>10</v>
      </c>
      <c r="F2992" s="20"/>
      <c r="G2992" s="36">
        <v>45320</v>
      </c>
      <c r="H2992" s="20" t="s">
        <v>736</v>
      </c>
      <c r="I2992" s="20" t="s">
        <v>1048</v>
      </c>
    </row>
    <row r="2993" spans="1:9" ht="28.5" x14ac:dyDescent="0.45">
      <c r="A2993" s="19" t="s">
        <v>934</v>
      </c>
      <c r="B2993" s="27" t="s">
        <v>1170</v>
      </c>
      <c r="C2993" s="34">
        <v>-119.65</v>
      </c>
      <c r="D2993" s="33" t="s">
        <v>10</v>
      </c>
      <c r="E2993" s="27" t="s">
        <v>10</v>
      </c>
      <c r="F2993" s="20"/>
      <c r="G2993" s="36">
        <v>45320</v>
      </c>
      <c r="H2993" s="20" t="s">
        <v>736</v>
      </c>
      <c r="I2993" s="20" t="s">
        <v>1048</v>
      </c>
    </row>
    <row r="2994" spans="1:9" ht="28.5" x14ac:dyDescent="0.45">
      <c r="A2994" s="28" t="s">
        <v>934</v>
      </c>
      <c r="B2994" s="26" t="s">
        <v>1243</v>
      </c>
      <c r="C2994" s="34">
        <v>-1.47</v>
      </c>
      <c r="D2994" s="33" t="s">
        <v>10</v>
      </c>
      <c r="E2994" s="27" t="s">
        <v>10</v>
      </c>
      <c r="F2994" s="20"/>
      <c r="G2994" s="36">
        <v>45320</v>
      </c>
      <c r="H2994" s="20" t="s">
        <v>736</v>
      </c>
      <c r="I2994" s="20" t="s">
        <v>1048</v>
      </c>
    </row>
    <row r="2995" spans="1:9" ht="28.5" x14ac:dyDescent="0.45">
      <c r="A2995" s="19" t="s">
        <v>935</v>
      </c>
      <c r="B2995" s="27" t="s">
        <v>1276</v>
      </c>
      <c r="C2995" s="34">
        <v>-3.42</v>
      </c>
      <c r="D2995" s="33" t="s">
        <v>10</v>
      </c>
      <c r="E2995" s="27" t="s">
        <v>10</v>
      </c>
      <c r="F2995" s="20"/>
      <c r="G2995" s="36">
        <v>45320</v>
      </c>
      <c r="H2995" s="20" t="s">
        <v>736</v>
      </c>
      <c r="I2995" s="20" t="s">
        <v>1048</v>
      </c>
    </row>
    <row r="2996" spans="1:9" ht="28.5" x14ac:dyDescent="0.45">
      <c r="A2996" s="28" t="s">
        <v>935</v>
      </c>
      <c r="B2996" s="26" t="s">
        <v>1276</v>
      </c>
      <c r="C2996" s="34">
        <v>-11.41</v>
      </c>
      <c r="D2996" s="33" t="s">
        <v>10</v>
      </c>
      <c r="E2996" s="27" t="s">
        <v>10</v>
      </c>
      <c r="F2996" s="20"/>
      <c r="G2996" s="36">
        <v>45320</v>
      </c>
      <c r="H2996" s="20" t="s">
        <v>736</v>
      </c>
      <c r="I2996" s="20" t="s">
        <v>1048</v>
      </c>
    </row>
    <row r="2997" spans="1:9" x14ac:dyDescent="0.45">
      <c r="A2997" s="19" t="s">
        <v>935</v>
      </c>
      <c r="B2997" s="27" t="s">
        <v>1280</v>
      </c>
      <c r="C2997" s="34">
        <v>-142.12</v>
      </c>
      <c r="D2997" s="33" t="s">
        <v>10</v>
      </c>
      <c r="E2997" s="27" t="s">
        <v>10</v>
      </c>
      <c r="F2997" s="20"/>
      <c r="G2997" s="36">
        <v>45320</v>
      </c>
      <c r="H2997" s="20" t="s">
        <v>736</v>
      </c>
      <c r="I2997" s="20" t="s">
        <v>1048</v>
      </c>
    </row>
    <row r="2998" spans="1:9" ht="28.5" x14ac:dyDescent="0.45">
      <c r="A2998" s="28" t="s">
        <v>935</v>
      </c>
      <c r="B2998" s="26" t="s">
        <v>1281</v>
      </c>
      <c r="C2998" s="34">
        <v>-318.48</v>
      </c>
      <c r="D2998" s="33" t="s">
        <v>10</v>
      </c>
      <c r="E2998" s="27" t="s">
        <v>10</v>
      </c>
      <c r="F2998" s="20"/>
      <c r="G2998" s="36">
        <v>45320</v>
      </c>
      <c r="H2998" s="20" t="s">
        <v>736</v>
      </c>
      <c r="I2998" s="20" t="s">
        <v>1048</v>
      </c>
    </row>
    <row r="2999" spans="1:9" ht="28.5" x14ac:dyDescent="0.45">
      <c r="A2999" s="19" t="s">
        <v>936</v>
      </c>
      <c r="B2999" s="27" t="s">
        <v>1114</v>
      </c>
      <c r="C2999" s="34">
        <v>-4.4000000000000004</v>
      </c>
      <c r="D2999" s="33" t="s">
        <v>10</v>
      </c>
      <c r="E2999" s="27" t="s">
        <v>10</v>
      </c>
      <c r="F2999" s="20"/>
      <c r="G2999" s="36">
        <v>45320</v>
      </c>
      <c r="H2999" s="20" t="s">
        <v>736</v>
      </c>
      <c r="I2999" s="20" t="s">
        <v>1048</v>
      </c>
    </row>
    <row r="3000" spans="1:9" ht="28.5" x14ac:dyDescent="0.45">
      <c r="A3000" s="28" t="s">
        <v>936</v>
      </c>
      <c r="B3000" s="26" t="s">
        <v>1170</v>
      </c>
      <c r="C3000" s="34">
        <v>-110.77</v>
      </c>
      <c r="D3000" s="33" t="s">
        <v>10</v>
      </c>
      <c r="E3000" s="27" t="s">
        <v>10</v>
      </c>
      <c r="F3000" s="20"/>
      <c r="G3000" s="36">
        <v>45320</v>
      </c>
      <c r="H3000" s="20" t="s">
        <v>736</v>
      </c>
      <c r="I3000" s="20" t="s">
        <v>1048</v>
      </c>
    </row>
    <row r="3001" spans="1:9" ht="42.75" x14ac:dyDescent="0.45">
      <c r="A3001" s="19" t="s">
        <v>936</v>
      </c>
      <c r="B3001" s="27" t="s">
        <v>1143</v>
      </c>
      <c r="C3001" s="34">
        <v>-204</v>
      </c>
      <c r="D3001" s="33" t="s">
        <v>10</v>
      </c>
      <c r="E3001" s="27" t="s">
        <v>10</v>
      </c>
      <c r="F3001" s="20"/>
      <c r="G3001" s="36">
        <v>45320</v>
      </c>
      <c r="H3001" s="20" t="s">
        <v>736</v>
      </c>
      <c r="I3001" s="20" t="s">
        <v>1048</v>
      </c>
    </row>
    <row r="3002" spans="1:9" ht="28.5" x14ac:dyDescent="0.45">
      <c r="A3002" s="28" t="s">
        <v>937</v>
      </c>
      <c r="B3002" s="26" t="s">
        <v>1276</v>
      </c>
      <c r="C3002" s="34">
        <v>-8.8000000000000007</v>
      </c>
      <c r="D3002" s="33" t="s">
        <v>10</v>
      </c>
      <c r="E3002" s="27" t="s">
        <v>10</v>
      </c>
      <c r="F3002" s="20"/>
      <c r="G3002" s="36">
        <v>45320</v>
      </c>
      <c r="H3002" s="20" t="s">
        <v>736</v>
      </c>
      <c r="I3002" s="20" t="s">
        <v>1048</v>
      </c>
    </row>
    <row r="3003" spans="1:9" ht="28.5" x14ac:dyDescent="0.45">
      <c r="A3003" s="19" t="s">
        <v>937</v>
      </c>
      <c r="B3003" s="27" t="s">
        <v>1276</v>
      </c>
      <c r="C3003" s="34">
        <v>-13.27</v>
      </c>
      <c r="D3003" s="33" t="s">
        <v>10</v>
      </c>
      <c r="E3003" s="27" t="s">
        <v>10</v>
      </c>
      <c r="F3003" s="20"/>
      <c r="G3003" s="36">
        <v>45320</v>
      </c>
      <c r="H3003" s="20" t="s">
        <v>736</v>
      </c>
      <c r="I3003" s="20" t="s">
        <v>1048</v>
      </c>
    </row>
    <row r="3004" spans="1:9" ht="28.5" x14ac:dyDescent="0.45">
      <c r="A3004" s="28" t="s">
        <v>937</v>
      </c>
      <c r="B3004" s="26" t="s">
        <v>1170</v>
      </c>
      <c r="C3004" s="34">
        <v>-68.790000000000006</v>
      </c>
      <c r="D3004" s="33" t="s">
        <v>10</v>
      </c>
      <c r="E3004" s="27" t="s">
        <v>10</v>
      </c>
      <c r="F3004" s="20"/>
      <c r="G3004" s="36">
        <v>45320</v>
      </c>
      <c r="H3004" s="20" t="s">
        <v>736</v>
      </c>
      <c r="I3004" s="20" t="s">
        <v>1048</v>
      </c>
    </row>
    <row r="3005" spans="1:9" ht="28.5" x14ac:dyDescent="0.45">
      <c r="A3005" s="19" t="s">
        <v>937</v>
      </c>
      <c r="B3005" s="27" t="s">
        <v>1203</v>
      </c>
      <c r="C3005" s="34">
        <v>-22.04</v>
      </c>
      <c r="D3005" s="33" t="s">
        <v>10</v>
      </c>
      <c r="E3005" s="27" t="s">
        <v>10</v>
      </c>
      <c r="F3005" s="20"/>
      <c r="G3005" s="36">
        <v>45320</v>
      </c>
      <c r="H3005" s="20" t="s">
        <v>736</v>
      </c>
      <c r="I3005" s="20" t="s">
        <v>1048</v>
      </c>
    </row>
    <row r="3006" spans="1:9" ht="28.5" x14ac:dyDescent="0.45">
      <c r="A3006" s="28" t="s">
        <v>938</v>
      </c>
      <c r="B3006" s="26" t="s">
        <v>1282</v>
      </c>
      <c r="C3006" s="34">
        <v>-6.96</v>
      </c>
      <c r="D3006" s="33" t="s">
        <v>10</v>
      </c>
      <c r="E3006" s="27" t="s">
        <v>10</v>
      </c>
      <c r="F3006" s="20"/>
      <c r="G3006" s="36">
        <v>45320</v>
      </c>
      <c r="H3006" s="20" t="s">
        <v>736</v>
      </c>
      <c r="I3006" s="20" t="s">
        <v>1048</v>
      </c>
    </row>
    <row r="3007" spans="1:9" ht="28.5" x14ac:dyDescent="0.45">
      <c r="A3007" s="19" t="s">
        <v>938</v>
      </c>
      <c r="B3007" s="27" t="s">
        <v>1170</v>
      </c>
      <c r="C3007" s="34">
        <v>-62.26</v>
      </c>
      <c r="D3007" s="33" t="s">
        <v>10</v>
      </c>
      <c r="E3007" s="27" t="s">
        <v>10</v>
      </c>
      <c r="F3007" s="20"/>
      <c r="G3007" s="36">
        <v>45320</v>
      </c>
      <c r="H3007" s="20" t="s">
        <v>736</v>
      </c>
      <c r="I3007" s="20" t="s">
        <v>1048</v>
      </c>
    </row>
    <row r="3008" spans="1:9" ht="28.5" x14ac:dyDescent="0.45">
      <c r="A3008" s="28" t="s">
        <v>938</v>
      </c>
      <c r="B3008" s="26" t="s">
        <v>1033</v>
      </c>
      <c r="C3008" s="34">
        <v>-25.64</v>
      </c>
      <c r="D3008" s="33" t="s">
        <v>10</v>
      </c>
      <c r="E3008" s="27" t="s">
        <v>10</v>
      </c>
      <c r="F3008" s="20"/>
      <c r="G3008" s="36">
        <v>45320</v>
      </c>
      <c r="H3008" s="20" t="s">
        <v>736</v>
      </c>
      <c r="I3008" s="20" t="s">
        <v>1048</v>
      </c>
    </row>
    <row r="3009" spans="1:9" ht="28.5" x14ac:dyDescent="0.45">
      <c r="A3009" s="19" t="s">
        <v>938</v>
      </c>
      <c r="B3009" s="27" t="s">
        <v>1158</v>
      </c>
      <c r="C3009" s="34">
        <v>-97.96</v>
      </c>
      <c r="D3009" s="33" t="s">
        <v>10</v>
      </c>
      <c r="E3009" s="27" t="s">
        <v>10</v>
      </c>
      <c r="F3009" s="20"/>
      <c r="G3009" s="36">
        <v>45320</v>
      </c>
      <c r="H3009" s="20" t="s">
        <v>736</v>
      </c>
      <c r="I3009" s="20" t="s">
        <v>1048</v>
      </c>
    </row>
    <row r="3010" spans="1:9" ht="28.5" x14ac:dyDescent="0.45">
      <c r="A3010" s="28" t="s">
        <v>939</v>
      </c>
      <c r="B3010" s="26" t="s">
        <v>1283</v>
      </c>
      <c r="C3010" s="34">
        <v>-18.72</v>
      </c>
      <c r="D3010" s="33" t="s">
        <v>10</v>
      </c>
      <c r="E3010" s="27" t="s">
        <v>10</v>
      </c>
      <c r="F3010" s="20"/>
      <c r="G3010" s="36">
        <v>45320</v>
      </c>
      <c r="H3010" s="20" t="s">
        <v>736</v>
      </c>
      <c r="I3010" s="20" t="s">
        <v>1048</v>
      </c>
    </row>
    <row r="3011" spans="1:9" ht="28.5" x14ac:dyDescent="0.45">
      <c r="A3011" s="19" t="s">
        <v>940</v>
      </c>
      <c r="B3011" s="27" t="s">
        <v>1284</v>
      </c>
      <c r="C3011" s="34">
        <v>77.02</v>
      </c>
      <c r="D3011" s="38" t="s">
        <v>10</v>
      </c>
      <c r="E3011" s="33" t="s">
        <v>1057</v>
      </c>
      <c r="F3011" s="20"/>
      <c r="G3011" s="36">
        <v>45320</v>
      </c>
      <c r="H3011" s="20" t="s">
        <v>655</v>
      </c>
      <c r="I3011" s="20" t="s">
        <v>1048</v>
      </c>
    </row>
    <row r="3012" spans="1:9" ht="28.5" x14ac:dyDescent="0.45">
      <c r="A3012" s="28" t="s">
        <v>940</v>
      </c>
      <c r="B3012" s="26" t="s">
        <v>1284</v>
      </c>
      <c r="C3012" s="34">
        <v>-74.86</v>
      </c>
      <c r="D3012" s="33" t="s">
        <v>10</v>
      </c>
      <c r="E3012" s="27" t="s">
        <v>10</v>
      </c>
      <c r="F3012" s="20"/>
      <c r="G3012" s="36">
        <v>45320</v>
      </c>
      <c r="H3012" s="20" t="s">
        <v>736</v>
      </c>
      <c r="I3012" s="20" t="s">
        <v>1048</v>
      </c>
    </row>
    <row r="3013" spans="1:9" ht="28.5" x14ac:dyDescent="0.45">
      <c r="A3013" s="19" t="s">
        <v>940</v>
      </c>
      <c r="B3013" s="27" t="s">
        <v>1285</v>
      </c>
      <c r="C3013" s="34">
        <v>-26.92</v>
      </c>
      <c r="D3013" s="33" t="s">
        <v>10</v>
      </c>
      <c r="E3013" s="27" t="s">
        <v>10</v>
      </c>
      <c r="F3013" s="20"/>
      <c r="G3013" s="36">
        <v>45320</v>
      </c>
      <c r="H3013" s="20" t="s">
        <v>736</v>
      </c>
      <c r="I3013" s="20" t="s">
        <v>1048</v>
      </c>
    </row>
    <row r="3014" spans="1:9" ht="28.5" x14ac:dyDescent="0.45">
      <c r="A3014" s="28" t="s">
        <v>940</v>
      </c>
      <c r="B3014" s="26" t="s">
        <v>1286</v>
      </c>
      <c r="C3014" s="34">
        <v>-132.11000000000001</v>
      </c>
      <c r="D3014" s="33" t="s">
        <v>10</v>
      </c>
      <c r="E3014" s="27" t="s">
        <v>10</v>
      </c>
      <c r="F3014" s="20"/>
      <c r="G3014" s="36">
        <v>45320</v>
      </c>
      <c r="H3014" s="20" t="s">
        <v>736</v>
      </c>
      <c r="I3014" s="20" t="s">
        <v>1048</v>
      </c>
    </row>
    <row r="3015" spans="1:9" ht="28.5" x14ac:dyDescent="0.45">
      <c r="A3015" s="19" t="s">
        <v>940</v>
      </c>
      <c r="B3015" s="27" t="s">
        <v>1287</v>
      </c>
      <c r="C3015" s="34">
        <v>-16.03</v>
      </c>
      <c r="D3015" s="33" t="s">
        <v>10</v>
      </c>
      <c r="E3015" s="27" t="s">
        <v>10</v>
      </c>
      <c r="F3015" s="20"/>
      <c r="G3015" s="36">
        <v>45320</v>
      </c>
      <c r="H3015" s="20" t="s">
        <v>736</v>
      </c>
      <c r="I3015" s="20" t="s">
        <v>1048</v>
      </c>
    </row>
    <row r="3016" spans="1:9" ht="28.5" x14ac:dyDescent="0.45">
      <c r="A3016" s="28" t="s">
        <v>941</v>
      </c>
      <c r="B3016" s="26" t="s">
        <v>1276</v>
      </c>
      <c r="C3016" s="34">
        <v>-50.4</v>
      </c>
      <c r="D3016" s="33" t="s">
        <v>10</v>
      </c>
      <c r="E3016" s="27" t="s">
        <v>10</v>
      </c>
      <c r="F3016" s="20"/>
      <c r="G3016" s="36">
        <v>45289</v>
      </c>
      <c r="H3016" s="20" t="s">
        <v>736</v>
      </c>
      <c r="I3016" s="20" t="s">
        <v>1048</v>
      </c>
    </row>
    <row r="3017" spans="1:9" ht="28.5" x14ac:dyDescent="0.45">
      <c r="A3017" s="19" t="s">
        <v>941</v>
      </c>
      <c r="B3017" s="27" t="s">
        <v>1210</v>
      </c>
      <c r="C3017" s="34">
        <v>-366.82</v>
      </c>
      <c r="D3017" s="22" t="s">
        <v>62</v>
      </c>
      <c r="E3017" s="27" t="s">
        <v>1211</v>
      </c>
      <c r="F3017" s="20"/>
      <c r="G3017" s="36">
        <v>45289</v>
      </c>
      <c r="H3017" s="20" t="s">
        <v>1212</v>
      </c>
      <c r="I3017" s="20" t="s">
        <v>1048</v>
      </c>
    </row>
    <row r="3018" spans="1:9" ht="28.5" x14ac:dyDescent="0.45">
      <c r="A3018" s="28" t="s">
        <v>941</v>
      </c>
      <c r="B3018" s="26" t="s">
        <v>1266</v>
      </c>
      <c r="C3018" s="34">
        <v>-88.7</v>
      </c>
      <c r="D3018" s="33" t="s">
        <v>10</v>
      </c>
      <c r="E3018" s="27" t="s">
        <v>10</v>
      </c>
      <c r="F3018" s="20"/>
      <c r="G3018" s="36">
        <v>45292</v>
      </c>
      <c r="H3018" s="20" t="s">
        <v>736</v>
      </c>
      <c r="I3018" s="20" t="s">
        <v>1048</v>
      </c>
    </row>
    <row r="3019" spans="1:9" ht="28.5" x14ac:dyDescent="0.45">
      <c r="A3019" s="19" t="s">
        <v>942</v>
      </c>
      <c r="B3019" s="27" t="s">
        <v>1276</v>
      </c>
      <c r="C3019" s="34">
        <v>-4.29</v>
      </c>
      <c r="D3019" s="33" t="s">
        <v>10</v>
      </c>
      <c r="E3019" s="27" t="s">
        <v>10</v>
      </c>
      <c r="F3019" s="20"/>
      <c r="G3019" s="36">
        <v>45289</v>
      </c>
      <c r="H3019" s="20" t="s">
        <v>736</v>
      </c>
      <c r="I3019" s="20" t="s">
        <v>1048</v>
      </c>
    </row>
    <row r="3020" spans="1:9" ht="28.5" x14ac:dyDescent="0.45">
      <c r="A3020" s="28" t="s">
        <v>942</v>
      </c>
      <c r="B3020" s="26" t="s">
        <v>1288</v>
      </c>
      <c r="C3020" s="34">
        <v>-37</v>
      </c>
      <c r="D3020" s="33" t="s">
        <v>10</v>
      </c>
      <c r="E3020" s="27" t="s">
        <v>10</v>
      </c>
      <c r="F3020" s="20"/>
      <c r="G3020" s="36">
        <v>45289</v>
      </c>
      <c r="H3020" s="20" t="s">
        <v>736</v>
      </c>
      <c r="I3020" s="20" t="s">
        <v>1048</v>
      </c>
    </row>
    <row r="3021" spans="1:9" ht="28.5" x14ac:dyDescent="0.45">
      <c r="A3021" s="19" t="s">
        <v>943</v>
      </c>
      <c r="B3021" s="27" t="s">
        <v>1276</v>
      </c>
      <c r="C3021" s="34">
        <v>-2.72</v>
      </c>
      <c r="D3021" s="33" t="s">
        <v>10</v>
      </c>
      <c r="E3021" s="27" t="s">
        <v>10</v>
      </c>
      <c r="F3021" s="20"/>
      <c r="G3021" s="36">
        <v>45289</v>
      </c>
      <c r="H3021" s="20" t="s">
        <v>736</v>
      </c>
      <c r="I3021" s="20" t="s">
        <v>1048</v>
      </c>
    </row>
    <row r="3022" spans="1:9" ht="28.5" x14ac:dyDescent="0.45">
      <c r="A3022" s="28" t="s">
        <v>943</v>
      </c>
      <c r="B3022" s="26" t="s">
        <v>1289</v>
      </c>
      <c r="C3022" s="34">
        <v>-51.21</v>
      </c>
      <c r="D3022" s="33" t="s">
        <v>10</v>
      </c>
      <c r="E3022" s="27" t="s">
        <v>10</v>
      </c>
      <c r="F3022" s="20"/>
      <c r="G3022" s="36">
        <v>45289</v>
      </c>
      <c r="H3022" s="20" t="s">
        <v>736</v>
      </c>
      <c r="I3022" s="20" t="s">
        <v>1048</v>
      </c>
    </row>
    <row r="3023" spans="1:9" ht="28.5" x14ac:dyDescent="0.45">
      <c r="A3023" s="19" t="s">
        <v>944</v>
      </c>
      <c r="B3023" s="27" t="s">
        <v>1290</v>
      </c>
      <c r="C3023" s="34">
        <v>-50.65</v>
      </c>
      <c r="D3023" s="33" t="s">
        <v>10</v>
      </c>
      <c r="E3023" s="27" t="s">
        <v>10</v>
      </c>
      <c r="F3023" s="20"/>
      <c r="G3023" s="36">
        <v>45289</v>
      </c>
      <c r="H3023" s="20" t="s">
        <v>736</v>
      </c>
      <c r="I3023" s="20" t="s">
        <v>1048</v>
      </c>
    </row>
    <row r="3024" spans="1:9" ht="28.5" x14ac:dyDescent="0.45">
      <c r="A3024" s="28" t="s">
        <v>944</v>
      </c>
      <c r="B3024" s="26" t="s">
        <v>1170</v>
      </c>
      <c r="C3024" s="34">
        <v>-63.41</v>
      </c>
      <c r="D3024" s="33" t="s">
        <v>10</v>
      </c>
      <c r="E3024" s="27" t="s">
        <v>10</v>
      </c>
      <c r="F3024" s="20"/>
      <c r="G3024" s="36">
        <v>45289</v>
      </c>
      <c r="H3024" s="20" t="s">
        <v>736</v>
      </c>
      <c r="I3024" s="20" t="s">
        <v>1048</v>
      </c>
    </row>
    <row r="3025" spans="1:9" ht="28.5" x14ac:dyDescent="0.45">
      <c r="A3025" s="19" t="s">
        <v>1291</v>
      </c>
      <c r="B3025" s="27" t="s">
        <v>1276</v>
      </c>
      <c r="C3025" s="34">
        <v>-35.78</v>
      </c>
      <c r="D3025" s="33" t="s">
        <v>10</v>
      </c>
      <c r="E3025" s="27" t="s">
        <v>10</v>
      </c>
      <c r="F3025" s="20"/>
      <c r="G3025" s="36">
        <v>45289</v>
      </c>
      <c r="H3025" s="20" t="s">
        <v>736</v>
      </c>
      <c r="I3025" s="20" t="s">
        <v>1048</v>
      </c>
    </row>
    <row r="3026" spans="1:9" ht="28.5" x14ac:dyDescent="0.45">
      <c r="A3026" s="28" t="s">
        <v>1292</v>
      </c>
      <c r="B3026" s="26" t="s">
        <v>1276</v>
      </c>
      <c r="C3026" s="34">
        <v>-3.59</v>
      </c>
      <c r="D3026" s="33" t="s">
        <v>10</v>
      </c>
      <c r="E3026" s="27" t="s">
        <v>10</v>
      </c>
      <c r="F3026" s="20"/>
      <c r="G3026" s="36">
        <v>45289</v>
      </c>
      <c r="H3026" s="20" t="s">
        <v>736</v>
      </c>
      <c r="I3026" s="20" t="s">
        <v>1048</v>
      </c>
    </row>
    <row r="3027" spans="1:9" ht="28.5" x14ac:dyDescent="0.45">
      <c r="A3027" s="19" t="s">
        <v>1292</v>
      </c>
      <c r="B3027" s="27" t="s">
        <v>1276</v>
      </c>
      <c r="C3027" s="34">
        <v>-12.47</v>
      </c>
      <c r="D3027" s="33" t="s">
        <v>10</v>
      </c>
      <c r="E3027" s="27" t="s">
        <v>10</v>
      </c>
      <c r="F3027" s="20"/>
      <c r="G3027" s="36">
        <v>45289</v>
      </c>
      <c r="H3027" s="20" t="s">
        <v>736</v>
      </c>
      <c r="I3027" s="20" t="s">
        <v>1048</v>
      </c>
    </row>
    <row r="3028" spans="1:9" ht="28.5" x14ac:dyDescent="0.45">
      <c r="A3028" s="28" t="s">
        <v>1292</v>
      </c>
      <c r="B3028" s="26" t="s">
        <v>1170</v>
      </c>
      <c r="C3028" s="34">
        <v>-188.08</v>
      </c>
      <c r="D3028" s="33" t="s">
        <v>10</v>
      </c>
      <c r="E3028" s="27" t="s">
        <v>10</v>
      </c>
      <c r="F3028" s="20"/>
      <c r="G3028" s="36">
        <v>45289</v>
      </c>
      <c r="H3028" s="20" t="s">
        <v>736</v>
      </c>
      <c r="I3028" s="20" t="s">
        <v>1048</v>
      </c>
    </row>
    <row r="3029" spans="1:9" ht="28.5" x14ac:dyDescent="0.45">
      <c r="A3029" s="19" t="s">
        <v>1292</v>
      </c>
      <c r="B3029" s="27" t="s">
        <v>1158</v>
      </c>
      <c r="C3029" s="34">
        <v>-48.44</v>
      </c>
      <c r="D3029" s="33" t="s">
        <v>10</v>
      </c>
      <c r="E3029" s="27" t="s">
        <v>10</v>
      </c>
      <c r="F3029" s="20"/>
      <c r="G3029" s="36">
        <v>45289</v>
      </c>
      <c r="H3029" s="20" t="s">
        <v>736</v>
      </c>
      <c r="I3029" s="20" t="s">
        <v>1048</v>
      </c>
    </row>
    <row r="3030" spans="1:9" ht="28.5" x14ac:dyDescent="0.45">
      <c r="A3030" s="28" t="s">
        <v>947</v>
      </c>
      <c r="B3030" s="26" t="s">
        <v>1293</v>
      </c>
      <c r="C3030" s="34">
        <v>-126</v>
      </c>
      <c r="D3030" s="33" t="s">
        <v>10</v>
      </c>
      <c r="E3030" s="27" t="s">
        <v>10</v>
      </c>
      <c r="F3030" s="20"/>
      <c r="G3030" s="36">
        <v>45289</v>
      </c>
      <c r="H3030" s="20" t="s">
        <v>736</v>
      </c>
      <c r="I3030" s="20" t="s">
        <v>1048</v>
      </c>
    </row>
    <row r="3031" spans="1:9" ht="28.5" x14ac:dyDescent="0.45">
      <c r="A3031" s="19" t="s">
        <v>947</v>
      </c>
      <c r="B3031" s="27" t="s">
        <v>1170</v>
      </c>
      <c r="C3031" s="34">
        <v>-72.7</v>
      </c>
      <c r="D3031" s="33" t="s">
        <v>10</v>
      </c>
      <c r="E3031" s="27" t="s">
        <v>10</v>
      </c>
      <c r="F3031" s="20"/>
      <c r="G3031" s="36">
        <v>45289</v>
      </c>
      <c r="H3031" s="20" t="s">
        <v>736</v>
      </c>
      <c r="I3031" s="20" t="s">
        <v>1048</v>
      </c>
    </row>
    <row r="3032" spans="1:9" ht="28.5" x14ac:dyDescent="0.45">
      <c r="A3032" s="28" t="s">
        <v>947</v>
      </c>
      <c r="B3032" s="26" t="s">
        <v>1294</v>
      </c>
      <c r="C3032" s="34">
        <v>-7.97</v>
      </c>
      <c r="D3032" s="33" t="s">
        <v>10</v>
      </c>
      <c r="E3032" s="27" t="s">
        <v>10</v>
      </c>
      <c r="F3032" s="20"/>
      <c r="G3032" s="36">
        <v>45289</v>
      </c>
      <c r="H3032" s="20" t="s">
        <v>736</v>
      </c>
      <c r="I3032" s="20" t="s">
        <v>1048</v>
      </c>
    </row>
    <row r="3033" spans="1:9" ht="28.5" x14ac:dyDescent="0.45">
      <c r="A3033" s="19" t="s">
        <v>948</v>
      </c>
      <c r="B3033" s="27" t="s">
        <v>1295</v>
      </c>
      <c r="C3033" s="34">
        <v>-29.69</v>
      </c>
      <c r="D3033" s="33" t="s">
        <v>10</v>
      </c>
      <c r="E3033" s="27" t="s">
        <v>10</v>
      </c>
      <c r="F3033" s="20"/>
      <c r="G3033" s="36">
        <v>45289</v>
      </c>
      <c r="H3033" s="20" t="s">
        <v>736</v>
      </c>
      <c r="I3033" s="20" t="s">
        <v>1048</v>
      </c>
    </row>
    <row r="3034" spans="1:9" ht="28.5" x14ac:dyDescent="0.45">
      <c r="A3034" s="28" t="s">
        <v>949</v>
      </c>
      <c r="B3034" s="26" t="s">
        <v>1276</v>
      </c>
      <c r="C3034" s="34">
        <v>-57.97</v>
      </c>
      <c r="D3034" s="33" t="s">
        <v>10</v>
      </c>
      <c r="E3034" s="27" t="s">
        <v>10</v>
      </c>
      <c r="F3034" s="20"/>
      <c r="G3034" s="36">
        <v>45289</v>
      </c>
      <c r="H3034" s="20" t="s">
        <v>736</v>
      </c>
      <c r="I3034" s="20" t="s">
        <v>1048</v>
      </c>
    </row>
    <row r="3035" spans="1:9" ht="28.5" x14ac:dyDescent="0.45">
      <c r="A3035" s="19" t="s">
        <v>949</v>
      </c>
      <c r="B3035" s="27" t="s">
        <v>1296</v>
      </c>
      <c r="C3035" s="34">
        <v>-7.95</v>
      </c>
      <c r="D3035" s="33" t="s">
        <v>10</v>
      </c>
      <c r="E3035" s="27" t="s">
        <v>10</v>
      </c>
      <c r="F3035" s="20"/>
      <c r="G3035" s="36">
        <v>45289</v>
      </c>
      <c r="H3035" s="20" t="s">
        <v>736</v>
      </c>
      <c r="I3035" s="20" t="s">
        <v>1048</v>
      </c>
    </row>
    <row r="3036" spans="1:9" ht="28.5" x14ac:dyDescent="0.45">
      <c r="A3036" s="28" t="s">
        <v>1297</v>
      </c>
      <c r="B3036" s="26" t="s">
        <v>1276</v>
      </c>
      <c r="C3036" s="34">
        <v>-59.18</v>
      </c>
      <c r="D3036" s="33" t="s">
        <v>10</v>
      </c>
      <c r="E3036" s="27" t="s">
        <v>10</v>
      </c>
      <c r="F3036" s="20"/>
      <c r="G3036" s="36">
        <v>45289</v>
      </c>
      <c r="H3036" s="20" t="s">
        <v>736</v>
      </c>
      <c r="I3036" s="20" t="s">
        <v>1048</v>
      </c>
    </row>
    <row r="3037" spans="1:9" ht="28.5" x14ac:dyDescent="0.45">
      <c r="A3037" s="19" t="s">
        <v>1297</v>
      </c>
      <c r="B3037" s="27" t="s">
        <v>1296</v>
      </c>
      <c r="C3037" s="34">
        <v>-7.65</v>
      </c>
      <c r="D3037" s="33" t="s">
        <v>10</v>
      </c>
      <c r="E3037" s="27" t="s">
        <v>10</v>
      </c>
      <c r="F3037" s="20"/>
      <c r="G3037" s="36">
        <v>45289</v>
      </c>
      <c r="H3037" s="20" t="s">
        <v>736</v>
      </c>
      <c r="I3037" s="20" t="s">
        <v>1048</v>
      </c>
    </row>
    <row r="3038" spans="1:9" ht="28.5" x14ac:dyDescent="0.45">
      <c r="A3038" s="28" t="s">
        <v>1297</v>
      </c>
      <c r="B3038" s="26" t="s">
        <v>1170</v>
      </c>
      <c r="C3038" s="34">
        <v>-7.96</v>
      </c>
      <c r="D3038" s="33" t="s">
        <v>10</v>
      </c>
      <c r="E3038" s="27" t="s">
        <v>10</v>
      </c>
      <c r="F3038" s="20"/>
      <c r="G3038" s="36">
        <v>45289</v>
      </c>
      <c r="H3038" s="20" t="s">
        <v>736</v>
      </c>
      <c r="I3038" s="20" t="s">
        <v>1048</v>
      </c>
    </row>
    <row r="3039" spans="1:9" ht="28.5" x14ac:dyDescent="0.45">
      <c r="A3039" s="19" t="s">
        <v>1297</v>
      </c>
      <c r="B3039" s="27" t="s">
        <v>1170</v>
      </c>
      <c r="C3039" s="34">
        <v>-59.47</v>
      </c>
      <c r="D3039" s="33" t="s">
        <v>10</v>
      </c>
      <c r="E3039" s="27" t="s">
        <v>10</v>
      </c>
      <c r="F3039" s="20"/>
      <c r="G3039" s="36">
        <v>45289</v>
      </c>
      <c r="H3039" s="20" t="s">
        <v>736</v>
      </c>
      <c r="I3039" s="20" t="s">
        <v>1048</v>
      </c>
    </row>
    <row r="3040" spans="1:9" ht="28.5" x14ac:dyDescent="0.45">
      <c r="A3040" s="28" t="s">
        <v>1298</v>
      </c>
      <c r="B3040" s="26" t="s">
        <v>1225</v>
      </c>
      <c r="C3040" s="34">
        <v>-31.38</v>
      </c>
      <c r="D3040" s="33" t="s">
        <v>10</v>
      </c>
      <c r="E3040" s="27" t="s">
        <v>10</v>
      </c>
      <c r="F3040" s="20"/>
      <c r="G3040" s="36">
        <v>45289</v>
      </c>
      <c r="H3040" s="20" t="s">
        <v>736</v>
      </c>
      <c r="I3040" s="20" t="s">
        <v>1048</v>
      </c>
    </row>
    <row r="3041" spans="1:9" ht="28.5" x14ac:dyDescent="0.45">
      <c r="A3041" s="19" t="s">
        <v>1298</v>
      </c>
      <c r="B3041" s="27" t="s">
        <v>1276</v>
      </c>
      <c r="C3041" s="34">
        <v>-2.14</v>
      </c>
      <c r="D3041" s="33" t="s">
        <v>10</v>
      </c>
      <c r="E3041" s="27" t="s">
        <v>10</v>
      </c>
      <c r="F3041" s="20"/>
      <c r="G3041" s="36">
        <v>45289</v>
      </c>
      <c r="H3041" s="20" t="s">
        <v>736</v>
      </c>
      <c r="I3041" s="20" t="s">
        <v>1048</v>
      </c>
    </row>
    <row r="3042" spans="1:9" ht="28.5" x14ac:dyDescent="0.45">
      <c r="A3042" s="28" t="s">
        <v>1298</v>
      </c>
      <c r="B3042" s="26" t="s">
        <v>1232</v>
      </c>
      <c r="C3042" s="34">
        <v>-180</v>
      </c>
      <c r="D3042" s="33" t="s">
        <v>10</v>
      </c>
      <c r="E3042" s="27" t="s">
        <v>10</v>
      </c>
      <c r="F3042" s="20"/>
      <c r="G3042" s="36">
        <v>45289</v>
      </c>
      <c r="H3042" s="20" t="s">
        <v>736</v>
      </c>
      <c r="I3042" s="20" t="s">
        <v>1048</v>
      </c>
    </row>
    <row r="3043" spans="1:9" ht="28.5" x14ac:dyDescent="0.45">
      <c r="A3043" s="19" t="s">
        <v>1298</v>
      </c>
      <c r="B3043" s="27" t="s">
        <v>1163</v>
      </c>
      <c r="C3043" s="34">
        <v>-0.09</v>
      </c>
      <c r="D3043" s="33" t="s">
        <v>10</v>
      </c>
      <c r="E3043" s="27" t="s">
        <v>10</v>
      </c>
      <c r="F3043" s="20"/>
      <c r="G3043" s="36">
        <v>45289</v>
      </c>
      <c r="H3043" s="20" t="s">
        <v>736</v>
      </c>
      <c r="I3043" s="20" t="s">
        <v>1048</v>
      </c>
    </row>
    <row r="3044" spans="1:9" ht="28.5" x14ac:dyDescent="0.45">
      <c r="A3044" s="28" t="s">
        <v>950</v>
      </c>
      <c r="B3044" s="26" t="s">
        <v>1296</v>
      </c>
      <c r="C3044" s="34">
        <v>-11.5</v>
      </c>
      <c r="D3044" s="33" t="s">
        <v>10</v>
      </c>
      <c r="E3044" s="27" t="s">
        <v>10</v>
      </c>
      <c r="F3044" s="20"/>
      <c r="G3044" s="36">
        <v>45289</v>
      </c>
      <c r="H3044" s="20" t="s">
        <v>736</v>
      </c>
      <c r="I3044" s="20" t="s">
        <v>1048</v>
      </c>
    </row>
    <row r="3045" spans="1:9" ht="28.5" x14ac:dyDescent="0.45">
      <c r="A3045" s="19" t="s">
        <v>950</v>
      </c>
      <c r="B3045" s="27" t="s">
        <v>1170</v>
      </c>
      <c r="C3045" s="34">
        <v>-135.86000000000001</v>
      </c>
      <c r="D3045" s="33" t="s">
        <v>10</v>
      </c>
      <c r="E3045" s="27" t="s">
        <v>10</v>
      </c>
      <c r="F3045" s="20"/>
      <c r="G3045" s="36">
        <v>45289</v>
      </c>
      <c r="H3045" s="20" t="s">
        <v>736</v>
      </c>
      <c r="I3045" s="20" t="s">
        <v>1048</v>
      </c>
    </row>
    <row r="3046" spans="1:9" ht="28.5" x14ac:dyDescent="0.45">
      <c r="A3046" s="28" t="s">
        <v>950</v>
      </c>
      <c r="B3046" s="26" t="s">
        <v>1163</v>
      </c>
      <c r="C3046" s="34">
        <v>-4.67</v>
      </c>
      <c r="D3046" s="33" t="s">
        <v>10</v>
      </c>
      <c r="E3046" s="27" t="s">
        <v>10</v>
      </c>
      <c r="F3046" s="20"/>
      <c r="G3046" s="36">
        <v>45289</v>
      </c>
      <c r="H3046" s="20" t="s">
        <v>736</v>
      </c>
      <c r="I3046" s="20" t="s">
        <v>1048</v>
      </c>
    </row>
    <row r="3047" spans="1:9" ht="28.5" x14ac:dyDescent="0.45">
      <c r="A3047" s="19" t="s">
        <v>951</v>
      </c>
      <c r="B3047" s="27" t="s">
        <v>1276</v>
      </c>
      <c r="C3047" s="34">
        <v>-61.68</v>
      </c>
      <c r="D3047" s="33" t="s">
        <v>10</v>
      </c>
      <c r="E3047" s="27" t="s">
        <v>10</v>
      </c>
      <c r="F3047" s="20"/>
      <c r="G3047" s="36">
        <v>45289</v>
      </c>
      <c r="H3047" s="20" t="s">
        <v>736</v>
      </c>
      <c r="I3047" s="20" t="s">
        <v>1048</v>
      </c>
    </row>
    <row r="3048" spans="1:9" ht="28.5" x14ac:dyDescent="0.45">
      <c r="A3048" s="28" t="s">
        <v>951</v>
      </c>
      <c r="B3048" s="26" t="s">
        <v>1299</v>
      </c>
      <c r="C3048" s="34">
        <v>-29.23</v>
      </c>
      <c r="D3048" s="33" t="s">
        <v>10</v>
      </c>
      <c r="E3048" s="27" t="s">
        <v>10</v>
      </c>
      <c r="F3048" s="20"/>
      <c r="G3048" s="36">
        <v>45289</v>
      </c>
      <c r="H3048" s="20" t="s">
        <v>736</v>
      </c>
      <c r="I3048" s="20" t="s">
        <v>1048</v>
      </c>
    </row>
    <row r="3049" spans="1:9" ht="28.5" x14ac:dyDescent="0.45">
      <c r="A3049" s="19" t="s">
        <v>951</v>
      </c>
      <c r="B3049" s="27" t="s">
        <v>1170</v>
      </c>
      <c r="C3049" s="34">
        <v>-4.57</v>
      </c>
      <c r="D3049" s="33" t="s">
        <v>10</v>
      </c>
      <c r="E3049" s="27" t="s">
        <v>10</v>
      </c>
      <c r="F3049" s="20"/>
      <c r="G3049" s="36">
        <v>45289</v>
      </c>
      <c r="H3049" s="20" t="s">
        <v>736</v>
      </c>
      <c r="I3049" s="20" t="s">
        <v>1048</v>
      </c>
    </row>
    <row r="3050" spans="1:9" ht="28.5" x14ac:dyDescent="0.45">
      <c r="A3050" s="28" t="s">
        <v>951</v>
      </c>
      <c r="B3050" s="26" t="s">
        <v>1170</v>
      </c>
      <c r="C3050" s="34">
        <v>-89.85</v>
      </c>
      <c r="D3050" s="33" t="s">
        <v>10</v>
      </c>
      <c r="E3050" s="27" t="s">
        <v>10</v>
      </c>
      <c r="F3050" s="20"/>
      <c r="G3050" s="36">
        <v>45289</v>
      </c>
      <c r="H3050" s="20" t="s">
        <v>736</v>
      </c>
      <c r="I3050" s="20" t="s">
        <v>1048</v>
      </c>
    </row>
    <row r="3051" spans="1:9" ht="28.5" x14ac:dyDescent="0.45">
      <c r="A3051" s="19" t="s">
        <v>953</v>
      </c>
      <c r="B3051" s="27" t="s">
        <v>1276</v>
      </c>
      <c r="C3051" s="34">
        <v>-19.61</v>
      </c>
      <c r="D3051" s="33" t="s">
        <v>10</v>
      </c>
      <c r="E3051" s="27" t="s">
        <v>10</v>
      </c>
      <c r="F3051" s="20"/>
      <c r="G3051" s="36">
        <v>45289</v>
      </c>
      <c r="H3051" s="20" t="s">
        <v>736</v>
      </c>
      <c r="I3051" s="20" t="s">
        <v>1048</v>
      </c>
    </row>
    <row r="3052" spans="1:9" ht="28.5" x14ac:dyDescent="0.45">
      <c r="A3052" s="28" t="s">
        <v>953</v>
      </c>
      <c r="B3052" s="26" t="s">
        <v>1276</v>
      </c>
      <c r="C3052" s="34">
        <v>-36.04</v>
      </c>
      <c r="D3052" s="33" t="s">
        <v>10</v>
      </c>
      <c r="E3052" s="27" t="s">
        <v>10</v>
      </c>
      <c r="F3052" s="20"/>
      <c r="G3052" s="36">
        <v>45289</v>
      </c>
      <c r="H3052" s="20" t="s">
        <v>736</v>
      </c>
      <c r="I3052" s="20" t="s">
        <v>1048</v>
      </c>
    </row>
    <row r="3053" spans="1:9" ht="28.5" x14ac:dyDescent="0.45">
      <c r="A3053" s="19" t="s">
        <v>953</v>
      </c>
      <c r="B3053" s="27" t="s">
        <v>1294</v>
      </c>
      <c r="C3053" s="34">
        <v>-4.8499999999999996</v>
      </c>
      <c r="D3053" s="33" t="s">
        <v>10</v>
      </c>
      <c r="E3053" s="27" t="s">
        <v>10</v>
      </c>
      <c r="F3053" s="20"/>
      <c r="G3053" s="36">
        <v>45289</v>
      </c>
      <c r="H3053" s="20" t="s">
        <v>736</v>
      </c>
      <c r="I3053" s="20" t="s">
        <v>1048</v>
      </c>
    </row>
    <row r="3054" spans="1:9" ht="28.5" x14ac:dyDescent="0.45">
      <c r="A3054" s="28" t="s">
        <v>953</v>
      </c>
      <c r="B3054" s="26" t="s">
        <v>1158</v>
      </c>
      <c r="C3054" s="34">
        <v>-5.49</v>
      </c>
      <c r="D3054" s="33" t="s">
        <v>10</v>
      </c>
      <c r="E3054" s="27" t="s">
        <v>10</v>
      </c>
      <c r="F3054" s="20"/>
      <c r="G3054" s="36">
        <v>45289</v>
      </c>
      <c r="H3054" s="20" t="s">
        <v>736</v>
      </c>
      <c r="I3054" s="20" t="s">
        <v>1048</v>
      </c>
    </row>
    <row r="3055" spans="1:9" ht="28.5" x14ac:dyDescent="0.45">
      <c r="A3055" s="19" t="s">
        <v>954</v>
      </c>
      <c r="B3055" s="27" t="s">
        <v>1276</v>
      </c>
      <c r="C3055" s="34">
        <v>-16.59</v>
      </c>
      <c r="D3055" s="33" t="s">
        <v>10</v>
      </c>
      <c r="E3055" s="27" t="s">
        <v>10</v>
      </c>
      <c r="F3055" s="20"/>
      <c r="G3055" s="36">
        <v>45289</v>
      </c>
      <c r="H3055" s="20" t="s">
        <v>736</v>
      </c>
      <c r="I3055" s="20" t="s">
        <v>1048</v>
      </c>
    </row>
    <row r="3056" spans="1:9" ht="28.5" x14ac:dyDescent="0.45">
      <c r="A3056" s="28" t="s">
        <v>954</v>
      </c>
      <c r="B3056" s="26" t="s">
        <v>1300</v>
      </c>
      <c r="C3056" s="34">
        <v>-37.81</v>
      </c>
      <c r="D3056" s="33" t="s">
        <v>10</v>
      </c>
      <c r="E3056" s="27" t="s">
        <v>10</v>
      </c>
      <c r="F3056" s="20"/>
      <c r="G3056" s="36">
        <v>45289</v>
      </c>
      <c r="H3056" s="20" t="s">
        <v>736</v>
      </c>
      <c r="I3056" s="20" t="s">
        <v>1048</v>
      </c>
    </row>
    <row r="3057" spans="1:9" ht="42.75" x14ac:dyDescent="0.45">
      <c r="A3057" s="19" t="s">
        <v>954</v>
      </c>
      <c r="B3057" s="27" t="s">
        <v>1219</v>
      </c>
      <c r="C3057" s="34">
        <v>-131.27000000000001</v>
      </c>
      <c r="D3057" s="33" t="s">
        <v>10</v>
      </c>
      <c r="E3057" s="27" t="s">
        <v>10</v>
      </c>
      <c r="F3057" s="20"/>
      <c r="G3057" s="36">
        <v>45289</v>
      </c>
      <c r="H3057" s="20" t="s">
        <v>736</v>
      </c>
      <c r="I3057" s="20" t="s">
        <v>1048</v>
      </c>
    </row>
    <row r="3058" spans="1:9" ht="28.5" x14ac:dyDescent="0.45">
      <c r="A3058" s="28" t="s">
        <v>955</v>
      </c>
      <c r="B3058" s="26" t="s">
        <v>1276</v>
      </c>
      <c r="C3058" s="34">
        <v>-62.57</v>
      </c>
      <c r="D3058" s="33" t="s">
        <v>10</v>
      </c>
      <c r="E3058" s="27" t="s">
        <v>10</v>
      </c>
      <c r="F3058" s="20"/>
      <c r="G3058" s="36">
        <v>45289</v>
      </c>
      <c r="H3058" s="20" t="s">
        <v>736</v>
      </c>
      <c r="I3058" s="20" t="s">
        <v>1048</v>
      </c>
    </row>
    <row r="3059" spans="1:9" ht="28.5" x14ac:dyDescent="0.45">
      <c r="A3059" s="19" t="s">
        <v>955</v>
      </c>
      <c r="B3059" s="27" t="s">
        <v>1170</v>
      </c>
      <c r="C3059" s="34">
        <v>-56.37</v>
      </c>
      <c r="D3059" s="33" t="s">
        <v>10</v>
      </c>
      <c r="E3059" s="27" t="s">
        <v>10</v>
      </c>
      <c r="F3059" s="20"/>
      <c r="G3059" s="36">
        <v>45289</v>
      </c>
      <c r="H3059" s="20" t="s">
        <v>736</v>
      </c>
      <c r="I3059" s="20" t="s">
        <v>1048</v>
      </c>
    </row>
    <row r="3060" spans="1:9" ht="28.5" x14ac:dyDescent="0.45">
      <c r="A3060" s="28" t="s">
        <v>955</v>
      </c>
      <c r="B3060" s="26" t="s">
        <v>1232</v>
      </c>
      <c r="C3060" s="34">
        <v>-180</v>
      </c>
      <c r="D3060" s="33" t="s">
        <v>10</v>
      </c>
      <c r="E3060" s="27" t="s">
        <v>10</v>
      </c>
      <c r="F3060" s="20"/>
      <c r="G3060" s="36">
        <v>45289</v>
      </c>
      <c r="H3060" s="20" t="s">
        <v>736</v>
      </c>
      <c r="I3060" s="20" t="s">
        <v>1048</v>
      </c>
    </row>
    <row r="3061" spans="1:9" ht="28.5" x14ac:dyDescent="0.45">
      <c r="A3061" s="19" t="s">
        <v>955</v>
      </c>
      <c r="B3061" s="27" t="s">
        <v>1165</v>
      </c>
      <c r="C3061" s="34">
        <v>-150</v>
      </c>
      <c r="D3061" s="33" t="s">
        <v>10</v>
      </c>
      <c r="E3061" s="27" t="s">
        <v>10</v>
      </c>
      <c r="F3061" s="20"/>
      <c r="G3061" s="36">
        <v>45289</v>
      </c>
      <c r="H3061" s="20" t="s">
        <v>736</v>
      </c>
      <c r="I3061" s="20" t="s">
        <v>1048</v>
      </c>
    </row>
    <row r="3062" spans="1:9" ht="28.5" x14ac:dyDescent="0.45">
      <c r="A3062" s="28" t="s">
        <v>956</v>
      </c>
      <c r="B3062" s="26" t="s">
        <v>1114</v>
      </c>
      <c r="C3062" s="34">
        <v>-4.4000000000000004</v>
      </c>
      <c r="D3062" s="33" t="s">
        <v>10</v>
      </c>
      <c r="E3062" s="27" t="s">
        <v>10</v>
      </c>
      <c r="F3062" s="20"/>
      <c r="G3062" s="36">
        <v>45289</v>
      </c>
      <c r="H3062" s="20" t="s">
        <v>736</v>
      </c>
      <c r="I3062" s="20" t="s">
        <v>1048</v>
      </c>
    </row>
    <row r="3063" spans="1:9" ht="28.5" x14ac:dyDescent="0.45">
      <c r="A3063" s="19" t="s">
        <v>956</v>
      </c>
      <c r="B3063" s="27" t="s">
        <v>1276</v>
      </c>
      <c r="C3063" s="34">
        <v>-12.01</v>
      </c>
      <c r="D3063" s="33" t="s">
        <v>10</v>
      </c>
      <c r="E3063" s="27" t="s">
        <v>10</v>
      </c>
      <c r="F3063" s="20"/>
      <c r="G3063" s="36">
        <v>45289</v>
      </c>
      <c r="H3063" s="20" t="s">
        <v>736</v>
      </c>
      <c r="I3063" s="20" t="s">
        <v>1048</v>
      </c>
    </row>
    <row r="3064" spans="1:9" ht="28.5" x14ac:dyDescent="0.45">
      <c r="A3064" s="28" t="s">
        <v>956</v>
      </c>
      <c r="B3064" s="26" t="s">
        <v>1276</v>
      </c>
      <c r="C3064" s="34">
        <v>-40.590000000000003</v>
      </c>
      <c r="D3064" s="33" t="s">
        <v>10</v>
      </c>
      <c r="E3064" s="27" t="s">
        <v>10</v>
      </c>
      <c r="F3064" s="20"/>
      <c r="G3064" s="36">
        <v>45289</v>
      </c>
      <c r="H3064" s="20" t="s">
        <v>736</v>
      </c>
      <c r="I3064" s="20" t="s">
        <v>1048</v>
      </c>
    </row>
    <row r="3065" spans="1:9" ht="28.5" x14ac:dyDescent="0.45">
      <c r="A3065" s="19" t="s">
        <v>956</v>
      </c>
      <c r="B3065" s="27" t="s">
        <v>1170</v>
      </c>
      <c r="C3065" s="34">
        <v>-6.29</v>
      </c>
      <c r="D3065" s="33" t="s">
        <v>10</v>
      </c>
      <c r="E3065" s="27" t="s">
        <v>10</v>
      </c>
      <c r="F3065" s="20"/>
      <c r="G3065" s="36">
        <v>45289</v>
      </c>
      <c r="H3065" s="20" t="s">
        <v>736</v>
      </c>
      <c r="I3065" s="20" t="s">
        <v>1048</v>
      </c>
    </row>
    <row r="3066" spans="1:9" ht="28.5" x14ac:dyDescent="0.45">
      <c r="A3066" s="28" t="s">
        <v>956</v>
      </c>
      <c r="B3066" s="26" t="s">
        <v>1301</v>
      </c>
      <c r="C3066" s="34">
        <v>-5.52</v>
      </c>
      <c r="D3066" s="33" t="s">
        <v>10</v>
      </c>
      <c r="E3066" s="27" t="s">
        <v>10</v>
      </c>
      <c r="F3066" s="20"/>
      <c r="G3066" s="36">
        <v>45289</v>
      </c>
      <c r="H3066" s="20" t="s">
        <v>736</v>
      </c>
      <c r="I3066" s="20" t="s">
        <v>1048</v>
      </c>
    </row>
    <row r="3067" spans="1:9" ht="28.5" x14ac:dyDescent="0.45">
      <c r="A3067" s="19" t="s">
        <v>957</v>
      </c>
      <c r="B3067" s="27" t="s">
        <v>1232</v>
      </c>
      <c r="C3067" s="34">
        <v>-440</v>
      </c>
      <c r="D3067" s="33" t="s">
        <v>10</v>
      </c>
      <c r="E3067" s="27" t="s">
        <v>10</v>
      </c>
      <c r="F3067" s="20"/>
      <c r="G3067" s="36">
        <v>45289</v>
      </c>
      <c r="H3067" s="20" t="s">
        <v>736</v>
      </c>
      <c r="I3067" s="20" t="s">
        <v>1048</v>
      </c>
    </row>
    <row r="3068" spans="1:9" ht="28.5" x14ac:dyDescent="0.45">
      <c r="A3068" s="28" t="s">
        <v>958</v>
      </c>
      <c r="B3068" s="26" t="s">
        <v>1276</v>
      </c>
      <c r="C3068" s="34">
        <v>-10.29</v>
      </c>
      <c r="D3068" s="33" t="s">
        <v>10</v>
      </c>
      <c r="E3068" s="27" t="s">
        <v>10</v>
      </c>
      <c r="F3068" s="20"/>
      <c r="G3068" s="36">
        <v>45289</v>
      </c>
      <c r="H3068" s="20" t="s">
        <v>736</v>
      </c>
      <c r="I3068" s="20" t="s">
        <v>1048</v>
      </c>
    </row>
    <row r="3069" spans="1:9" ht="28.5" x14ac:dyDescent="0.45">
      <c r="A3069" s="19" t="s">
        <v>958</v>
      </c>
      <c r="B3069" s="27" t="s">
        <v>1170</v>
      </c>
      <c r="C3069" s="34">
        <v>-52.07</v>
      </c>
      <c r="D3069" s="33" t="s">
        <v>10</v>
      </c>
      <c r="E3069" s="27" t="s">
        <v>10</v>
      </c>
      <c r="F3069" s="20"/>
      <c r="G3069" s="36">
        <v>45289</v>
      </c>
      <c r="H3069" s="20" t="s">
        <v>736</v>
      </c>
      <c r="I3069" s="20" t="s">
        <v>1048</v>
      </c>
    </row>
    <row r="3070" spans="1:9" ht="42.75" x14ac:dyDescent="0.45">
      <c r="A3070" s="28" t="s">
        <v>961</v>
      </c>
      <c r="B3070" s="26" t="s">
        <v>1122</v>
      </c>
      <c r="C3070" s="34">
        <v>-14.51</v>
      </c>
      <c r="D3070" s="33" t="s">
        <v>10</v>
      </c>
      <c r="E3070" s="27" t="s">
        <v>10</v>
      </c>
      <c r="F3070" s="20"/>
      <c r="G3070" s="36">
        <v>45289</v>
      </c>
      <c r="H3070" s="20" t="s">
        <v>736</v>
      </c>
      <c r="I3070" s="20" t="s">
        <v>1048</v>
      </c>
    </row>
    <row r="3071" spans="1:9" ht="42.75" x14ac:dyDescent="0.45">
      <c r="A3071" s="19" t="s">
        <v>961</v>
      </c>
      <c r="B3071" s="27" t="s">
        <v>1122</v>
      </c>
      <c r="C3071" s="34">
        <v>-41.24</v>
      </c>
      <c r="D3071" s="33" t="s">
        <v>10</v>
      </c>
      <c r="E3071" s="27" t="s">
        <v>10</v>
      </c>
      <c r="F3071" s="20"/>
      <c r="G3071" s="36">
        <v>45289</v>
      </c>
      <c r="H3071" s="20" t="s">
        <v>736</v>
      </c>
      <c r="I3071" s="20" t="s">
        <v>1048</v>
      </c>
    </row>
    <row r="3072" spans="1:9" ht="28.5" x14ac:dyDescent="0.45">
      <c r="A3072" s="28" t="s">
        <v>961</v>
      </c>
      <c r="B3072" s="26" t="s">
        <v>1274</v>
      </c>
      <c r="C3072" s="34">
        <v>-71.63</v>
      </c>
      <c r="D3072" s="33" t="s">
        <v>10</v>
      </c>
      <c r="E3072" s="27" t="s">
        <v>10</v>
      </c>
      <c r="F3072" s="20"/>
      <c r="G3072" s="36">
        <v>45289</v>
      </c>
      <c r="H3072" s="20" t="s">
        <v>736</v>
      </c>
      <c r="I3072" s="20" t="s">
        <v>1048</v>
      </c>
    </row>
    <row r="3073" spans="1:9" ht="28.5" x14ac:dyDescent="0.45">
      <c r="A3073" s="19" t="s">
        <v>961</v>
      </c>
      <c r="B3073" s="27" t="s">
        <v>1302</v>
      </c>
      <c r="C3073" s="34">
        <v>-2.19</v>
      </c>
      <c r="D3073" s="33" t="s">
        <v>10</v>
      </c>
      <c r="E3073" s="27" t="s">
        <v>10</v>
      </c>
      <c r="F3073" s="20"/>
      <c r="G3073" s="36">
        <v>45289</v>
      </c>
      <c r="H3073" s="20" t="s">
        <v>736</v>
      </c>
      <c r="I3073" s="20" t="s">
        <v>1048</v>
      </c>
    </row>
    <row r="3074" spans="1:9" ht="28.5" x14ac:dyDescent="0.45">
      <c r="A3074" s="28" t="s">
        <v>961</v>
      </c>
      <c r="B3074" s="26" t="s">
        <v>1289</v>
      </c>
      <c r="C3074" s="34">
        <v>-19.21</v>
      </c>
      <c r="D3074" s="33" t="s">
        <v>10</v>
      </c>
      <c r="E3074" s="27" t="s">
        <v>10</v>
      </c>
      <c r="F3074" s="20"/>
      <c r="G3074" s="36">
        <v>45289</v>
      </c>
      <c r="H3074" s="20" t="s">
        <v>736</v>
      </c>
      <c r="I3074" s="20" t="s">
        <v>1048</v>
      </c>
    </row>
    <row r="3075" spans="1:9" ht="28.5" x14ac:dyDescent="0.45">
      <c r="A3075" s="19" t="s">
        <v>961</v>
      </c>
      <c r="B3075" s="27" t="s">
        <v>1303</v>
      </c>
      <c r="C3075" s="34">
        <v>-38.85</v>
      </c>
      <c r="D3075" s="33" t="s">
        <v>10</v>
      </c>
      <c r="E3075" s="27" t="s">
        <v>10</v>
      </c>
      <c r="F3075" s="20"/>
      <c r="G3075" s="36">
        <v>45289</v>
      </c>
      <c r="H3075" s="20" t="s">
        <v>736</v>
      </c>
      <c r="I3075" s="20" t="s">
        <v>1048</v>
      </c>
    </row>
    <row r="3076" spans="1:9" ht="42.75" x14ac:dyDescent="0.45">
      <c r="A3076" s="28" t="s">
        <v>962</v>
      </c>
      <c r="B3076" s="26" t="s">
        <v>1122</v>
      </c>
      <c r="C3076" s="34">
        <v>-7.7</v>
      </c>
      <c r="D3076" s="33" t="s">
        <v>10</v>
      </c>
      <c r="E3076" s="27" t="s">
        <v>10</v>
      </c>
      <c r="F3076" s="20"/>
      <c r="G3076" s="36">
        <v>45289</v>
      </c>
      <c r="H3076" s="20" t="s">
        <v>736</v>
      </c>
      <c r="I3076" s="20" t="s">
        <v>1048</v>
      </c>
    </row>
    <row r="3077" spans="1:9" ht="28.5" x14ac:dyDescent="0.45">
      <c r="A3077" s="19" t="s">
        <v>962</v>
      </c>
      <c r="B3077" s="27" t="s">
        <v>757</v>
      </c>
      <c r="C3077" s="34">
        <v>40000</v>
      </c>
      <c r="D3077" s="9" t="s">
        <v>679</v>
      </c>
      <c r="E3077" s="30" t="s">
        <v>1194</v>
      </c>
      <c r="F3077" s="30" t="s">
        <v>1194</v>
      </c>
      <c r="G3077" s="36">
        <v>45289</v>
      </c>
      <c r="H3077" s="20" t="s">
        <v>655</v>
      </c>
      <c r="I3077" s="20" t="s">
        <v>1048</v>
      </c>
    </row>
    <row r="3078" spans="1:9" ht="28.5" x14ac:dyDescent="0.45">
      <c r="A3078" s="28" t="s">
        <v>963</v>
      </c>
      <c r="B3078" s="26" t="s">
        <v>1300</v>
      </c>
      <c r="C3078" s="34">
        <v>-34.58</v>
      </c>
      <c r="D3078" s="33" t="s">
        <v>10</v>
      </c>
      <c r="E3078" s="27" t="s">
        <v>10</v>
      </c>
      <c r="F3078" s="20"/>
      <c r="G3078" s="36">
        <v>45289</v>
      </c>
      <c r="H3078" s="20" t="s">
        <v>736</v>
      </c>
      <c r="I3078" s="20" t="s">
        <v>1048</v>
      </c>
    </row>
    <row r="3079" spans="1:9" ht="28.5" x14ac:dyDescent="0.45">
      <c r="A3079" s="19" t="s">
        <v>964</v>
      </c>
      <c r="B3079" s="27" t="s">
        <v>1276</v>
      </c>
      <c r="C3079" s="34">
        <v>-25.82</v>
      </c>
      <c r="D3079" s="33" t="s">
        <v>10</v>
      </c>
      <c r="E3079" s="27" t="s">
        <v>10</v>
      </c>
      <c r="F3079" s="20"/>
      <c r="G3079" s="36">
        <v>45289</v>
      </c>
      <c r="H3079" s="20" t="s">
        <v>736</v>
      </c>
      <c r="I3079" s="20" t="s">
        <v>1048</v>
      </c>
    </row>
    <row r="3080" spans="1:9" ht="28.5" x14ac:dyDescent="0.45">
      <c r="A3080" s="28" t="s">
        <v>964</v>
      </c>
      <c r="B3080" s="26" t="s">
        <v>1276</v>
      </c>
      <c r="C3080" s="34">
        <v>-52.4</v>
      </c>
      <c r="D3080" s="33" t="s">
        <v>10</v>
      </c>
      <c r="E3080" s="27" t="s">
        <v>10</v>
      </c>
      <c r="F3080" s="20"/>
      <c r="G3080" s="36">
        <v>45289</v>
      </c>
      <c r="H3080" s="20" t="s">
        <v>736</v>
      </c>
      <c r="I3080" s="20" t="s">
        <v>1048</v>
      </c>
    </row>
    <row r="3081" spans="1:9" ht="28.5" x14ac:dyDescent="0.45">
      <c r="A3081" s="19" t="s">
        <v>964</v>
      </c>
      <c r="B3081" s="27" t="s">
        <v>1274</v>
      </c>
      <c r="C3081" s="34">
        <v>-137.02000000000001</v>
      </c>
      <c r="D3081" s="33" t="s">
        <v>10</v>
      </c>
      <c r="E3081" s="27" t="s">
        <v>10</v>
      </c>
      <c r="F3081" s="20"/>
      <c r="G3081" s="36">
        <v>45289</v>
      </c>
      <c r="H3081" s="20" t="s">
        <v>736</v>
      </c>
      <c r="I3081" s="20" t="s">
        <v>1048</v>
      </c>
    </row>
    <row r="3082" spans="1:9" ht="28.5" x14ac:dyDescent="0.45">
      <c r="A3082" s="28" t="s">
        <v>964</v>
      </c>
      <c r="B3082" s="26" t="s">
        <v>1163</v>
      </c>
      <c r="C3082" s="34">
        <v>-5.04</v>
      </c>
      <c r="D3082" s="33" t="s">
        <v>10</v>
      </c>
      <c r="E3082" s="27" t="s">
        <v>10</v>
      </c>
      <c r="F3082" s="20"/>
      <c r="G3082" s="36">
        <v>45289</v>
      </c>
      <c r="H3082" s="20" t="s">
        <v>736</v>
      </c>
      <c r="I3082" s="20" t="s">
        <v>1048</v>
      </c>
    </row>
    <row r="3083" spans="1:9" ht="28.5" x14ac:dyDescent="0.45">
      <c r="A3083" s="19" t="s">
        <v>1304</v>
      </c>
      <c r="B3083" s="27" t="s">
        <v>1276</v>
      </c>
      <c r="C3083" s="34">
        <v>-45.79</v>
      </c>
      <c r="D3083" s="33" t="s">
        <v>10</v>
      </c>
      <c r="E3083" s="27" t="s">
        <v>10</v>
      </c>
      <c r="F3083" s="20"/>
      <c r="G3083" s="36">
        <v>45289</v>
      </c>
      <c r="H3083" s="20" t="s">
        <v>736</v>
      </c>
      <c r="I3083" s="20" t="s">
        <v>1048</v>
      </c>
    </row>
    <row r="3084" spans="1:9" ht="28.5" x14ac:dyDescent="0.45">
      <c r="A3084" s="28" t="s">
        <v>1304</v>
      </c>
      <c r="B3084" s="26" t="s">
        <v>1266</v>
      </c>
      <c r="C3084" s="34">
        <v>-133.91999999999999</v>
      </c>
      <c r="D3084" s="33" t="s">
        <v>10</v>
      </c>
      <c r="E3084" s="27" t="s">
        <v>10</v>
      </c>
      <c r="F3084" s="20"/>
      <c r="G3084" s="36">
        <v>45289</v>
      </c>
      <c r="H3084" s="20" t="s">
        <v>736</v>
      </c>
      <c r="I3084" s="20" t="s">
        <v>1048</v>
      </c>
    </row>
    <row r="3085" spans="1:9" ht="28.5" x14ac:dyDescent="0.45">
      <c r="A3085" s="19" t="s">
        <v>965</v>
      </c>
      <c r="B3085" s="27" t="s">
        <v>1276</v>
      </c>
      <c r="C3085" s="34">
        <v>-12.32</v>
      </c>
      <c r="D3085" s="33" t="s">
        <v>10</v>
      </c>
      <c r="E3085" s="27" t="s">
        <v>10</v>
      </c>
      <c r="F3085" s="20"/>
      <c r="G3085" s="36">
        <v>45289</v>
      </c>
      <c r="H3085" s="20" t="s">
        <v>736</v>
      </c>
      <c r="I3085" s="20" t="s">
        <v>1048</v>
      </c>
    </row>
    <row r="3086" spans="1:9" ht="28.5" x14ac:dyDescent="0.45">
      <c r="A3086" s="28" t="s">
        <v>965</v>
      </c>
      <c r="B3086" s="26" t="s">
        <v>1276</v>
      </c>
      <c r="C3086" s="34">
        <v>-49.23</v>
      </c>
      <c r="D3086" s="33" t="s">
        <v>10</v>
      </c>
      <c r="E3086" s="27" t="s">
        <v>10</v>
      </c>
      <c r="F3086" s="20"/>
      <c r="G3086" s="36">
        <v>45289</v>
      </c>
      <c r="H3086" s="20" t="s">
        <v>736</v>
      </c>
      <c r="I3086" s="20" t="s">
        <v>1048</v>
      </c>
    </row>
    <row r="3087" spans="1:9" ht="42.75" x14ac:dyDescent="0.45">
      <c r="A3087" s="19" t="s">
        <v>966</v>
      </c>
      <c r="B3087" s="27" t="s">
        <v>1122</v>
      </c>
      <c r="C3087" s="34">
        <v>-35.25</v>
      </c>
      <c r="D3087" s="33" t="s">
        <v>10</v>
      </c>
      <c r="E3087" s="27" t="s">
        <v>10</v>
      </c>
      <c r="F3087" s="20"/>
      <c r="G3087" s="36">
        <v>45289</v>
      </c>
      <c r="H3087" s="20" t="s">
        <v>736</v>
      </c>
      <c r="I3087" s="20" t="s">
        <v>1048</v>
      </c>
    </row>
    <row r="3088" spans="1:9" ht="28.5" x14ac:dyDescent="0.45">
      <c r="A3088" s="28" t="s">
        <v>966</v>
      </c>
      <c r="B3088" s="26" t="s">
        <v>1276</v>
      </c>
      <c r="C3088" s="34">
        <v>-12.54</v>
      </c>
      <c r="D3088" s="33" t="s">
        <v>10</v>
      </c>
      <c r="E3088" s="27" t="s">
        <v>10</v>
      </c>
      <c r="F3088" s="20"/>
      <c r="G3088" s="36">
        <v>45289</v>
      </c>
      <c r="H3088" s="20" t="s">
        <v>736</v>
      </c>
      <c r="I3088" s="20" t="s">
        <v>1048</v>
      </c>
    </row>
    <row r="3089" spans="1:9" ht="28.5" x14ac:dyDescent="0.45">
      <c r="A3089" s="19" t="s">
        <v>966</v>
      </c>
      <c r="B3089" s="27" t="s">
        <v>1276</v>
      </c>
      <c r="C3089" s="34">
        <v>-31.12</v>
      </c>
      <c r="D3089" s="33" t="s">
        <v>10</v>
      </c>
      <c r="E3089" s="27" t="s">
        <v>10</v>
      </c>
      <c r="F3089" s="20"/>
      <c r="G3089" s="36">
        <v>45289</v>
      </c>
      <c r="H3089" s="20" t="s">
        <v>736</v>
      </c>
      <c r="I3089" s="20" t="s">
        <v>1048</v>
      </c>
    </row>
    <row r="3090" spans="1:9" ht="28.5" x14ac:dyDescent="0.45">
      <c r="A3090" s="28" t="s">
        <v>966</v>
      </c>
      <c r="B3090" s="26" t="s">
        <v>1299</v>
      </c>
      <c r="C3090" s="34">
        <v>-35</v>
      </c>
      <c r="D3090" s="33" t="s">
        <v>10</v>
      </c>
      <c r="E3090" s="27" t="s">
        <v>10</v>
      </c>
      <c r="F3090" s="20"/>
      <c r="G3090" s="36">
        <v>45289</v>
      </c>
      <c r="H3090" s="20" t="s">
        <v>736</v>
      </c>
      <c r="I3090" s="20" t="s">
        <v>1048</v>
      </c>
    </row>
    <row r="3091" spans="1:9" ht="28.5" x14ac:dyDescent="0.45">
      <c r="A3091" s="19" t="s">
        <v>966</v>
      </c>
      <c r="B3091" s="27" t="s">
        <v>1289</v>
      </c>
      <c r="C3091" s="34">
        <v>-38.42</v>
      </c>
      <c r="D3091" s="33" t="s">
        <v>10</v>
      </c>
      <c r="E3091" s="27" t="s">
        <v>10</v>
      </c>
      <c r="F3091" s="20"/>
      <c r="G3091" s="36">
        <v>45289</v>
      </c>
      <c r="H3091" s="20" t="s">
        <v>736</v>
      </c>
      <c r="I3091" s="20" t="s">
        <v>1048</v>
      </c>
    </row>
    <row r="3092" spans="1:9" ht="28.5" x14ac:dyDescent="0.45">
      <c r="A3092" s="28" t="s">
        <v>1305</v>
      </c>
      <c r="B3092" s="26" t="s">
        <v>1114</v>
      </c>
      <c r="C3092" s="34">
        <v>-4.4000000000000004</v>
      </c>
      <c r="D3092" s="33" t="s">
        <v>10</v>
      </c>
      <c r="E3092" s="27" t="s">
        <v>10</v>
      </c>
      <c r="F3092" s="20"/>
      <c r="G3092" s="36">
        <v>45289</v>
      </c>
      <c r="H3092" s="20" t="s">
        <v>736</v>
      </c>
      <c r="I3092" s="20" t="s">
        <v>1048</v>
      </c>
    </row>
    <row r="3093" spans="1:9" ht="28.5" x14ac:dyDescent="0.45">
      <c r="A3093" s="19" t="s">
        <v>1305</v>
      </c>
      <c r="B3093" s="27" t="s">
        <v>1276</v>
      </c>
      <c r="C3093" s="34">
        <v>-27.55</v>
      </c>
      <c r="D3093" s="33" t="s">
        <v>10</v>
      </c>
      <c r="E3093" s="27" t="s">
        <v>10</v>
      </c>
      <c r="F3093" s="20"/>
      <c r="G3093" s="36">
        <v>45289</v>
      </c>
      <c r="H3093" s="20" t="s">
        <v>736</v>
      </c>
      <c r="I3093" s="20" t="s">
        <v>1048</v>
      </c>
    </row>
    <row r="3094" spans="1:9" ht="28.5" x14ac:dyDescent="0.45">
      <c r="A3094" s="28" t="s">
        <v>1305</v>
      </c>
      <c r="B3094" s="26" t="s">
        <v>1276</v>
      </c>
      <c r="C3094" s="34">
        <v>-38.1</v>
      </c>
      <c r="D3094" s="33" t="s">
        <v>10</v>
      </c>
      <c r="E3094" s="27" t="s">
        <v>10</v>
      </c>
      <c r="F3094" s="20"/>
      <c r="G3094" s="36">
        <v>45289</v>
      </c>
      <c r="H3094" s="20" t="s">
        <v>736</v>
      </c>
      <c r="I3094" s="20" t="s">
        <v>1048</v>
      </c>
    </row>
    <row r="3095" spans="1:9" ht="28.5" x14ac:dyDescent="0.45">
      <c r="A3095" s="19" t="s">
        <v>1305</v>
      </c>
      <c r="B3095" s="27" t="s">
        <v>1306</v>
      </c>
      <c r="C3095" s="34">
        <v>-47.57</v>
      </c>
      <c r="D3095" s="33" t="s">
        <v>10</v>
      </c>
      <c r="E3095" s="27" t="s">
        <v>10</v>
      </c>
      <c r="F3095" s="20"/>
      <c r="G3095" s="36">
        <v>45289</v>
      </c>
      <c r="H3095" s="20" t="s">
        <v>736</v>
      </c>
      <c r="I3095" s="20" t="s">
        <v>1048</v>
      </c>
    </row>
    <row r="3096" spans="1:9" ht="28.5" x14ac:dyDescent="0.45">
      <c r="A3096" s="28" t="s">
        <v>1305</v>
      </c>
      <c r="B3096" s="26" t="s">
        <v>1170</v>
      </c>
      <c r="C3096" s="34">
        <v>-121.37</v>
      </c>
      <c r="D3096" s="33" t="s">
        <v>10</v>
      </c>
      <c r="E3096" s="27" t="s">
        <v>10</v>
      </c>
      <c r="F3096" s="20"/>
      <c r="G3096" s="36">
        <v>45289</v>
      </c>
      <c r="H3096" s="20" t="s">
        <v>736</v>
      </c>
      <c r="I3096" s="20" t="s">
        <v>1048</v>
      </c>
    </row>
    <row r="3097" spans="1:9" ht="28.5" x14ac:dyDescent="0.45">
      <c r="A3097" s="19" t="s">
        <v>1305</v>
      </c>
      <c r="B3097" s="27" t="s">
        <v>1307</v>
      </c>
      <c r="C3097" s="34">
        <v>-73.78</v>
      </c>
      <c r="D3097" s="33" t="s">
        <v>10</v>
      </c>
      <c r="E3097" s="27" t="s">
        <v>10</v>
      </c>
      <c r="F3097" s="20"/>
      <c r="G3097" s="36">
        <v>45289</v>
      </c>
      <c r="H3097" s="20" t="s">
        <v>736</v>
      </c>
      <c r="I3097" s="20" t="s">
        <v>1048</v>
      </c>
    </row>
    <row r="3098" spans="1:9" ht="28.5" x14ac:dyDescent="0.45">
      <c r="A3098" s="28" t="s">
        <v>967</v>
      </c>
      <c r="B3098" s="26" t="s">
        <v>1276</v>
      </c>
      <c r="C3098" s="34">
        <v>-5.57</v>
      </c>
      <c r="D3098" s="33" t="s">
        <v>10</v>
      </c>
      <c r="E3098" s="27" t="s">
        <v>10</v>
      </c>
      <c r="F3098" s="20"/>
      <c r="G3098" s="36">
        <v>45289</v>
      </c>
      <c r="H3098" s="20" t="s">
        <v>736</v>
      </c>
      <c r="I3098" s="20" t="s">
        <v>1048</v>
      </c>
    </row>
    <row r="3099" spans="1:9" ht="28.5" x14ac:dyDescent="0.45">
      <c r="A3099" s="19" t="s">
        <v>967</v>
      </c>
      <c r="B3099" s="27" t="s">
        <v>1289</v>
      </c>
      <c r="C3099" s="34">
        <v>-38.42</v>
      </c>
      <c r="D3099" s="33" t="s">
        <v>10</v>
      </c>
      <c r="E3099" s="27" t="s">
        <v>10</v>
      </c>
      <c r="F3099" s="20"/>
      <c r="G3099" s="36">
        <v>45289</v>
      </c>
      <c r="H3099" s="20" t="s">
        <v>736</v>
      </c>
      <c r="I3099" s="20" t="s">
        <v>1048</v>
      </c>
    </row>
    <row r="3100" spans="1:9" ht="28.5" x14ac:dyDescent="0.45">
      <c r="A3100" s="28" t="s">
        <v>967</v>
      </c>
      <c r="B3100" s="26" t="s">
        <v>1203</v>
      </c>
      <c r="C3100" s="34">
        <v>-22.04</v>
      </c>
      <c r="D3100" s="33" t="s">
        <v>10</v>
      </c>
      <c r="E3100" s="27" t="s">
        <v>10</v>
      </c>
      <c r="F3100" s="20"/>
      <c r="G3100" s="36">
        <v>45289</v>
      </c>
      <c r="H3100" s="20" t="s">
        <v>736</v>
      </c>
      <c r="I3100" s="20" t="s">
        <v>1048</v>
      </c>
    </row>
    <row r="3101" spans="1:9" ht="28.5" x14ac:dyDescent="0.45">
      <c r="A3101" s="19" t="s">
        <v>967</v>
      </c>
      <c r="B3101" s="27" t="s">
        <v>757</v>
      </c>
      <c r="C3101" s="34">
        <v>1881.12</v>
      </c>
      <c r="D3101" s="9" t="s">
        <v>679</v>
      </c>
      <c r="E3101" s="30" t="s">
        <v>1132</v>
      </c>
      <c r="F3101" s="20"/>
      <c r="G3101" s="36">
        <v>45289</v>
      </c>
      <c r="H3101" s="20" t="s">
        <v>655</v>
      </c>
      <c r="I3101" s="20" t="s">
        <v>1048</v>
      </c>
    </row>
    <row r="3102" spans="1:9" ht="42.75" x14ac:dyDescent="0.45">
      <c r="A3102" s="28" t="s">
        <v>967</v>
      </c>
      <c r="B3102" s="26" t="s">
        <v>1143</v>
      </c>
      <c r="C3102" s="34">
        <v>-204</v>
      </c>
      <c r="D3102" s="33" t="s">
        <v>10</v>
      </c>
      <c r="E3102" s="27" t="s">
        <v>10</v>
      </c>
      <c r="F3102" s="20"/>
      <c r="G3102" s="36">
        <v>45289</v>
      </c>
      <c r="H3102" s="20" t="s">
        <v>736</v>
      </c>
      <c r="I3102" s="20" t="s">
        <v>1048</v>
      </c>
    </row>
    <row r="3103" spans="1:9" ht="28.5" x14ac:dyDescent="0.45">
      <c r="A3103" s="19" t="s">
        <v>968</v>
      </c>
      <c r="B3103" s="27" t="s">
        <v>1308</v>
      </c>
      <c r="C3103" s="34">
        <v>-5.39</v>
      </c>
      <c r="D3103" s="33" t="s">
        <v>10</v>
      </c>
      <c r="E3103" s="27" t="s">
        <v>10</v>
      </c>
      <c r="F3103" s="20"/>
      <c r="G3103" s="36">
        <v>45289</v>
      </c>
      <c r="H3103" s="20" t="s">
        <v>736</v>
      </c>
      <c r="I3103" s="20" t="s">
        <v>1048</v>
      </c>
    </row>
    <row r="3104" spans="1:9" ht="28.5" x14ac:dyDescent="0.45">
      <c r="A3104" s="28" t="s">
        <v>968</v>
      </c>
      <c r="B3104" s="26" t="s">
        <v>1170</v>
      </c>
      <c r="C3104" s="34">
        <v>-220.65</v>
      </c>
      <c r="D3104" s="33" t="s">
        <v>10</v>
      </c>
      <c r="E3104" s="27" t="s">
        <v>10</v>
      </c>
      <c r="F3104" s="20"/>
      <c r="G3104" s="36">
        <v>45289</v>
      </c>
      <c r="H3104" s="20" t="s">
        <v>736</v>
      </c>
      <c r="I3104" s="20" t="s">
        <v>1048</v>
      </c>
    </row>
    <row r="3105" spans="1:9" ht="28.5" x14ac:dyDescent="0.45">
      <c r="A3105" s="19" t="s">
        <v>968</v>
      </c>
      <c r="B3105" s="27" t="s">
        <v>1158</v>
      </c>
      <c r="C3105" s="34">
        <v>-97.96</v>
      </c>
      <c r="D3105" s="33" t="s">
        <v>10</v>
      </c>
      <c r="E3105" s="27" t="s">
        <v>10</v>
      </c>
      <c r="F3105" s="20"/>
      <c r="G3105" s="36">
        <v>45289</v>
      </c>
      <c r="H3105" s="20" t="s">
        <v>736</v>
      </c>
      <c r="I3105" s="20" t="s">
        <v>1048</v>
      </c>
    </row>
    <row r="3106" spans="1:9" ht="28.5" x14ac:dyDescent="0.45">
      <c r="A3106" s="28" t="s">
        <v>971</v>
      </c>
      <c r="B3106" s="26" t="s">
        <v>1165</v>
      </c>
      <c r="C3106" s="34">
        <v>-150</v>
      </c>
      <c r="D3106" s="33" t="s">
        <v>10</v>
      </c>
      <c r="E3106" s="27" t="s">
        <v>10</v>
      </c>
      <c r="F3106" s="20"/>
      <c r="G3106" s="36">
        <v>45289</v>
      </c>
      <c r="H3106" s="20" t="s">
        <v>736</v>
      </c>
      <c r="I3106" s="20" t="s">
        <v>1048</v>
      </c>
    </row>
    <row r="3107" spans="1:9" ht="42.75" x14ac:dyDescent="0.45">
      <c r="A3107" s="19" t="s">
        <v>972</v>
      </c>
      <c r="B3107" s="27" t="s">
        <v>1122</v>
      </c>
      <c r="C3107" s="34">
        <v>-11.01</v>
      </c>
      <c r="D3107" s="33" t="s">
        <v>10</v>
      </c>
      <c r="E3107" s="27" t="s">
        <v>10</v>
      </c>
      <c r="F3107" s="20"/>
      <c r="G3107" s="36">
        <v>45289</v>
      </c>
      <c r="H3107" s="20" t="s">
        <v>736</v>
      </c>
      <c r="I3107" s="20" t="s">
        <v>1048</v>
      </c>
    </row>
    <row r="3108" spans="1:9" ht="28.5" x14ac:dyDescent="0.45">
      <c r="A3108" s="28" t="s">
        <v>973</v>
      </c>
      <c r="B3108" s="26" t="s">
        <v>1276</v>
      </c>
      <c r="C3108" s="34">
        <v>-59.17</v>
      </c>
      <c r="D3108" s="33" t="s">
        <v>10</v>
      </c>
      <c r="E3108" s="27" t="s">
        <v>10</v>
      </c>
      <c r="F3108" s="20"/>
      <c r="G3108" s="36">
        <v>45258</v>
      </c>
      <c r="H3108" s="20" t="s">
        <v>736</v>
      </c>
      <c r="I3108" s="20" t="s">
        <v>1048</v>
      </c>
    </row>
    <row r="3109" spans="1:9" ht="28.5" x14ac:dyDescent="0.45">
      <c r="A3109" s="19" t="s">
        <v>973</v>
      </c>
      <c r="B3109" s="27" t="s">
        <v>1232</v>
      </c>
      <c r="C3109" s="34">
        <v>-180</v>
      </c>
      <c r="D3109" s="33" t="s">
        <v>10</v>
      </c>
      <c r="E3109" s="27" t="s">
        <v>10</v>
      </c>
      <c r="F3109" s="20"/>
      <c r="G3109" s="36">
        <v>45289</v>
      </c>
      <c r="H3109" s="20" t="s">
        <v>736</v>
      </c>
      <c r="I3109" s="20" t="s">
        <v>1048</v>
      </c>
    </row>
    <row r="3110" spans="1:9" ht="28.5" x14ac:dyDescent="0.45">
      <c r="A3110" s="28" t="s">
        <v>973</v>
      </c>
      <c r="B3110" s="26" t="s">
        <v>1210</v>
      </c>
      <c r="C3110" s="34">
        <v>-873.63</v>
      </c>
      <c r="D3110" s="22" t="s">
        <v>62</v>
      </c>
      <c r="E3110" s="27" t="s">
        <v>1211</v>
      </c>
      <c r="F3110" s="20"/>
      <c r="G3110" s="36">
        <v>45258</v>
      </c>
      <c r="H3110" s="20" t="s">
        <v>1212</v>
      </c>
      <c r="I3110" s="20" t="s">
        <v>1048</v>
      </c>
    </row>
    <row r="3111" spans="1:9" ht="28.5" x14ac:dyDescent="0.45">
      <c r="A3111" s="19" t="s">
        <v>974</v>
      </c>
      <c r="B3111" s="27" t="s">
        <v>1276</v>
      </c>
      <c r="C3111" s="34">
        <v>-44.53</v>
      </c>
      <c r="D3111" s="33" t="s">
        <v>10</v>
      </c>
      <c r="E3111" s="27" t="s">
        <v>10</v>
      </c>
      <c r="F3111" s="20"/>
      <c r="G3111" s="36">
        <v>45258</v>
      </c>
      <c r="H3111" s="20" t="s">
        <v>736</v>
      </c>
      <c r="I3111" s="20" t="s">
        <v>1048</v>
      </c>
    </row>
    <row r="3112" spans="1:9" ht="28.5" x14ac:dyDescent="0.45">
      <c r="A3112" s="28" t="s">
        <v>975</v>
      </c>
      <c r="B3112" s="26" t="s">
        <v>1299</v>
      </c>
      <c r="C3112" s="34">
        <v>-33.21</v>
      </c>
      <c r="D3112" s="33" t="s">
        <v>10</v>
      </c>
      <c r="E3112" s="27" t="s">
        <v>10</v>
      </c>
      <c r="F3112" s="20"/>
      <c r="G3112" s="36">
        <v>45258</v>
      </c>
      <c r="H3112" s="20" t="s">
        <v>736</v>
      </c>
      <c r="I3112" s="20" t="s">
        <v>1048</v>
      </c>
    </row>
    <row r="3113" spans="1:9" ht="28.5" x14ac:dyDescent="0.45">
      <c r="A3113" s="19" t="s">
        <v>975</v>
      </c>
      <c r="B3113" s="27" t="s">
        <v>1306</v>
      </c>
      <c r="C3113" s="34">
        <v>-9.91</v>
      </c>
      <c r="D3113" s="33" t="s">
        <v>10</v>
      </c>
      <c r="E3113" s="27" t="s">
        <v>10</v>
      </c>
      <c r="F3113" s="20"/>
      <c r="G3113" s="36">
        <v>45258</v>
      </c>
      <c r="H3113" s="20" t="s">
        <v>736</v>
      </c>
      <c r="I3113" s="20" t="s">
        <v>1048</v>
      </c>
    </row>
    <row r="3114" spans="1:9" ht="28.5" x14ac:dyDescent="0.45">
      <c r="A3114" s="28" t="s">
        <v>975</v>
      </c>
      <c r="B3114" s="26" t="s">
        <v>1289</v>
      </c>
      <c r="C3114" s="34">
        <v>-43.56</v>
      </c>
      <c r="D3114" s="33" t="s">
        <v>10</v>
      </c>
      <c r="E3114" s="27" t="s">
        <v>10</v>
      </c>
      <c r="F3114" s="20"/>
      <c r="G3114" s="36">
        <v>45258</v>
      </c>
      <c r="H3114" s="20" t="s">
        <v>736</v>
      </c>
      <c r="I3114" s="20" t="s">
        <v>1048</v>
      </c>
    </row>
    <row r="3115" spans="1:9" ht="28.5" x14ac:dyDescent="0.45">
      <c r="A3115" s="19" t="s">
        <v>1309</v>
      </c>
      <c r="B3115" s="27" t="s">
        <v>1285</v>
      </c>
      <c r="C3115" s="34">
        <v>-32.369999999999997</v>
      </c>
      <c r="D3115" s="33" t="s">
        <v>10</v>
      </c>
      <c r="E3115" s="27" t="s">
        <v>10</v>
      </c>
      <c r="F3115" s="20"/>
      <c r="G3115" s="36">
        <v>45258</v>
      </c>
      <c r="H3115" s="20" t="s">
        <v>736</v>
      </c>
      <c r="I3115" s="20" t="s">
        <v>1048</v>
      </c>
    </row>
    <row r="3116" spans="1:9" ht="28.5" x14ac:dyDescent="0.45">
      <c r="A3116" s="28" t="s">
        <v>1309</v>
      </c>
      <c r="B3116" s="26" t="s">
        <v>1276</v>
      </c>
      <c r="C3116" s="34">
        <v>-39.26</v>
      </c>
      <c r="D3116" s="33" t="s">
        <v>10</v>
      </c>
      <c r="E3116" s="27" t="s">
        <v>10</v>
      </c>
      <c r="F3116" s="20"/>
      <c r="G3116" s="36">
        <v>45258</v>
      </c>
      <c r="H3116" s="20" t="s">
        <v>736</v>
      </c>
      <c r="I3116" s="20" t="s">
        <v>1048</v>
      </c>
    </row>
    <row r="3117" spans="1:9" ht="28.5" x14ac:dyDescent="0.45">
      <c r="A3117" s="19" t="s">
        <v>1309</v>
      </c>
      <c r="B3117" s="27" t="s">
        <v>1310</v>
      </c>
      <c r="C3117" s="34">
        <v>-28.5</v>
      </c>
      <c r="D3117" s="33" t="s">
        <v>10</v>
      </c>
      <c r="E3117" s="27" t="s">
        <v>10</v>
      </c>
      <c r="F3117" s="20"/>
      <c r="G3117" s="36">
        <v>45258</v>
      </c>
      <c r="H3117" s="20" t="s">
        <v>736</v>
      </c>
      <c r="I3117" s="20" t="s">
        <v>1048</v>
      </c>
    </row>
    <row r="3118" spans="1:9" ht="28.5" x14ac:dyDescent="0.45">
      <c r="A3118" s="28" t="s">
        <v>1309</v>
      </c>
      <c r="B3118" s="26" t="s">
        <v>1290</v>
      </c>
      <c r="C3118" s="34">
        <v>-42.28</v>
      </c>
      <c r="D3118" s="33" t="s">
        <v>10</v>
      </c>
      <c r="E3118" s="27" t="s">
        <v>10</v>
      </c>
      <c r="F3118" s="20"/>
      <c r="G3118" s="36">
        <v>45258</v>
      </c>
      <c r="H3118" s="20" t="s">
        <v>736</v>
      </c>
      <c r="I3118" s="20" t="s">
        <v>1048</v>
      </c>
    </row>
    <row r="3119" spans="1:9" ht="28.5" x14ac:dyDescent="0.45">
      <c r="A3119" s="19" t="s">
        <v>1309</v>
      </c>
      <c r="B3119" s="27" t="s">
        <v>1170</v>
      </c>
      <c r="C3119" s="34">
        <v>-26.06</v>
      </c>
      <c r="D3119" s="33" t="s">
        <v>10</v>
      </c>
      <c r="E3119" s="27" t="s">
        <v>10</v>
      </c>
      <c r="F3119" s="20"/>
      <c r="G3119" s="36">
        <v>45258</v>
      </c>
      <c r="H3119" s="20" t="s">
        <v>736</v>
      </c>
      <c r="I3119" s="20" t="s">
        <v>1048</v>
      </c>
    </row>
    <row r="3120" spans="1:9" ht="28.5" x14ac:dyDescent="0.45">
      <c r="A3120" s="28" t="s">
        <v>1309</v>
      </c>
      <c r="B3120" s="26" t="s">
        <v>1289</v>
      </c>
      <c r="C3120" s="34">
        <v>-71.709999999999994</v>
      </c>
      <c r="D3120" s="33" t="s">
        <v>10</v>
      </c>
      <c r="E3120" s="27" t="s">
        <v>10</v>
      </c>
      <c r="F3120" s="20"/>
      <c r="G3120" s="36">
        <v>45258</v>
      </c>
      <c r="H3120" s="20" t="s">
        <v>736</v>
      </c>
      <c r="I3120" s="20" t="s">
        <v>1048</v>
      </c>
    </row>
    <row r="3121" spans="1:9" ht="28.5" x14ac:dyDescent="0.45">
      <c r="A3121" s="19" t="s">
        <v>976</v>
      </c>
      <c r="B3121" s="27" t="s">
        <v>1289</v>
      </c>
      <c r="C3121" s="34">
        <v>-19.510000000000002</v>
      </c>
      <c r="D3121" s="33" t="s">
        <v>10</v>
      </c>
      <c r="E3121" s="27" t="s">
        <v>10</v>
      </c>
      <c r="F3121" s="20"/>
      <c r="G3121" s="36">
        <v>45258</v>
      </c>
      <c r="H3121" s="20" t="s">
        <v>736</v>
      </c>
      <c r="I3121" s="20" t="s">
        <v>1048</v>
      </c>
    </row>
    <row r="3122" spans="1:9" ht="28.5" x14ac:dyDescent="0.45">
      <c r="A3122" s="28" t="s">
        <v>976</v>
      </c>
      <c r="B3122" s="26" t="s">
        <v>1033</v>
      </c>
      <c r="C3122" s="34">
        <v>-9.91</v>
      </c>
      <c r="D3122" s="33" t="s">
        <v>10</v>
      </c>
      <c r="E3122" s="27" t="s">
        <v>10</v>
      </c>
      <c r="F3122" s="20"/>
      <c r="G3122" s="36">
        <v>45258</v>
      </c>
      <c r="H3122" s="20" t="s">
        <v>736</v>
      </c>
      <c r="I3122" s="20" t="s">
        <v>1048</v>
      </c>
    </row>
    <row r="3123" spans="1:9" ht="28.5" x14ac:dyDescent="0.45">
      <c r="A3123" s="19" t="s">
        <v>976</v>
      </c>
      <c r="B3123" s="27" t="s">
        <v>1033</v>
      </c>
      <c r="C3123" s="34">
        <v>-18.71</v>
      </c>
      <c r="D3123" s="33" t="s">
        <v>10</v>
      </c>
      <c r="E3123" s="27" t="s">
        <v>10</v>
      </c>
      <c r="F3123" s="20"/>
      <c r="G3123" s="36">
        <v>45258</v>
      </c>
      <c r="H3123" s="20" t="s">
        <v>736</v>
      </c>
      <c r="I3123" s="20" t="s">
        <v>1048</v>
      </c>
    </row>
    <row r="3124" spans="1:9" ht="28.5" x14ac:dyDescent="0.45">
      <c r="A3124" s="28" t="s">
        <v>976</v>
      </c>
      <c r="B3124" s="26" t="s">
        <v>1311</v>
      </c>
      <c r="C3124" s="34">
        <v>-172.46</v>
      </c>
      <c r="D3124" s="33" t="s">
        <v>10</v>
      </c>
      <c r="E3124" s="27" t="s">
        <v>10</v>
      </c>
      <c r="F3124" s="20"/>
      <c r="G3124" s="36">
        <v>45258</v>
      </c>
      <c r="H3124" s="20" t="s">
        <v>736</v>
      </c>
      <c r="I3124" s="20" t="s">
        <v>1048</v>
      </c>
    </row>
    <row r="3125" spans="1:9" ht="28.5" x14ac:dyDescent="0.45">
      <c r="A3125" s="19" t="s">
        <v>977</v>
      </c>
      <c r="B3125" s="27" t="s">
        <v>1283</v>
      </c>
      <c r="C3125" s="34">
        <v>-64.97</v>
      </c>
      <c r="D3125" s="33" t="s">
        <v>10</v>
      </c>
      <c r="E3125" s="27" t="s">
        <v>10</v>
      </c>
      <c r="F3125" s="20"/>
      <c r="G3125" s="36">
        <v>45258</v>
      </c>
      <c r="H3125" s="20" t="s">
        <v>736</v>
      </c>
      <c r="I3125" s="20" t="s">
        <v>1048</v>
      </c>
    </row>
    <row r="3126" spans="1:9" ht="28.5" x14ac:dyDescent="0.45">
      <c r="A3126" s="28" t="s">
        <v>977</v>
      </c>
      <c r="B3126" s="26" t="s">
        <v>1276</v>
      </c>
      <c r="C3126" s="34">
        <v>-16</v>
      </c>
      <c r="D3126" s="33" t="s">
        <v>10</v>
      </c>
      <c r="E3126" s="27" t="s">
        <v>10</v>
      </c>
      <c r="F3126" s="20"/>
      <c r="G3126" s="36">
        <v>45258</v>
      </c>
      <c r="H3126" s="20" t="s">
        <v>736</v>
      </c>
      <c r="I3126" s="20" t="s">
        <v>1048</v>
      </c>
    </row>
    <row r="3127" spans="1:9" ht="28.5" x14ac:dyDescent="0.45">
      <c r="A3127" s="19" t="s">
        <v>977</v>
      </c>
      <c r="B3127" s="27" t="s">
        <v>1276</v>
      </c>
      <c r="C3127" s="34">
        <v>-31.86</v>
      </c>
      <c r="D3127" s="33" t="s">
        <v>10</v>
      </c>
      <c r="E3127" s="27" t="s">
        <v>10</v>
      </c>
      <c r="F3127" s="20"/>
      <c r="G3127" s="36">
        <v>45258</v>
      </c>
      <c r="H3127" s="20" t="s">
        <v>736</v>
      </c>
      <c r="I3127" s="20" t="s">
        <v>1048</v>
      </c>
    </row>
    <row r="3128" spans="1:9" ht="28.5" x14ac:dyDescent="0.45">
      <c r="A3128" s="28" t="s">
        <v>977</v>
      </c>
      <c r="B3128" s="26" t="s">
        <v>1276</v>
      </c>
      <c r="C3128" s="34">
        <v>-34.49</v>
      </c>
      <c r="D3128" s="33" t="s">
        <v>10</v>
      </c>
      <c r="E3128" s="27" t="s">
        <v>10</v>
      </c>
      <c r="F3128" s="20"/>
      <c r="G3128" s="36">
        <v>45258</v>
      </c>
      <c r="H3128" s="20" t="s">
        <v>736</v>
      </c>
      <c r="I3128" s="20" t="s">
        <v>1048</v>
      </c>
    </row>
    <row r="3129" spans="1:9" ht="28.5" x14ac:dyDescent="0.45">
      <c r="A3129" s="19" t="s">
        <v>977</v>
      </c>
      <c r="B3129" s="27" t="s">
        <v>1312</v>
      </c>
      <c r="C3129" s="34">
        <v>-382.6</v>
      </c>
      <c r="D3129" s="33" t="s">
        <v>10</v>
      </c>
      <c r="E3129" s="27" t="s">
        <v>10</v>
      </c>
      <c r="F3129" s="20"/>
      <c r="G3129" s="36">
        <v>45258</v>
      </c>
      <c r="H3129" s="20" t="s">
        <v>736</v>
      </c>
      <c r="I3129" s="20" t="s">
        <v>1048</v>
      </c>
    </row>
    <row r="3130" spans="1:9" ht="28.5" x14ac:dyDescent="0.45">
      <c r="A3130" s="28" t="s">
        <v>979</v>
      </c>
      <c r="B3130" s="26" t="s">
        <v>1254</v>
      </c>
      <c r="C3130" s="34">
        <v>-12.65</v>
      </c>
      <c r="D3130" s="33" t="s">
        <v>10</v>
      </c>
      <c r="E3130" s="27" t="s">
        <v>10</v>
      </c>
      <c r="F3130" s="20"/>
      <c r="G3130" s="36">
        <v>45258</v>
      </c>
      <c r="H3130" s="20" t="s">
        <v>736</v>
      </c>
      <c r="I3130" s="20" t="s">
        <v>1048</v>
      </c>
    </row>
    <row r="3131" spans="1:9" ht="28.5" x14ac:dyDescent="0.45">
      <c r="A3131" s="19" t="s">
        <v>979</v>
      </c>
      <c r="B3131" s="27" t="s">
        <v>1274</v>
      </c>
      <c r="C3131" s="34">
        <v>-7.7</v>
      </c>
      <c r="D3131" s="33" t="s">
        <v>10</v>
      </c>
      <c r="E3131" s="27" t="s">
        <v>10</v>
      </c>
      <c r="F3131" s="20"/>
      <c r="G3131" s="36">
        <v>45258</v>
      </c>
      <c r="H3131" s="20" t="s">
        <v>736</v>
      </c>
      <c r="I3131" s="20" t="s">
        <v>1048</v>
      </c>
    </row>
    <row r="3132" spans="1:9" ht="28.5" x14ac:dyDescent="0.45">
      <c r="A3132" s="28" t="s">
        <v>979</v>
      </c>
      <c r="B3132" s="26" t="s">
        <v>1232</v>
      </c>
      <c r="C3132" s="34">
        <v>-180</v>
      </c>
      <c r="D3132" s="33" t="s">
        <v>10</v>
      </c>
      <c r="E3132" s="27" t="s">
        <v>10</v>
      </c>
      <c r="F3132" s="20"/>
      <c r="G3132" s="36">
        <v>45258</v>
      </c>
      <c r="H3132" s="20" t="s">
        <v>736</v>
      </c>
      <c r="I3132" s="20" t="s">
        <v>1048</v>
      </c>
    </row>
    <row r="3133" spans="1:9" ht="42.75" x14ac:dyDescent="0.45">
      <c r="A3133" s="19" t="s">
        <v>979</v>
      </c>
      <c r="B3133" s="27" t="s">
        <v>1219</v>
      </c>
      <c r="C3133" s="34">
        <v>-145.63</v>
      </c>
      <c r="D3133" s="33" t="s">
        <v>10</v>
      </c>
      <c r="E3133" s="27" t="s">
        <v>10</v>
      </c>
      <c r="F3133" s="20"/>
      <c r="G3133" s="36">
        <v>45258</v>
      </c>
      <c r="H3133" s="20" t="s">
        <v>736</v>
      </c>
      <c r="I3133" s="20" t="s">
        <v>1048</v>
      </c>
    </row>
    <row r="3134" spans="1:9" ht="28.5" x14ac:dyDescent="0.45">
      <c r="A3134" s="28" t="s">
        <v>980</v>
      </c>
      <c r="B3134" s="26" t="s">
        <v>1313</v>
      </c>
      <c r="C3134" s="34">
        <v>-506.41</v>
      </c>
      <c r="D3134" s="33" t="s">
        <v>10</v>
      </c>
      <c r="E3134" s="27" t="s">
        <v>10</v>
      </c>
      <c r="F3134" s="20"/>
      <c r="G3134" s="36">
        <v>45258</v>
      </c>
      <c r="H3134" s="20" t="s">
        <v>736</v>
      </c>
      <c r="I3134" s="20" t="s">
        <v>1048</v>
      </c>
    </row>
    <row r="3135" spans="1:9" ht="28.5" x14ac:dyDescent="0.45">
      <c r="A3135" s="19" t="s">
        <v>981</v>
      </c>
      <c r="B3135" s="27" t="s">
        <v>1314</v>
      </c>
      <c r="C3135" s="34">
        <v>-140.5</v>
      </c>
      <c r="D3135" s="33" t="s">
        <v>10</v>
      </c>
      <c r="E3135" s="27" t="s">
        <v>10</v>
      </c>
      <c r="F3135" s="20"/>
      <c r="G3135" s="36">
        <v>45258</v>
      </c>
      <c r="H3135" s="20" t="s">
        <v>736</v>
      </c>
      <c r="I3135" s="20" t="s">
        <v>1048</v>
      </c>
    </row>
    <row r="3136" spans="1:9" ht="28.5" x14ac:dyDescent="0.45">
      <c r="A3136" s="28" t="s">
        <v>981</v>
      </c>
      <c r="B3136" s="26" t="s">
        <v>1228</v>
      </c>
      <c r="C3136" s="34">
        <v>-57.47</v>
      </c>
      <c r="D3136" s="33" t="s">
        <v>10</v>
      </c>
      <c r="E3136" s="27" t="s">
        <v>10</v>
      </c>
      <c r="F3136" s="20"/>
      <c r="G3136" s="36">
        <v>45258</v>
      </c>
      <c r="H3136" s="20" t="s">
        <v>736</v>
      </c>
      <c r="I3136" s="20" t="s">
        <v>1048</v>
      </c>
    </row>
    <row r="3137" spans="1:9" ht="28.5" x14ac:dyDescent="0.45">
      <c r="A3137" s="19" t="s">
        <v>981</v>
      </c>
      <c r="B3137" s="27" t="s">
        <v>1315</v>
      </c>
      <c r="C3137" s="34">
        <v>-21.13</v>
      </c>
      <c r="D3137" s="33" t="s">
        <v>10</v>
      </c>
      <c r="E3137" s="27" t="s">
        <v>10</v>
      </c>
      <c r="F3137" s="20"/>
      <c r="G3137" s="36">
        <v>45258</v>
      </c>
      <c r="H3137" s="20" t="s">
        <v>736</v>
      </c>
      <c r="I3137" s="20" t="s">
        <v>1048</v>
      </c>
    </row>
    <row r="3138" spans="1:9" ht="28.5" x14ac:dyDescent="0.45">
      <c r="A3138" s="28" t="s">
        <v>982</v>
      </c>
      <c r="B3138" s="26" t="s">
        <v>1285</v>
      </c>
      <c r="C3138" s="34">
        <v>-38.65</v>
      </c>
      <c r="D3138" s="33" t="s">
        <v>10</v>
      </c>
      <c r="E3138" s="27" t="s">
        <v>10</v>
      </c>
      <c r="F3138" s="20"/>
      <c r="G3138" s="36">
        <v>45258</v>
      </c>
      <c r="H3138" s="20" t="s">
        <v>736</v>
      </c>
      <c r="I3138" s="20" t="s">
        <v>1048</v>
      </c>
    </row>
    <row r="3139" spans="1:9" ht="28.5" x14ac:dyDescent="0.45">
      <c r="A3139" s="19" t="s">
        <v>982</v>
      </c>
      <c r="B3139" s="27" t="s">
        <v>1316</v>
      </c>
      <c r="C3139" s="34">
        <v>-19.86</v>
      </c>
      <c r="D3139" s="33" t="s">
        <v>10</v>
      </c>
      <c r="E3139" s="27" t="s">
        <v>10</v>
      </c>
      <c r="F3139" s="20"/>
      <c r="G3139" s="36">
        <v>45258</v>
      </c>
      <c r="H3139" s="20" t="s">
        <v>736</v>
      </c>
      <c r="I3139" s="20" t="s">
        <v>1048</v>
      </c>
    </row>
    <row r="3140" spans="1:9" ht="28.5" x14ac:dyDescent="0.45">
      <c r="A3140" s="28" t="s">
        <v>982</v>
      </c>
      <c r="B3140" s="26" t="s">
        <v>1317</v>
      </c>
      <c r="C3140" s="34">
        <v>-22</v>
      </c>
      <c r="D3140" s="33" t="s">
        <v>10</v>
      </c>
      <c r="E3140" s="27" t="s">
        <v>10</v>
      </c>
      <c r="F3140" s="20"/>
      <c r="G3140" s="36">
        <v>45258</v>
      </c>
      <c r="H3140" s="20" t="s">
        <v>736</v>
      </c>
      <c r="I3140" s="20" t="s">
        <v>1048</v>
      </c>
    </row>
    <row r="3141" spans="1:9" ht="28.5" x14ac:dyDescent="0.45">
      <c r="A3141" s="19" t="s">
        <v>982</v>
      </c>
      <c r="B3141" s="27" t="s">
        <v>1318</v>
      </c>
      <c r="C3141" s="34">
        <v>-31.23</v>
      </c>
      <c r="D3141" s="33" t="s">
        <v>10</v>
      </c>
      <c r="E3141" s="27" t="s">
        <v>10</v>
      </c>
      <c r="F3141" s="20"/>
      <c r="G3141" s="36">
        <v>45258</v>
      </c>
      <c r="H3141" s="20" t="s">
        <v>736</v>
      </c>
      <c r="I3141" s="20" t="s">
        <v>1048</v>
      </c>
    </row>
    <row r="3142" spans="1:9" ht="28.5" x14ac:dyDescent="0.45">
      <c r="A3142" s="28" t="s">
        <v>983</v>
      </c>
      <c r="B3142" s="26" t="s">
        <v>1274</v>
      </c>
      <c r="C3142" s="34">
        <v>-7.7</v>
      </c>
      <c r="D3142" s="33" t="s">
        <v>10</v>
      </c>
      <c r="E3142" s="27" t="s">
        <v>10</v>
      </c>
      <c r="F3142" s="20"/>
      <c r="G3142" s="36">
        <v>45258</v>
      </c>
      <c r="H3142" s="20" t="s">
        <v>736</v>
      </c>
      <c r="I3142" s="20" t="s">
        <v>1048</v>
      </c>
    </row>
    <row r="3143" spans="1:9" ht="28.5" x14ac:dyDescent="0.45">
      <c r="A3143" s="19" t="s">
        <v>983</v>
      </c>
      <c r="B3143" s="27" t="s">
        <v>810</v>
      </c>
      <c r="C3143" s="34">
        <v>2000</v>
      </c>
      <c r="D3143" s="9" t="s">
        <v>679</v>
      </c>
      <c r="E3143" s="30" t="s">
        <v>1132</v>
      </c>
      <c r="F3143" s="20"/>
      <c r="G3143" s="36">
        <v>45258</v>
      </c>
      <c r="H3143" s="20" t="s">
        <v>655</v>
      </c>
      <c r="I3143" s="20" t="s">
        <v>1048</v>
      </c>
    </row>
    <row r="3144" spans="1:9" ht="28.5" x14ac:dyDescent="0.45">
      <c r="A3144" s="28" t="s">
        <v>984</v>
      </c>
      <c r="B3144" s="26" t="s">
        <v>1232</v>
      </c>
      <c r="C3144" s="34">
        <v>-270</v>
      </c>
      <c r="D3144" s="33" t="s">
        <v>10</v>
      </c>
      <c r="E3144" s="27" t="s">
        <v>10</v>
      </c>
      <c r="F3144" s="20"/>
      <c r="G3144" s="36">
        <v>45258</v>
      </c>
      <c r="H3144" s="20" t="s">
        <v>736</v>
      </c>
      <c r="I3144" s="20" t="s">
        <v>1048</v>
      </c>
    </row>
    <row r="3145" spans="1:9" ht="28.5" x14ac:dyDescent="0.45">
      <c r="A3145" s="19" t="s">
        <v>984</v>
      </c>
      <c r="B3145" s="27" t="s">
        <v>1158</v>
      </c>
      <c r="C3145" s="34">
        <v>-5.49</v>
      </c>
      <c r="D3145" s="33" t="s">
        <v>10</v>
      </c>
      <c r="E3145" s="27" t="s">
        <v>10</v>
      </c>
      <c r="F3145" s="20"/>
      <c r="G3145" s="36">
        <v>45258</v>
      </c>
      <c r="H3145" s="20" t="s">
        <v>736</v>
      </c>
      <c r="I3145" s="20" t="s">
        <v>1048</v>
      </c>
    </row>
    <row r="3146" spans="1:9" ht="28.5" x14ac:dyDescent="0.45">
      <c r="A3146" s="28" t="s">
        <v>984</v>
      </c>
      <c r="B3146" s="26" t="s">
        <v>1165</v>
      </c>
      <c r="C3146" s="34">
        <v>-150</v>
      </c>
      <c r="D3146" s="33" t="s">
        <v>10</v>
      </c>
      <c r="E3146" s="27" t="s">
        <v>10</v>
      </c>
      <c r="F3146" s="20"/>
      <c r="G3146" s="36">
        <v>45258</v>
      </c>
      <c r="H3146" s="20" t="s">
        <v>736</v>
      </c>
      <c r="I3146" s="20" t="s">
        <v>1048</v>
      </c>
    </row>
    <row r="3147" spans="1:9" ht="28.5" x14ac:dyDescent="0.45">
      <c r="A3147" s="19" t="s">
        <v>985</v>
      </c>
      <c r="B3147" s="27" t="s">
        <v>1232</v>
      </c>
      <c r="C3147" s="34">
        <v>-440</v>
      </c>
      <c r="D3147" s="33" t="s">
        <v>10</v>
      </c>
      <c r="E3147" s="27" t="s">
        <v>10</v>
      </c>
      <c r="F3147" s="20"/>
      <c r="G3147" s="36">
        <v>45258</v>
      </c>
      <c r="H3147" s="20" t="s">
        <v>736</v>
      </c>
      <c r="I3147" s="20" t="s">
        <v>1048</v>
      </c>
    </row>
    <row r="3148" spans="1:9" ht="28.5" x14ac:dyDescent="0.45">
      <c r="A3148" s="28" t="s">
        <v>985</v>
      </c>
      <c r="B3148" s="26" t="s">
        <v>1319</v>
      </c>
      <c r="C3148" s="34">
        <v>-152.6</v>
      </c>
      <c r="D3148" s="33" t="s">
        <v>10</v>
      </c>
      <c r="E3148" s="27" t="s">
        <v>10</v>
      </c>
      <c r="F3148" s="20"/>
      <c r="G3148" s="36">
        <v>45258</v>
      </c>
      <c r="H3148" s="20" t="s">
        <v>736</v>
      </c>
      <c r="I3148" s="20" t="s">
        <v>1048</v>
      </c>
    </row>
    <row r="3149" spans="1:9" ht="28.5" x14ac:dyDescent="0.45">
      <c r="A3149" s="19" t="s">
        <v>986</v>
      </c>
      <c r="B3149" s="27" t="s">
        <v>1264</v>
      </c>
      <c r="C3149" s="34">
        <v>-11.45</v>
      </c>
      <c r="D3149" s="33" t="s">
        <v>10</v>
      </c>
      <c r="E3149" s="27" t="s">
        <v>10</v>
      </c>
      <c r="F3149" s="20"/>
      <c r="G3149" s="36">
        <v>45258</v>
      </c>
      <c r="H3149" s="20" t="s">
        <v>736</v>
      </c>
      <c r="I3149" s="20" t="s">
        <v>1048</v>
      </c>
    </row>
    <row r="3150" spans="1:9" ht="28.5" x14ac:dyDescent="0.45">
      <c r="A3150" s="28" t="s">
        <v>1320</v>
      </c>
      <c r="B3150" s="26" t="s">
        <v>1114</v>
      </c>
      <c r="C3150" s="34">
        <v>-4.4000000000000004</v>
      </c>
      <c r="D3150" s="33" t="s">
        <v>10</v>
      </c>
      <c r="E3150" s="27" t="s">
        <v>10</v>
      </c>
      <c r="F3150" s="20"/>
      <c r="G3150" s="36">
        <v>45258</v>
      </c>
      <c r="H3150" s="20" t="s">
        <v>736</v>
      </c>
      <c r="I3150" s="20" t="s">
        <v>1048</v>
      </c>
    </row>
    <row r="3151" spans="1:9" ht="28.5" x14ac:dyDescent="0.45">
      <c r="A3151" s="19" t="s">
        <v>1320</v>
      </c>
      <c r="B3151" s="27" t="s">
        <v>1033</v>
      </c>
      <c r="C3151" s="34">
        <v>-28.62</v>
      </c>
      <c r="D3151" s="33" t="s">
        <v>10</v>
      </c>
      <c r="E3151" s="27" t="s">
        <v>10</v>
      </c>
      <c r="F3151" s="20"/>
      <c r="G3151" s="36">
        <v>45258</v>
      </c>
      <c r="H3151" s="20" t="s">
        <v>736</v>
      </c>
      <c r="I3151" s="20" t="s">
        <v>1048</v>
      </c>
    </row>
    <row r="3152" spans="1:9" ht="42.75" x14ac:dyDescent="0.45">
      <c r="A3152" s="28" t="s">
        <v>1320</v>
      </c>
      <c r="B3152" s="26" t="s">
        <v>1321</v>
      </c>
      <c r="C3152" s="34">
        <v>-330.3</v>
      </c>
      <c r="D3152" s="22" t="s">
        <v>42</v>
      </c>
      <c r="E3152" s="27" t="s">
        <v>1322</v>
      </c>
      <c r="F3152" s="20"/>
      <c r="G3152" s="36">
        <v>45258</v>
      </c>
      <c r="H3152" s="20" t="s">
        <v>736</v>
      </c>
      <c r="I3152" s="20" t="s">
        <v>1048</v>
      </c>
    </row>
    <row r="3153" spans="1:9" ht="28.5" x14ac:dyDescent="0.45">
      <c r="A3153" s="19" t="s">
        <v>987</v>
      </c>
      <c r="B3153" s="27" t="s">
        <v>1283</v>
      </c>
      <c r="C3153" s="34">
        <v>-36.9</v>
      </c>
      <c r="D3153" s="33" t="s">
        <v>10</v>
      </c>
      <c r="E3153" s="27" t="s">
        <v>10</v>
      </c>
      <c r="F3153" s="20"/>
      <c r="G3153" s="36">
        <v>45258</v>
      </c>
      <c r="H3153" s="20" t="s">
        <v>736</v>
      </c>
      <c r="I3153" s="20" t="s">
        <v>1048</v>
      </c>
    </row>
    <row r="3154" spans="1:9" ht="42.75" x14ac:dyDescent="0.45">
      <c r="A3154" s="28" t="s">
        <v>987</v>
      </c>
      <c r="B3154" s="26" t="s">
        <v>1122</v>
      </c>
      <c r="C3154" s="34">
        <v>-39.659999999999997</v>
      </c>
      <c r="D3154" s="33" t="s">
        <v>10</v>
      </c>
      <c r="E3154" s="27" t="s">
        <v>10</v>
      </c>
      <c r="F3154" s="20"/>
      <c r="G3154" s="36">
        <v>45258</v>
      </c>
      <c r="H3154" s="20" t="s">
        <v>736</v>
      </c>
      <c r="I3154" s="20" t="s">
        <v>1048</v>
      </c>
    </row>
    <row r="3155" spans="1:9" ht="28.5" x14ac:dyDescent="0.45">
      <c r="A3155" s="19" t="s">
        <v>987</v>
      </c>
      <c r="B3155" s="27" t="s">
        <v>1302</v>
      </c>
      <c r="C3155" s="34">
        <v>-2.89</v>
      </c>
      <c r="D3155" s="33" t="s">
        <v>10</v>
      </c>
      <c r="E3155" s="27" t="s">
        <v>10</v>
      </c>
      <c r="F3155" s="20"/>
      <c r="G3155" s="36">
        <v>45258</v>
      </c>
      <c r="H3155" s="20" t="s">
        <v>736</v>
      </c>
      <c r="I3155" s="20" t="s">
        <v>1048</v>
      </c>
    </row>
    <row r="3156" spans="1:9" ht="28.5" x14ac:dyDescent="0.45">
      <c r="A3156" s="28" t="s">
        <v>987</v>
      </c>
      <c r="B3156" s="26" t="s">
        <v>1323</v>
      </c>
      <c r="C3156" s="34">
        <v>-5.52</v>
      </c>
      <c r="D3156" s="33" t="s">
        <v>10</v>
      </c>
      <c r="E3156" s="27" t="s">
        <v>10</v>
      </c>
      <c r="F3156" s="20"/>
      <c r="G3156" s="36">
        <v>45258</v>
      </c>
      <c r="H3156" s="20" t="s">
        <v>736</v>
      </c>
      <c r="I3156" s="20" t="s">
        <v>1048</v>
      </c>
    </row>
    <row r="3157" spans="1:9" ht="28.5" x14ac:dyDescent="0.45">
      <c r="A3157" s="19" t="s">
        <v>988</v>
      </c>
      <c r="B3157" s="27" t="s">
        <v>1324</v>
      </c>
      <c r="C3157" s="34">
        <v>4291.6899999999996</v>
      </c>
      <c r="D3157" s="22" t="s">
        <v>42</v>
      </c>
      <c r="E3157" s="27" t="s">
        <v>1325</v>
      </c>
      <c r="F3157" s="20"/>
      <c r="G3157" s="36">
        <v>45258</v>
      </c>
      <c r="H3157" s="20" t="s">
        <v>655</v>
      </c>
      <c r="I3157" s="20" t="s">
        <v>1048</v>
      </c>
    </row>
    <row r="3158" spans="1:9" ht="42.75" x14ac:dyDescent="0.45">
      <c r="A3158" s="28" t="s">
        <v>988</v>
      </c>
      <c r="B3158" s="26" t="s">
        <v>1326</v>
      </c>
      <c r="C3158" s="34">
        <v>-395.26</v>
      </c>
      <c r="D3158" s="33" t="s">
        <v>10</v>
      </c>
      <c r="E3158" s="27" t="s">
        <v>10</v>
      </c>
      <c r="F3158" s="20"/>
      <c r="G3158" s="36">
        <v>45258</v>
      </c>
      <c r="H3158" s="20" t="s">
        <v>736</v>
      </c>
      <c r="I3158" s="20" t="s">
        <v>1048</v>
      </c>
    </row>
    <row r="3159" spans="1:9" ht="42.75" x14ac:dyDescent="0.45">
      <c r="A3159" s="19" t="s">
        <v>989</v>
      </c>
      <c r="B3159" s="27" t="s">
        <v>1122</v>
      </c>
      <c r="C3159" s="34">
        <v>-35.81</v>
      </c>
      <c r="D3159" s="33" t="s">
        <v>10</v>
      </c>
      <c r="E3159" s="27" t="s">
        <v>10</v>
      </c>
      <c r="F3159" s="20"/>
      <c r="G3159" s="36">
        <v>45258</v>
      </c>
      <c r="H3159" s="20" t="s">
        <v>736</v>
      </c>
      <c r="I3159" s="20" t="s">
        <v>1048</v>
      </c>
    </row>
    <row r="3160" spans="1:9" ht="28.5" x14ac:dyDescent="0.45">
      <c r="A3160" s="28" t="s">
        <v>989</v>
      </c>
      <c r="B3160" s="26" t="s">
        <v>1174</v>
      </c>
      <c r="C3160" s="34">
        <v>-187.17</v>
      </c>
      <c r="D3160" s="33" t="s">
        <v>10</v>
      </c>
      <c r="E3160" s="27" t="s">
        <v>10</v>
      </c>
      <c r="F3160" s="20"/>
      <c r="G3160" s="36">
        <v>45258</v>
      </c>
      <c r="H3160" s="20" t="s">
        <v>736</v>
      </c>
      <c r="I3160" s="20" t="s">
        <v>1048</v>
      </c>
    </row>
    <row r="3161" spans="1:9" ht="28.5" x14ac:dyDescent="0.45">
      <c r="A3161" s="19" t="s">
        <v>989</v>
      </c>
      <c r="B3161" s="27" t="s">
        <v>1174</v>
      </c>
      <c r="C3161" s="34">
        <v>-612.16</v>
      </c>
      <c r="D3161" s="33" t="s">
        <v>10</v>
      </c>
      <c r="E3161" s="27" t="s">
        <v>10</v>
      </c>
      <c r="F3161" s="20"/>
      <c r="G3161" s="36">
        <v>45258</v>
      </c>
      <c r="H3161" s="20" t="s">
        <v>736</v>
      </c>
      <c r="I3161" s="20" t="s">
        <v>1048</v>
      </c>
    </row>
    <row r="3162" spans="1:9" ht="28.5" x14ac:dyDescent="0.45">
      <c r="A3162" s="28" t="s">
        <v>989</v>
      </c>
      <c r="B3162" s="26" t="s">
        <v>1170</v>
      </c>
      <c r="C3162" s="34">
        <v>-6.83</v>
      </c>
      <c r="D3162" s="33" t="s">
        <v>10</v>
      </c>
      <c r="E3162" s="27" t="s">
        <v>10</v>
      </c>
      <c r="F3162" s="20"/>
      <c r="G3162" s="36">
        <v>45258</v>
      </c>
      <c r="H3162" s="20" t="s">
        <v>736</v>
      </c>
      <c r="I3162" s="20" t="s">
        <v>1048</v>
      </c>
    </row>
    <row r="3163" spans="1:9" ht="42.75" x14ac:dyDescent="0.45">
      <c r="A3163" s="19" t="s">
        <v>990</v>
      </c>
      <c r="B3163" s="27" t="s">
        <v>1122</v>
      </c>
      <c r="C3163" s="34">
        <v>-7.7</v>
      </c>
      <c r="D3163" s="33" t="s">
        <v>10</v>
      </c>
      <c r="E3163" s="27" t="s">
        <v>10</v>
      </c>
      <c r="F3163" s="20"/>
      <c r="G3163" s="36">
        <v>45258</v>
      </c>
      <c r="H3163" s="20" t="s">
        <v>736</v>
      </c>
      <c r="I3163" s="20" t="s">
        <v>1048</v>
      </c>
    </row>
    <row r="3164" spans="1:9" ht="28.5" x14ac:dyDescent="0.45">
      <c r="A3164" s="28" t="s">
        <v>991</v>
      </c>
      <c r="B3164" s="26" t="s">
        <v>1274</v>
      </c>
      <c r="C3164" s="34">
        <v>-10.7</v>
      </c>
      <c r="D3164" s="33" t="s">
        <v>10</v>
      </c>
      <c r="E3164" s="27" t="s">
        <v>10</v>
      </c>
      <c r="F3164" s="20"/>
      <c r="G3164" s="36">
        <v>45258</v>
      </c>
      <c r="H3164" s="20" t="s">
        <v>736</v>
      </c>
      <c r="I3164" s="20" t="s">
        <v>1048</v>
      </c>
    </row>
    <row r="3165" spans="1:9" ht="28.5" x14ac:dyDescent="0.45">
      <c r="A3165" s="19" t="s">
        <v>992</v>
      </c>
      <c r="B3165" s="27" t="s">
        <v>1232</v>
      </c>
      <c r="C3165" s="34">
        <v>-180</v>
      </c>
      <c r="D3165" s="33" t="s">
        <v>10</v>
      </c>
      <c r="E3165" s="27" t="s">
        <v>10</v>
      </c>
      <c r="F3165" s="20"/>
      <c r="G3165" s="36">
        <v>45258</v>
      </c>
      <c r="H3165" s="20" t="s">
        <v>736</v>
      </c>
      <c r="I3165" s="20" t="s">
        <v>1048</v>
      </c>
    </row>
    <row r="3166" spans="1:9" ht="28.5" x14ac:dyDescent="0.45">
      <c r="A3166" s="28" t="s">
        <v>993</v>
      </c>
      <c r="B3166" s="26" t="s">
        <v>1327</v>
      </c>
      <c r="C3166" s="34">
        <v>-30.03</v>
      </c>
      <c r="D3166" s="33" t="s">
        <v>10</v>
      </c>
      <c r="E3166" s="27" t="s">
        <v>10</v>
      </c>
      <c r="F3166" s="20"/>
      <c r="G3166" s="36">
        <v>45258</v>
      </c>
      <c r="H3166" s="20" t="s">
        <v>736</v>
      </c>
      <c r="I3166" s="20" t="s">
        <v>1048</v>
      </c>
    </row>
    <row r="3167" spans="1:9" ht="28.5" x14ac:dyDescent="0.45">
      <c r="A3167" s="19" t="s">
        <v>993</v>
      </c>
      <c r="B3167" s="27" t="s">
        <v>1294</v>
      </c>
      <c r="C3167" s="34">
        <v>-5.35</v>
      </c>
      <c r="D3167" s="33" t="s">
        <v>10</v>
      </c>
      <c r="E3167" s="27" t="s">
        <v>10</v>
      </c>
      <c r="F3167" s="20"/>
      <c r="G3167" s="36">
        <v>45258</v>
      </c>
      <c r="H3167" s="20" t="s">
        <v>736</v>
      </c>
      <c r="I3167" s="20" t="s">
        <v>1048</v>
      </c>
    </row>
    <row r="3168" spans="1:9" ht="28.5" x14ac:dyDescent="0.45">
      <c r="A3168" s="28" t="s">
        <v>994</v>
      </c>
      <c r="B3168" s="26" t="s">
        <v>1290</v>
      </c>
      <c r="C3168" s="34">
        <v>-30.21</v>
      </c>
      <c r="D3168" s="33" t="s">
        <v>10</v>
      </c>
      <c r="E3168" s="27" t="s">
        <v>10</v>
      </c>
      <c r="F3168" s="20"/>
      <c r="G3168" s="36">
        <v>45258</v>
      </c>
      <c r="H3168" s="20" t="s">
        <v>736</v>
      </c>
      <c r="I3168" s="20" t="s">
        <v>1048</v>
      </c>
    </row>
    <row r="3169" spans="1:9" ht="28.5" x14ac:dyDescent="0.45">
      <c r="A3169" s="19" t="s">
        <v>994</v>
      </c>
      <c r="B3169" s="27" t="s">
        <v>1290</v>
      </c>
      <c r="C3169" s="34">
        <v>-75.72</v>
      </c>
      <c r="D3169" s="33" t="s">
        <v>10</v>
      </c>
      <c r="E3169" s="27" t="s">
        <v>10</v>
      </c>
      <c r="F3169" s="20"/>
      <c r="G3169" s="36">
        <v>45258</v>
      </c>
      <c r="H3169" s="20" t="s">
        <v>736</v>
      </c>
      <c r="I3169" s="20" t="s">
        <v>1048</v>
      </c>
    </row>
    <row r="3170" spans="1:9" ht="28.5" x14ac:dyDescent="0.45">
      <c r="A3170" s="28" t="s">
        <v>994</v>
      </c>
      <c r="B3170" s="26" t="s">
        <v>1306</v>
      </c>
      <c r="C3170" s="34">
        <v>-9.91</v>
      </c>
      <c r="D3170" s="33" t="s">
        <v>10</v>
      </c>
      <c r="E3170" s="27" t="s">
        <v>10</v>
      </c>
      <c r="F3170" s="20"/>
      <c r="G3170" s="36">
        <v>45258</v>
      </c>
      <c r="H3170" s="20" t="s">
        <v>736</v>
      </c>
      <c r="I3170" s="20" t="s">
        <v>1048</v>
      </c>
    </row>
    <row r="3171" spans="1:9" ht="28.5" x14ac:dyDescent="0.45">
      <c r="A3171" s="19" t="s">
        <v>995</v>
      </c>
      <c r="B3171" s="27" t="s">
        <v>1290</v>
      </c>
      <c r="C3171" s="34">
        <v>-66.95</v>
      </c>
      <c r="D3171" s="33" t="s">
        <v>10</v>
      </c>
      <c r="E3171" s="27" t="s">
        <v>10</v>
      </c>
      <c r="F3171" s="20"/>
      <c r="G3171" s="36">
        <v>45258</v>
      </c>
      <c r="H3171" s="20" t="s">
        <v>736</v>
      </c>
      <c r="I3171" s="20" t="s">
        <v>1048</v>
      </c>
    </row>
    <row r="3172" spans="1:9" ht="28.5" x14ac:dyDescent="0.45">
      <c r="A3172" s="28" t="s">
        <v>995</v>
      </c>
      <c r="B3172" s="26" t="s">
        <v>1306</v>
      </c>
      <c r="C3172" s="34">
        <v>-9.91</v>
      </c>
      <c r="D3172" s="33" t="s">
        <v>10</v>
      </c>
      <c r="E3172" s="27" t="s">
        <v>10</v>
      </c>
      <c r="F3172" s="20"/>
      <c r="G3172" s="36">
        <v>45258</v>
      </c>
      <c r="H3172" s="20" t="s">
        <v>736</v>
      </c>
      <c r="I3172" s="20" t="s">
        <v>1048</v>
      </c>
    </row>
    <row r="3173" spans="1:9" ht="28.5" x14ac:dyDescent="0.45">
      <c r="A3173" s="19" t="s">
        <v>995</v>
      </c>
      <c r="B3173" s="27" t="s">
        <v>1306</v>
      </c>
      <c r="C3173" s="34">
        <v>-19.82</v>
      </c>
      <c r="D3173" s="33" t="s">
        <v>10</v>
      </c>
      <c r="E3173" s="27" t="s">
        <v>10</v>
      </c>
      <c r="F3173" s="20"/>
      <c r="G3173" s="36">
        <v>45258</v>
      </c>
      <c r="H3173" s="20" t="s">
        <v>736</v>
      </c>
      <c r="I3173" s="20" t="s">
        <v>1048</v>
      </c>
    </row>
    <row r="3174" spans="1:9" ht="28.5" x14ac:dyDescent="0.45">
      <c r="A3174" s="28" t="s">
        <v>995</v>
      </c>
      <c r="B3174" s="26" t="s">
        <v>1300</v>
      </c>
      <c r="C3174" s="34">
        <v>-119.84</v>
      </c>
      <c r="D3174" s="33" t="s">
        <v>10</v>
      </c>
      <c r="E3174" s="27" t="s">
        <v>10</v>
      </c>
      <c r="F3174" s="20"/>
      <c r="G3174" s="36">
        <v>45258</v>
      </c>
      <c r="H3174" s="20" t="s">
        <v>736</v>
      </c>
      <c r="I3174" s="20" t="s">
        <v>1048</v>
      </c>
    </row>
    <row r="3175" spans="1:9" ht="28.5" x14ac:dyDescent="0.45">
      <c r="A3175" s="19" t="s">
        <v>996</v>
      </c>
      <c r="B3175" s="27" t="s">
        <v>1114</v>
      </c>
      <c r="C3175" s="34">
        <v>-4.4000000000000004</v>
      </c>
      <c r="D3175" s="33" t="s">
        <v>10</v>
      </c>
      <c r="E3175" s="27" t="s">
        <v>10</v>
      </c>
      <c r="F3175" s="20"/>
      <c r="G3175" s="36">
        <v>45258</v>
      </c>
      <c r="H3175" s="20" t="s">
        <v>736</v>
      </c>
      <c r="I3175" s="20" t="s">
        <v>1048</v>
      </c>
    </row>
    <row r="3176" spans="1:9" ht="28.5" x14ac:dyDescent="0.45">
      <c r="A3176" s="28" t="s">
        <v>996</v>
      </c>
      <c r="B3176" s="26" t="s">
        <v>1251</v>
      </c>
      <c r="C3176" s="34">
        <v>-10.56</v>
      </c>
      <c r="D3176" s="33" t="s">
        <v>10</v>
      </c>
      <c r="E3176" s="27" t="s">
        <v>10</v>
      </c>
      <c r="F3176" s="20"/>
      <c r="G3176" s="36">
        <v>45258</v>
      </c>
      <c r="H3176" s="20" t="s">
        <v>736</v>
      </c>
      <c r="I3176" s="20" t="s">
        <v>1048</v>
      </c>
    </row>
    <row r="3177" spans="1:9" ht="28.5" x14ac:dyDescent="0.45">
      <c r="A3177" s="19" t="s">
        <v>997</v>
      </c>
      <c r="B3177" s="27" t="s">
        <v>1203</v>
      </c>
      <c r="C3177" s="34">
        <v>-22.04</v>
      </c>
      <c r="D3177" s="33" t="s">
        <v>10</v>
      </c>
      <c r="E3177" s="27" t="s">
        <v>10</v>
      </c>
      <c r="F3177" s="20"/>
      <c r="G3177" s="36">
        <v>45258</v>
      </c>
      <c r="H3177" s="20" t="s">
        <v>736</v>
      </c>
      <c r="I3177" s="20" t="s">
        <v>1048</v>
      </c>
    </row>
    <row r="3178" spans="1:9" ht="28.5" x14ac:dyDescent="0.45">
      <c r="A3178" s="28" t="s">
        <v>997</v>
      </c>
      <c r="B3178" s="26" t="s">
        <v>1165</v>
      </c>
      <c r="C3178" s="34">
        <v>-150</v>
      </c>
      <c r="D3178" s="33" t="s">
        <v>10</v>
      </c>
      <c r="E3178" s="27" t="s">
        <v>10</v>
      </c>
      <c r="F3178" s="20"/>
      <c r="G3178" s="36">
        <v>45258</v>
      </c>
      <c r="H3178" s="20" t="s">
        <v>736</v>
      </c>
      <c r="I3178" s="20" t="s">
        <v>1048</v>
      </c>
    </row>
    <row r="3179" spans="1:9" ht="42.75" x14ac:dyDescent="0.45">
      <c r="A3179" s="19" t="s">
        <v>997</v>
      </c>
      <c r="B3179" s="27" t="s">
        <v>1143</v>
      </c>
      <c r="C3179" s="34">
        <v>-73.3</v>
      </c>
      <c r="D3179" s="33" t="s">
        <v>10</v>
      </c>
      <c r="E3179" s="27" t="s">
        <v>10</v>
      </c>
      <c r="F3179" s="20"/>
      <c r="G3179" s="36">
        <v>45258</v>
      </c>
      <c r="H3179" s="20" t="s">
        <v>736</v>
      </c>
      <c r="I3179" s="20" t="s">
        <v>1048</v>
      </c>
    </row>
    <row r="3180" spans="1:9" ht="28.5" x14ac:dyDescent="0.45">
      <c r="A3180" s="28" t="s">
        <v>998</v>
      </c>
      <c r="B3180" s="26" t="s">
        <v>1328</v>
      </c>
      <c r="C3180" s="34">
        <v>-543.9</v>
      </c>
      <c r="D3180" s="33" t="s">
        <v>10</v>
      </c>
      <c r="E3180" s="27" t="s">
        <v>10</v>
      </c>
      <c r="F3180" s="20"/>
      <c r="G3180" s="36">
        <v>45258</v>
      </c>
      <c r="H3180" s="20" t="s">
        <v>736</v>
      </c>
      <c r="I3180" s="20" t="s">
        <v>1048</v>
      </c>
    </row>
    <row r="3181" spans="1:9" ht="28.5" x14ac:dyDescent="0.45">
      <c r="A3181" s="19" t="s">
        <v>998</v>
      </c>
      <c r="B3181" s="27" t="s">
        <v>1174</v>
      </c>
      <c r="C3181" s="34">
        <v>-23.28</v>
      </c>
      <c r="D3181" s="33" t="s">
        <v>10</v>
      </c>
      <c r="E3181" s="27" t="s">
        <v>10</v>
      </c>
      <c r="F3181" s="20"/>
      <c r="G3181" s="36">
        <v>45258</v>
      </c>
      <c r="H3181" s="20" t="s">
        <v>736</v>
      </c>
      <c r="I3181" s="20" t="s">
        <v>1048</v>
      </c>
    </row>
    <row r="3182" spans="1:9" ht="28.5" x14ac:dyDescent="0.45">
      <c r="A3182" s="28" t="s">
        <v>998</v>
      </c>
      <c r="B3182" s="26" t="s">
        <v>1174</v>
      </c>
      <c r="C3182" s="34">
        <v>-699.14</v>
      </c>
      <c r="D3182" s="33" t="s">
        <v>10</v>
      </c>
      <c r="E3182" s="27" t="s">
        <v>10</v>
      </c>
      <c r="F3182" s="20"/>
      <c r="G3182" s="36">
        <v>45258</v>
      </c>
      <c r="H3182" s="20" t="s">
        <v>736</v>
      </c>
      <c r="I3182" s="20" t="s">
        <v>1048</v>
      </c>
    </row>
    <row r="3183" spans="1:9" ht="28.5" x14ac:dyDescent="0.45">
      <c r="A3183" s="19" t="s">
        <v>998</v>
      </c>
      <c r="B3183" s="27" t="s">
        <v>1303</v>
      </c>
      <c r="C3183" s="34">
        <v>-14.18</v>
      </c>
      <c r="D3183" s="33" t="s">
        <v>10</v>
      </c>
      <c r="E3183" s="27" t="s">
        <v>10</v>
      </c>
      <c r="F3183" s="20"/>
      <c r="G3183" s="36">
        <v>45258</v>
      </c>
      <c r="H3183" s="20" t="s">
        <v>736</v>
      </c>
      <c r="I3183" s="20" t="s">
        <v>1048</v>
      </c>
    </row>
    <row r="3184" spans="1:9" ht="28.5" x14ac:dyDescent="0.45">
      <c r="A3184" s="28" t="s">
        <v>998</v>
      </c>
      <c r="B3184" s="26" t="s">
        <v>1158</v>
      </c>
      <c r="C3184" s="34">
        <v>-97.96</v>
      </c>
      <c r="D3184" s="33" t="s">
        <v>10</v>
      </c>
      <c r="E3184" s="27" t="s">
        <v>10</v>
      </c>
      <c r="F3184" s="20"/>
      <c r="G3184" s="36">
        <v>45258</v>
      </c>
      <c r="H3184" s="20" t="s">
        <v>736</v>
      </c>
      <c r="I3184" s="20" t="s">
        <v>1048</v>
      </c>
    </row>
    <row r="3185" spans="1:9" ht="28.5" x14ac:dyDescent="0.45">
      <c r="A3185" s="19" t="s">
        <v>998</v>
      </c>
      <c r="B3185" s="27" t="s">
        <v>1329</v>
      </c>
      <c r="C3185" s="34">
        <v>-25</v>
      </c>
      <c r="D3185" s="33" t="s">
        <v>10</v>
      </c>
      <c r="E3185" s="27" t="s">
        <v>10</v>
      </c>
      <c r="F3185" s="20"/>
      <c r="G3185" s="36">
        <v>45258</v>
      </c>
      <c r="H3185" s="20" t="s">
        <v>736</v>
      </c>
      <c r="I3185" s="20" t="s">
        <v>1048</v>
      </c>
    </row>
    <row r="3186" spans="1:9" ht="28.5" x14ac:dyDescent="0.45">
      <c r="A3186" s="28" t="s">
        <v>1330</v>
      </c>
      <c r="B3186" s="26" t="s">
        <v>1163</v>
      </c>
      <c r="C3186" s="34">
        <v>-8.08</v>
      </c>
      <c r="D3186" s="33" t="s">
        <v>10</v>
      </c>
      <c r="E3186" s="27" t="s">
        <v>10</v>
      </c>
      <c r="F3186" s="20"/>
      <c r="G3186" s="36">
        <v>45258</v>
      </c>
      <c r="H3186" s="20" t="s">
        <v>736</v>
      </c>
      <c r="I3186" s="20" t="s">
        <v>1048</v>
      </c>
    </row>
    <row r="3187" spans="1:9" ht="28.5" x14ac:dyDescent="0.45">
      <c r="A3187" s="19" t="s">
        <v>1331</v>
      </c>
      <c r="B3187" s="27" t="s">
        <v>1033</v>
      </c>
      <c r="C3187" s="34">
        <v>-10.81</v>
      </c>
      <c r="D3187" s="33" t="s">
        <v>10</v>
      </c>
      <c r="E3187" s="27" t="s">
        <v>10</v>
      </c>
      <c r="F3187" s="20"/>
      <c r="G3187" s="36">
        <v>45258</v>
      </c>
      <c r="H3187" s="20" t="s">
        <v>736</v>
      </c>
      <c r="I3187" s="20" t="s">
        <v>1048</v>
      </c>
    </row>
    <row r="3188" spans="1:9" ht="28.5" x14ac:dyDescent="0.45">
      <c r="A3188" s="28" t="s">
        <v>1331</v>
      </c>
      <c r="B3188" s="26" t="s">
        <v>1033</v>
      </c>
      <c r="C3188" s="34">
        <v>-24.62</v>
      </c>
      <c r="D3188" s="33" t="s">
        <v>10</v>
      </c>
      <c r="E3188" s="27" t="s">
        <v>10</v>
      </c>
      <c r="F3188" s="20"/>
      <c r="G3188" s="36">
        <v>45258</v>
      </c>
      <c r="H3188" s="20" t="s">
        <v>736</v>
      </c>
      <c r="I3188" s="20" t="s">
        <v>1048</v>
      </c>
    </row>
    <row r="3189" spans="1:9" ht="28.5" x14ac:dyDescent="0.45">
      <c r="A3189" s="19" t="s">
        <v>1331</v>
      </c>
      <c r="B3189" s="27" t="s">
        <v>1033</v>
      </c>
      <c r="C3189" s="34">
        <v>-86.52</v>
      </c>
      <c r="D3189" s="33" t="s">
        <v>10</v>
      </c>
      <c r="E3189" s="27" t="s">
        <v>10</v>
      </c>
      <c r="F3189" s="20"/>
      <c r="G3189" s="36">
        <v>45258</v>
      </c>
      <c r="H3189" s="20" t="s">
        <v>736</v>
      </c>
      <c r="I3189" s="20" t="s">
        <v>1048</v>
      </c>
    </row>
    <row r="3190" spans="1:9" ht="28.5" x14ac:dyDescent="0.45">
      <c r="A3190" s="28" t="s">
        <v>999</v>
      </c>
      <c r="B3190" s="26" t="s">
        <v>1306</v>
      </c>
      <c r="C3190" s="34">
        <v>-33.700000000000003</v>
      </c>
      <c r="D3190" s="33" t="s">
        <v>10</v>
      </c>
      <c r="E3190" s="27" t="s">
        <v>10</v>
      </c>
      <c r="F3190" s="20"/>
      <c r="G3190" s="36">
        <v>45228</v>
      </c>
      <c r="H3190" s="20" t="s">
        <v>736</v>
      </c>
      <c r="I3190" s="20" t="s">
        <v>1048</v>
      </c>
    </row>
    <row r="3191" spans="1:9" ht="28.5" x14ac:dyDescent="0.45">
      <c r="A3191" s="19" t="s">
        <v>999</v>
      </c>
      <c r="B3191" s="27" t="s">
        <v>1332</v>
      </c>
      <c r="C3191" s="34">
        <v>-326.69</v>
      </c>
      <c r="D3191" s="33" t="s">
        <v>10</v>
      </c>
      <c r="E3191" s="27" t="s">
        <v>10</v>
      </c>
      <c r="F3191" s="20"/>
      <c r="G3191" s="36">
        <v>45258</v>
      </c>
      <c r="H3191" s="20" t="s">
        <v>736</v>
      </c>
      <c r="I3191" s="20" t="s">
        <v>1048</v>
      </c>
    </row>
    <row r="3192" spans="1:9" ht="28.5" x14ac:dyDescent="0.45">
      <c r="A3192" s="28" t="s">
        <v>999</v>
      </c>
      <c r="B3192" s="26" t="s">
        <v>1210</v>
      </c>
      <c r="C3192" s="34">
        <v>-700.22</v>
      </c>
      <c r="D3192" s="22" t="s">
        <v>62</v>
      </c>
      <c r="E3192" s="27" t="s">
        <v>1211</v>
      </c>
      <c r="F3192" s="20"/>
      <c r="G3192" s="36">
        <v>45228</v>
      </c>
      <c r="H3192" s="20" t="s">
        <v>1212</v>
      </c>
      <c r="I3192" s="20" t="s">
        <v>1048</v>
      </c>
    </row>
    <row r="3193" spans="1:9" x14ac:dyDescent="0.45">
      <c r="A3193" s="19" t="s">
        <v>999</v>
      </c>
      <c r="B3193" t="s">
        <v>2110</v>
      </c>
      <c r="C3193" s="34">
        <v>-195</v>
      </c>
      <c r="D3193" t="s">
        <v>17</v>
      </c>
      <c r="E3193" t="s">
        <v>17</v>
      </c>
      <c r="F3193" s="20"/>
      <c r="G3193" s="36">
        <v>45228</v>
      </c>
      <c r="H3193" s="20" t="s">
        <v>685</v>
      </c>
      <c r="I3193" s="20" t="s">
        <v>1048</v>
      </c>
    </row>
    <row r="3194" spans="1:9" x14ac:dyDescent="0.45">
      <c r="A3194" s="28" t="s">
        <v>999</v>
      </c>
      <c r="B3194" s="26" t="s">
        <v>1265</v>
      </c>
      <c r="C3194" s="34">
        <v>-195</v>
      </c>
      <c r="D3194" s="22" t="s">
        <v>42</v>
      </c>
      <c r="E3194" s="27" t="s">
        <v>1322</v>
      </c>
      <c r="F3194" s="20"/>
      <c r="G3194" s="36">
        <v>45228</v>
      </c>
      <c r="H3194" s="20" t="s">
        <v>685</v>
      </c>
      <c r="I3194" s="20" t="s">
        <v>1048</v>
      </c>
    </row>
    <row r="3195" spans="1:9" x14ac:dyDescent="0.45">
      <c r="A3195" s="19" t="s">
        <v>999</v>
      </c>
      <c r="B3195" s="27" t="s">
        <v>1265</v>
      </c>
      <c r="C3195" s="34">
        <v>-695</v>
      </c>
      <c r="D3195" s="33" t="s">
        <v>10</v>
      </c>
      <c r="E3195" s="27" t="s">
        <v>10</v>
      </c>
      <c r="F3195" s="20"/>
      <c r="G3195" s="36">
        <v>45228</v>
      </c>
      <c r="H3195" s="20" t="s">
        <v>685</v>
      </c>
      <c r="I3195" s="20" t="s">
        <v>1048</v>
      </c>
    </row>
    <row r="3196" spans="1:9" ht="28.5" x14ac:dyDescent="0.45">
      <c r="A3196" s="28" t="s">
        <v>1000</v>
      </c>
      <c r="B3196" s="26" t="s">
        <v>1333</v>
      </c>
      <c r="C3196" s="34">
        <v>-29.38</v>
      </c>
      <c r="D3196" s="33" t="s">
        <v>10</v>
      </c>
      <c r="E3196" s="27" t="s">
        <v>10</v>
      </c>
      <c r="F3196" s="20"/>
      <c r="G3196" s="36">
        <v>45228</v>
      </c>
      <c r="H3196" s="20" t="s">
        <v>736</v>
      </c>
      <c r="I3196" s="20" t="s">
        <v>1048</v>
      </c>
    </row>
    <row r="3197" spans="1:9" ht="28.5" x14ac:dyDescent="0.45">
      <c r="A3197" s="19" t="s">
        <v>1000</v>
      </c>
      <c r="B3197" s="27" t="s">
        <v>1334</v>
      </c>
      <c r="C3197" s="34">
        <v>-143.13</v>
      </c>
      <c r="D3197" s="33" t="s">
        <v>10</v>
      </c>
      <c r="E3197" s="27" t="s">
        <v>10</v>
      </c>
      <c r="F3197" s="20"/>
      <c r="G3197" s="36">
        <v>45228</v>
      </c>
      <c r="H3197" s="20" t="s">
        <v>736</v>
      </c>
      <c r="I3197" s="20" t="s">
        <v>1048</v>
      </c>
    </row>
    <row r="3198" spans="1:9" ht="28.5" x14ac:dyDescent="0.45">
      <c r="A3198" s="28" t="s">
        <v>1000</v>
      </c>
      <c r="B3198" s="26" t="s">
        <v>1140</v>
      </c>
      <c r="C3198" s="34">
        <v>-56.68</v>
      </c>
      <c r="D3198" s="33" t="s">
        <v>10</v>
      </c>
      <c r="E3198" s="27" t="s">
        <v>10</v>
      </c>
      <c r="F3198" s="20"/>
      <c r="G3198" s="36">
        <v>45228</v>
      </c>
      <c r="H3198" s="20" t="s">
        <v>736</v>
      </c>
      <c r="I3198" s="20" t="s">
        <v>1048</v>
      </c>
    </row>
    <row r="3199" spans="1:9" ht="28.5" x14ac:dyDescent="0.45">
      <c r="A3199" s="19" t="s">
        <v>1000</v>
      </c>
      <c r="B3199" s="27" t="s">
        <v>1335</v>
      </c>
      <c r="C3199" s="34">
        <v>-15.99</v>
      </c>
      <c r="D3199" s="33" t="s">
        <v>10</v>
      </c>
      <c r="E3199" s="27" t="s">
        <v>10</v>
      </c>
      <c r="F3199" s="20"/>
      <c r="G3199" s="36">
        <v>45228</v>
      </c>
      <c r="H3199" s="20" t="s">
        <v>736</v>
      </c>
      <c r="I3199" s="20" t="s">
        <v>1048</v>
      </c>
    </row>
    <row r="3200" spans="1:9" ht="28.5" x14ac:dyDescent="0.45">
      <c r="A3200" s="28" t="s">
        <v>1001</v>
      </c>
      <c r="B3200" s="26" t="s">
        <v>892</v>
      </c>
      <c r="C3200" s="34">
        <v>-25</v>
      </c>
      <c r="D3200" s="33" t="s">
        <v>10</v>
      </c>
      <c r="E3200" s="27" t="s">
        <v>10</v>
      </c>
      <c r="F3200" s="20"/>
      <c r="G3200" s="36">
        <v>45228</v>
      </c>
      <c r="H3200" s="20" t="s">
        <v>736</v>
      </c>
      <c r="I3200" s="20" t="s">
        <v>1048</v>
      </c>
    </row>
    <row r="3201" spans="1:9" ht="28.5" x14ac:dyDescent="0.45">
      <c r="A3201" s="19" t="s">
        <v>1002</v>
      </c>
      <c r="B3201" s="27" t="s">
        <v>1336</v>
      </c>
      <c r="C3201" s="34">
        <v>-112.2</v>
      </c>
      <c r="D3201" s="33" t="s">
        <v>10</v>
      </c>
      <c r="E3201" s="27" t="s">
        <v>10</v>
      </c>
      <c r="F3201" s="20"/>
      <c r="G3201" s="36">
        <v>45228</v>
      </c>
      <c r="H3201" s="20" t="s">
        <v>736</v>
      </c>
      <c r="I3201" s="20" t="s">
        <v>1048</v>
      </c>
    </row>
    <row r="3202" spans="1:9" ht="28.5" x14ac:dyDescent="0.45">
      <c r="A3202" s="28" t="s">
        <v>1002</v>
      </c>
      <c r="B3202" s="26" t="s">
        <v>1276</v>
      </c>
      <c r="C3202" s="34">
        <v>-38.29</v>
      </c>
      <c r="D3202" s="33" t="s">
        <v>10</v>
      </c>
      <c r="E3202" s="27" t="s">
        <v>10</v>
      </c>
      <c r="F3202" s="20"/>
      <c r="G3202" s="36">
        <v>45228</v>
      </c>
      <c r="H3202" s="20" t="s">
        <v>736</v>
      </c>
      <c r="I3202" s="20" t="s">
        <v>1048</v>
      </c>
    </row>
    <row r="3203" spans="1:9" ht="28.5" x14ac:dyDescent="0.45">
      <c r="A3203" s="19" t="s">
        <v>1003</v>
      </c>
      <c r="B3203" s="27" t="s">
        <v>1314</v>
      </c>
      <c r="C3203" s="34">
        <v>-50.64</v>
      </c>
      <c r="D3203" s="33" t="s">
        <v>10</v>
      </c>
      <c r="E3203" s="27" t="s">
        <v>10</v>
      </c>
      <c r="F3203" s="20"/>
      <c r="G3203" s="36">
        <v>45228</v>
      </c>
      <c r="H3203" s="20" t="s">
        <v>736</v>
      </c>
      <c r="I3203" s="20" t="s">
        <v>1048</v>
      </c>
    </row>
    <row r="3204" spans="1:9" ht="42.75" x14ac:dyDescent="0.45">
      <c r="A3204" s="28" t="s">
        <v>1004</v>
      </c>
      <c r="B3204" s="26" t="s">
        <v>1122</v>
      </c>
      <c r="C3204" s="34">
        <v>88.01</v>
      </c>
      <c r="D3204" s="33" t="s">
        <v>10</v>
      </c>
      <c r="E3204" s="27" t="s">
        <v>10</v>
      </c>
      <c r="F3204" s="20"/>
      <c r="G3204" s="36">
        <v>45228</v>
      </c>
      <c r="H3204" s="20" t="s">
        <v>655</v>
      </c>
      <c r="I3204" s="20" t="s">
        <v>1048</v>
      </c>
    </row>
    <row r="3205" spans="1:9" ht="28.5" x14ac:dyDescent="0.45">
      <c r="A3205" s="19" t="s">
        <v>1004</v>
      </c>
      <c r="B3205" s="27" t="s">
        <v>1337</v>
      </c>
      <c r="C3205" s="34">
        <v>-274.70999999999998</v>
      </c>
      <c r="D3205" s="33" t="s">
        <v>10</v>
      </c>
      <c r="E3205" s="27" t="s">
        <v>10</v>
      </c>
      <c r="F3205" s="20"/>
      <c r="G3205" s="36">
        <v>45228</v>
      </c>
      <c r="H3205" s="20" t="s">
        <v>736</v>
      </c>
      <c r="I3205" s="20" t="s">
        <v>1048</v>
      </c>
    </row>
    <row r="3206" spans="1:9" ht="28.5" x14ac:dyDescent="0.45">
      <c r="A3206" s="28" t="s">
        <v>1004</v>
      </c>
      <c r="B3206" s="26" t="s">
        <v>1311</v>
      </c>
      <c r="C3206" s="34">
        <v>-172.46</v>
      </c>
      <c r="D3206" s="33" t="s">
        <v>10</v>
      </c>
      <c r="E3206" s="27" t="s">
        <v>10</v>
      </c>
      <c r="F3206" s="20"/>
      <c r="G3206" s="36">
        <v>45228</v>
      </c>
      <c r="H3206" s="20" t="s">
        <v>736</v>
      </c>
      <c r="I3206" s="20" t="s">
        <v>1048</v>
      </c>
    </row>
    <row r="3207" spans="1:9" ht="42.75" x14ac:dyDescent="0.45">
      <c r="A3207" s="19" t="s">
        <v>1338</v>
      </c>
      <c r="B3207" s="27" t="s">
        <v>1122</v>
      </c>
      <c r="C3207" s="34">
        <v>-132.22999999999999</v>
      </c>
      <c r="D3207" s="33" t="s">
        <v>10</v>
      </c>
      <c r="E3207" s="27" t="s">
        <v>10</v>
      </c>
      <c r="F3207" s="20"/>
      <c r="G3207" s="36">
        <v>45228</v>
      </c>
      <c r="H3207" s="20" t="s">
        <v>736</v>
      </c>
      <c r="I3207" s="20" t="s">
        <v>1048</v>
      </c>
    </row>
    <row r="3208" spans="1:9" ht="28.5" x14ac:dyDescent="0.45">
      <c r="A3208" s="28" t="s">
        <v>1338</v>
      </c>
      <c r="B3208" s="26" t="s">
        <v>1033</v>
      </c>
      <c r="C3208" s="34">
        <v>-34.119999999999997</v>
      </c>
      <c r="D3208" s="33" t="s">
        <v>10</v>
      </c>
      <c r="E3208" s="27" t="s">
        <v>10</v>
      </c>
      <c r="F3208" s="20"/>
      <c r="G3208" s="36">
        <v>45228</v>
      </c>
      <c r="H3208" s="20" t="s">
        <v>736</v>
      </c>
      <c r="I3208" s="20" t="s">
        <v>1048</v>
      </c>
    </row>
    <row r="3209" spans="1:9" ht="28.5" x14ac:dyDescent="0.45">
      <c r="A3209" s="19" t="s">
        <v>1338</v>
      </c>
      <c r="B3209" s="27" t="s">
        <v>1033</v>
      </c>
      <c r="C3209" s="34">
        <v>-67.900000000000006</v>
      </c>
      <c r="D3209" s="33" t="s">
        <v>10</v>
      </c>
      <c r="E3209" s="27" t="s">
        <v>10</v>
      </c>
      <c r="F3209" s="20"/>
      <c r="G3209" s="36">
        <v>45228</v>
      </c>
      <c r="H3209" s="20" t="s">
        <v>736</v>
      </c>
      <c r="I3209" s="20" t="s">
        <v>1048</v>
      </c>
    </row>
    <row r="3210" spans="1:9" ht="28.5" x14ac:dyDescent="0.45">
      <c r="A3210" s="28" t="s">
        <v>1005</v>
      </c>
      <c r="B3210" s="26" t="s">
        <v>1339</v>
      </c>
      <c r="C3210" s="34">
        <v>-8.8699999999999992</v>
      </c>
      <c r="D3210" s="33" t="s">
        <v>10</v>
      </c>
      <c r="E3210" s="27" t="s">
        <v>10</v>
      </c>
      <c r="F3210" s="20"/>
      <c r="G3210" s="36">
        <v>45228</v>
      </c>
      <c r="H3210" s="20" t="s">
        <v>736</v>
      </c>
      <c r="I3210" s="20" t="s">
        <v>1048</v>
      </c>
    </row>
    <row r="3211" spans="1:9" ht="28.5" x14ac:dyDescent="0.45">
      <c r="A3211" s="19" t="s">
        <v>1005</v>
      </c>
      <c r="B3211" s="27" t="s">
        <v>1340</v>
      </c>
      <c r="C3211" s="34">
        <v>-237.05</v>
      </c>
      <c r="D3211" s="33" t="s">
        <v>10</v>
      </c>
      <c r="E3211" s="27" t="s">
        <v>10</v>
      </c>
      <c r="F3211" s="20"/>
      <c r="G3211" s="36">
        <v>45228</v>
      </c>
      <c r="H3211" s="20" t="s">
        <v>736</v>
      </c>
      <c r="I3211" s="20" t="s">
        <v>1048</v>
      </c>
    </row>
    <row r="3212" spans="1:9" ht="28.5" x14ac:dyDescent="0.45">
      <c r="A3212" s="28" t="s">
        <v>1006</v>
      </c>
      <c r="B3212" s="26" t="s">
        <v>1341</v>
      </c>
      <c r="C3212" s="34">
        <v>-7.62</v>
      </c>
      <c r="D3212" s="33" t="s">
        <v>10</v>
      </c>
      <c r="E3212" s="27" t="s">
        <v>10</v>
      </c>
      <c r="F3212" s="20"/>
      <c r="G3212" s="36">
        <v>45228</v>
      </c>
      <c r="H3212" s="20" t="s">
        <v>736</v>
      </c>
      <c r="I3212" s="20" t="s">
        <v>1048</v>
      </c>
    </row>
    <row r="3213" spans="1:9" ht="42.75" x14ac:dyDescent="0.45">
      <c r="A3213" s="19" t="s">
        <v>1007</v>
      </c>
      <c r="B3213" s="27" t="s">
        <v>1122</v>
      </c>
      <c r="C3213" s="34">
        <v>-39.659999999999997</v>
      </c>
      <c r="D3213" s="33" t="s">
        <v>10</v>
      </c>
      <c r="E3213" s="27" t="s">
        <v>10</v>
      </c>
      <c r="F3213" s="20"/>
      <c r="G3213" s="36">
        <v>45228</v>
      </c>
      <c r="H3213" s="20" t="s">
        <v>736</v>
      </c>
      <c r="I3213" s="20" t="s">
        <v>1048</v>
      </c>
    </row>
    <row r="3214" spans="1:9" ht="28.5" x14ac:dyDescent="0.45">
      <c r="A3214" s="28" t="s">
        <v>1007</v>
      </c>
      <c r="B3214" s="26" t="s">
        <v>1163</v>
      </c>
      <c r="C3214" s="34">
        <v>-5.62</v>
      </c>
      <c r="D3214" s="33" t="s">
        <v>10</v>
      </c>
      <c r="E3214" s="27" t="s">
        <v>10</v>
      </c>
      <c r="F3214" s="20"/>
      <c r="G3214" s="36">
        <v>45228</v>
      </c>
      <c r="H3214" s="20" t="s">
        <v>736</v>
      </c>
      <c r="I3214" s="20" t="s">
        <v>1048</v>
      </c>
    </row>
    <row r="3215" spans="1:9" ht="28.5" x14ac:dyDescent="0.45">
      <c r="A3215" s="19" t="s">
        <v>1007</v>
      </c>
      <c r="B3215" s="27" t="s">
        <v>1165</v>
      </c>
      <c r="C3215" s="34">
        <v>-150</v>
      </c>
      <c r="D3215" s="33" t="s">
        <v>10</v>
      </c>
      <c r="E3215" s="27" t="s">
        <v>10</v>
      </c>
      <c r="F3215" s="20"/>
      <c r="G3215" s="36">
        <v>45228</v>
      </c>
      <c r="H3215" s="20" t="s">
        <v>736</v>
      </c>
      <c r="I3215" s="20" t="s">
        <v>1048</v>
      </c>
    </row>
    <row r="3216" spans="1:9" ht="42.75" x14ac:dyDescent="0.45">
      <c r="A3216" s="28" t="s">
        <v>1342</v>
      </c>
      <c r="B3216" s="26" t="s">
        <v>1343</v>
      </c>
      <c r="C3216" s="34">
        <v>-2.5099999999999998</v>
      </c>
      <c r="D3216" s="33" t="s">
        <v>10</v>
      </c>
      <c r="E3216" s="27" t="s">
        <v>10</v>
      </c>
      <c r="F3216" s="20"/>
      <c r="G3216" s="36">
        <v>45228</v>
      </c>
      <c r="H3216" s="20" t="s">
        <v>736</v>
      </c>
      <c r="I3216" s="20" t="s">
        <v>1048</v>
      </c>
    </row>
    <row r="3217" spans="1:9" ht="28.5" x14ac:dyDescent="0.45">
      <c r="A3217" s="19" t="s">
        <v>1342</v>
      </c>
      <c r="B3217" s="27" t="s">
        <v>1232</v>
      </c>
      <c r="C3217" s="34">
        <v>-360</v>
      </c>
      <c r="D3217" s="33" t="s">
        <v>10</v>
      </c>
      <c r="E3217" s="27" t="s">
        <v>10</v>
      </c>
      <c r="F3217" s="20"/>
      <c r="G3217" s="36">
        <v>45228</v>
      </c>
      <c r="H3217" s="20" t="s">
        <v>736</v>
      </c>
      <c r="I3217" s="20" t="s">
        <v>1048</v>
      </c>
    </row>
    <row r="3218" spans="1:9" ht="28.5" x14ac:dyDescent="0.45">
      <c r="A3218" s="28" t="s">
        <v>1342</v>
      </c>
      <c r="B3218" s="26" t="s">
        <v>892</v>
      </c>
      <c r="C3218" s="34">
        <v>-25</v>
      </c>
      <c r="D3218" s="33" t="s">
        <v>10</v>
      </c>
      <c r="E3218" s="27" t="s">
        <v>10</v>
      </c>
      <c r="F3218" s="20"/>
      <c r="G3218" s="36">
        <v>45228</v>
      </c>
      <c r="H3218" s="20" t="s">
        <v>736</v>
      </c>
      <c r="I3218" s="20" t="s">
        <v>1048</v>
      </c>
    </row>
    <row r="3219" spans="1:9" ht="28.5" x14ac:dyDescent="0.45">
      <c r="A3219" s="19" t="s">
        <v>1009</v>
      </c>
      <c r="B3219" s="27" t="s">
        <v>1344</v>
      </c>
      <c r="C3219" s="34">
        <v>-5.49</v>
      </c>
      <c r="D3219" s="33" t="s">
        <v>10</v>
      </c>
      <c r="E3219" s="27" t="s">
        <v>10</v>
      </c>
      <c r="F3219" s="20"/>
      <c r="G3219" s="36">
        <v>45228</v>
      </c>
      <c r="H3219" s="20" t="s">
        <v>736</v>
      </c>
      <c r="I3219" s="20" t="s">
        <v>1048</v>
      </c>
    </row>
    <row r="3220" spans="1:9" ht="28.5" x14ac:dyDescent="0.45">
      <c r="A3220" s="28" t="s">
        <v>1010</v>
      </c>
      <c r="B3220" s="26" t="s">
        <v>1345</v>
      </c>
      <c r="C3220" s="34">
        <v>-65.19</v>
      </c>
      <c r="D3220" s="33" t="s">
        <v>10</v>
      </c>
      <c r="E3220" s="27" t="s">
        <v>10</v>
      </c>
      <c r="F3220" s="20"/>
      <c r="G3220" s="36">
        <v>45228</v>
      </c>
      <c r="H3220" s="20" t="s">
        <v>736</v>
      </c>
      <c r="I3220" s="20" t="s">
        <v>1048</v>
      </c>
    </row>
    <row r="3221" spans="1:9" ht="28.5" x14ac:dyDescent="0.45">
      <c r="A3221" s="19" t="s">
        <v>1010</v>
      </c>
      <c r="B3221" s="27" t="s">
        <v>1274</v>
      </c>
      <c r="C3221" s="34">
        <v>-42.48</v>
      </c>
      <c r="D3221" s="33" t="s">
        <v>10</v>
      </c>
      <c r="E3221" s="27" t="s">
        <v>10</v>
      </c>
      <c r="F3221" s="20"/>
      <c r="G3221" s="36">
        <v>45228</v>
      </c>
      <c r="H3221" s="20" t="s">
        <v>736</v>
      </c>
      <c r="I3221" s="20" t="s">
        <v>1048</v>
      </c>
    </row>
    <row r="3222" spans="1:9" ht="28.5" x14ac:dyDescent="0.45">
      <c r="A3222" s="28" t="s">
        <v>1011</v>
      </c>
      <c r="B3222" s="26" t="s">
        <v>1314</v>
      </c>
      <c r="C3222" s="34">
        <v>-69.72</v>
      </c>
      <c r="D3222" s="33" t="s">
        <v>10</v>
      </c>
      <c r="E3222" s="27" t="s">
        <v>10</v>
      </c>
      <c r="F3222" s="20"/>
      <c r="G3222" s="36">
        <v>45228</v>
      </c>
      <c r="H3222" s="20" t="s">
        <v>736</v>
      </c>
      <c r="I3222" s="20" t="s">
        <v>1048</v>
      </c>
    </row>
    <row r="3223" spans="1:9" ht="28.5" x14ac:dyDescent="0.45">
      <c r="A3223" s="19" t="s">
        <v>1011</v>
      </c>
      <c r="B3223" s="27" t="s">
        <v>1346</v>
      </c>
      <c r="C3223" s="34">
        <v>-15</v>
      </c>
      <c r="D3223" s="39" t="s">
        <v>23</v>
      </c>
      <c r="E3223" s="27" t="s">
        <v>1347</v>
      </c>
      <c r="F3223" s="20"/>
      <c r="G3223" s="36">
        <v>45228</v>
      </c>
      <c r="H3223" s="20" t="s">
        <v>736</v>
      </c>
      <c r="I3223" s="20" t="s">
        <v>1048</v>
      </c>
    </row>
    <row r="3224" spans="1:9" ht="28.5" x14ac:dyDescent="0.45">
      <c r="A3224" s="28" t="s">
        <v>1011</v>
      </c>
      <c r="B3224" s="26" t="s">
        <v>1348</v>
      </c>
      <c r="C3224" s="34">
        <v>-80.94</v>
      </c>
      <c r="D3224" s="33" t="s">
        <v>10</v>
      </c>
      <c r="E3224" s="27" t="s">
        <v>10</v>
      </c>
      <c r="F3224" s="20"/>
      <c r="G3224" s="36">
        <v>45228</v>
      </c>
      <c r="H3224" s="20" t="s">
        <v>736</v>
      </c>
      <c r="I3224" s="20" t="s">
        <v>1048</v>
      </c>
    </row>
    <row r="3225" spans="1:9" ht="28.5" x14ac:dyDescent="0.45">
      <c r="A3225" s="19" t="s">
        <v>1012</v>
      </c>
      <c r="B3225" s="27" t="s">
        <v>1114</v>
      </c>
      <c r="C3225" s="34">
        <v>-4.4000000000000004</v>
      </c>
      <c r="D3225" s="33" t="s">
        <v>10</v>
      </c>
      <c r="E3225" s="27" t="s">
        <v>10</v>
      </c>
      <c r="F3225" s="20"/>
      <c r="G3225" s="36">
        <v>45228</v>
      </c>
      <c r="H3225" s="20" t="s">
        <v>736</v>
      </c>
      <c r="I3225" s="20" t="s">
        <v>1048</v>
      </c>
    </row>
    <row r="3226" spans="1:9" ht="28.5" x14ac:dyDescent="0.45">
      <c r="A3226" s="28" t="s">
        <v>1012</v>
      </c>
      <c r="B3226" s="26" t="s">
        <v>1349</v>
      </c>
      <c r="C3226" s="34">
        <v>-5.52</v>
      </c>
      <c r="D3226" s="33" t="s">
        <v>10</v>
      </c>
      <c r="E3226" s="27" t="s">
        <v>10</v>
      </c>
      <c r="F3226" s="20"/>
      <c r="G3226" s="36">
        <v>45228</v>
      </c>
      <c r="H3226" s="20" t="s">
        <v>736</v>
      </c>
      <c r="I3226" s="20" t="s">
        <v>1048</v>
      </c>
    </row>
    <row r="3227" spans="1:9" ht="42.75" x14ac:dyDescent="0.45">
      <c r="A3227" s="19" t="s">
        <v>1012</v>
      </c>
      <c r="B3227" s="27" t="s">
        <v>1350</v>
      </c>
      <c r="C3227" s="34">
        <v>-200</v>
      </c>
      <c r="D3227" s="33" t="s">
        <v>10</v>
      </c>
      <c r="E3227" s="27" t="s">
        <v>10</v>
      </c>
      <c r="F3227" s="20"/>
      <c r="G3227" s="36">
        <v>45228</v>
      </c>
      <c r="H3227" s="20" t="s">
        <v>736</v>
      </c>
      <c r="I3227" s="20" t="s">
        <v>1048</v>
      </c>
    </row>
    <row r="3228" spans="1:9" ht="28.5" x14ac:dyDescent="0.45">
      <c r="A3228" s="28" t="s">
        <v>1013</v>
      </c>
      <c r="B3228" s="26" t="s">
        <v>1276</v>
      </c>
      <c r="C3228" s="34">
        <v>-2.5499999999999998</v>
      </c>
      <c r="D3228" s="33" t="s">
        <v>10</v>
      </c>
      <c r="E3228" s="27" t="s">
        <v>10</v>
      </c>
      <c r="F3228" s="20"/>
      <c r="G3228" s="36">
        <v>45228</v>
      </c>
      <c r="H3228" s="20" t="s">
        <v>736</v>
      </c>
      <c r="I3228" s="20" t="s">
        <v>1048</v>
      </c>
    </row>
    <row r="3229" spans="1:9" ht="28.5" x14ac:dyDescent="0.45">
      <c r="A3229" s="19" t="s">
        <v>1013</v>
      </c>
      <c r="B3229" s="27" t="s">
        <v>1163</v>
      </c>
      <c r="C3229" s="34">
        <v>-0.09</v>
      </c>
      <c r="D3229" s="33" t="s">
        <v>10</v>
      </c>
      <c r="E3229" s="27" t="s">
        <v>10</v>
      </c>
      <c r="F3229" s="20"/>
      <c r="G3229" s="36">
        <v>45228</v>
      </c>
      <c r="H3229" s="20" t="s">
        <v>736</v>
      </c>
      <c r="I3229" s="20" t="s">
        <v>1048</v>
      </c>
    </row>
    <row r="3230" spans="1:9" ht="28.5" x14ac:dyDescent="0.45">
      <c r="A3230" s="28" t="s">
        <v>1013</v>
      </c>
      <c r="B3230" s="26" t="s">
        <v>1163</v>
      </c>
      <c r="C3230" s="34">
        <v>-1.65</v>
      </c>
      <c r="D3230" s="33" t="s">
        <v>10</v>
      </c>
      <c r="E3230" s="27" t="s">
        <v>10</v>
      </c>
      <c r="F3230" s="20"/>
      <c r="G3230" s="36">
        <v>45228</v>
      </c>
      <c r="H3230" s="20" t="s">
        <v>736</v>
      </c>
      <c r="I3230" s="20" t="s">
        <v>1048</v>
      </c>
    </row>
    <row r="3231" spans="1:9" ht="28.5" x14ac:dyDescent="0.45">
      <c r="A3231" s="19" t="s">
        <v>1013</v>
      </c>
      <c r="B3231" s="27" t="s">
        <v>1165</v>
      </c>
      <c r="C3231" s="34">
        <v>-150</v>
      </c>
      <c r="D3231" s="33" t="s">
        <v>10</v>
      </c>
      <c r="E3231" s="27" t="s">
        <v>10</v>
      </c>
      <c r="F3231" s="20"/>
      <c r="G3231" s="36">
        <v>45228</v>
      </c>
      <c r="H3231" s="20" t="s">
        <v>736</v>
      </c>
      <c r="I3231" s="20" t="s">
        <v>1048</v>
      </c>
    </row>
    <row r="3232" spans="1:9" ht="42.75" x14ac:dyDescent="0.45">
      <c r="A3232" s="28" t="s">
        <v>1013</v>
      </c>
      <c r="B3232" s="26" t="s">
        <v>1350</v>
      </c>
      <c r="C3232" s="34">
        <v>-200</v>
      </c>
      <c r="D3232" s="33" t="s">
        <v>10</v>
      </c>
      <c r="E3232" s="27" t="s">
        <v>10</v>
      </c>
      <c r="F3232" s="20"/>
      <c r="G3232" s="36">
        <v>45228</v>
      </c>
      <c r="H3232" s="20" t="s">
        <v>736</v>
      </c>
      <c r="I3232" s="20" t="s">
        <v>1048</v>
      </c>
    </row>
    <row r="3233" spans="1:9" ht="28.5" x14ac:dyDescent="0.45">
      <c r="A3233" s="19" t="s">
        <v>1014</v>
      </c>
      <c r="B3233" s="27" t="s">
        <v>1351</v>
      </c>
      <c r="C3233" s="34">
        <v>-109</v>
      </c>
      <c r="D3233" s="33" t="s">
        <v>10</v>
      </c>
      <c r="E3233" s="27" t="s">
        <v>10</v>
      </c>
      <c r="F3233" s="20"/>
      <c r="G3233" s="36">
        <v>45228</v>
      </c>
      <c r="H3233" s="20" t="s">
        <v>736</v>
      </c>
      <c r="I3233" s="20" t="s">
        <v>1048</v>
      </c>
    </row>
    <row r="3234" spans="1:9" ht="28.5" x14ac:dyDescent="0.45">
      <c r="A3234" s="28" t="s">
        <v>1014</v>
      </c>
      <c r="B3234" s="26" t="s">
        <v>1351</v>
      </c>
      <c r="C3234" s="34">
        <v>-879.7</v>
      </c>
      <c r="D3234" s="33" t="s">
        <v>10</v>
      </c>
      <c r="E3234" s="27" t="s">
        <v>10</v>
      </c>
      <c r="F3234" s="20"/>
      <c r="G3234" s="36">
        <v>45228</v>
      </c>
      <c r="H3234" s="20" t="s">
        <v>736</v>
      </c>
      <c r="I3234" s="20" t="s">
        <v>1048</v>
      </c>
    </row>
    <row r="3235" spans="1:9" ht="28.5" x14ac:dyDescent="0.45">
      <c r="A3235" s="19" t="s">
        <v>1014</v>
      </c>
      <c r="B3235" s="27" t="s">
        <v>1174</v>
      </c>
      <c r="C3235" s="34">
        <v>-732.17</v>
      </c>
      <c r="D3235" s="33" t="s">
        <v>10</v>
      </c>
      <c r="E3235" s="27" t="s">
        <v>10</v>
      </c>
      <c r="F3235" s="20"/>
      <c r="G3235" s="36">
        <v>45228</v>
      </c>
      <c r="H3235" s="20" t="s">
        <v>736</v>
      </c>
      <c r="I3235" s="20" t="s">
        <v>1048</v>
      </c>
    </row>
    <row r="3236" spans="1:9" ht="28.5" x14ac:dyDescent="0.45">
      <c r="A3236" s="28" t="s">
        <v>1014</v>
      </c>
      <c r="B3236" s="26" t="s">
        <v>1142</v>
      </c>
      <c r="C3236" s="34">
        <v>-10000</v>
      </c>
      <c r="D3236" t="s">
        <v>10</v>
      </c>
      <c r="E3236" t="s">
        <v>10</v>
      </c>
      <c r="F3236" t="s">
        <v>10</v>
      </c>
      <c r="G3236" s="36">
        <v>45228</v>
      </c>
      <c r="H3236" s="20" t="s">
        <v>736</v>
      </c>
      <c r="I3236" s="20" t="s">
        <v>1048</v>
      </c>
    </row>
    <row r="3237" spans="1:9" ht="42.75" x14ac:dyDescent="0.45">
      <c r="A3237" s="19" t="s">
        <v>1015</v>
      </c>
      <c r="B3237" s="27" t="s">
        <v>1122</v>
      </c>
      <c r="C3237" s="34">
        <v>-35.74</v>
      </c>
      <c r="D3237" s="33" t="s">
        <v>10</v>
      </c>
      <c r="E3237" s="27" t="s">
        <v>10</v>
      </c>
      <c r="F3237" s="20"/>
      <c r="G3237" s="36">
        <v>45228</v>
      </c>
      <c r="H3237" s="20" t="s">
        <v>736</v>
      </c>
      <c r="I3237" s="20" t="s">
        <v>1048</v>
      </c>
    </row>
    <row r="3238" spans="1:9" ht="28.5" x14ac:dyDescent="0.45">
      <c r="A3238" s="28" t="s">
        <v>1015</v>
      </c>
      <c r="B3238" s="26" t="s">
        <v>1142</v>
      </c>
      <c r="C3238" s="34">
        <v>-650</v>
      </c>
      <c r="D3238" t="s">
        <v>10</v>
      </c>
      <c r="E3238" t="s">
        <v>10</v>
      </c>
      <c r="F3238" t="s">
        <v>10</v>
      </c>
      <c r="G3238" s="36">
        <v>45228</v>
      </c>
      <c r="H3238" s="20" t="s">
        <v>736</v>
      </c>
      <c r="I3238" s="20" t="s">
        <v>1048</v>
      </c>
    </row>
    <row r="3239" spans="1:9" ht="42.75" x14ac:dyDescent="0.45">
      <c r="A3239" s="19" t="s">
        <v>1016</v>
      </c>
      <c r="B3239" s="27" t="s">
        <v>1122</v>
      </c>
      <c r="C3239" s="34">
        <v>-7.7</v>
      </c>
      <c r="D3239" s="33" t="s">
        <v>10</v>
      </c>
      <c r="E3239" s="27" t="s">
        <v>10</v>
      </c>
      <c r="F3239" s="20"/>
      <c r="G3239" s="36">
        <v>45228</v>
      </c>
      <c r="H3239" s="20" t="s">
        <v>736</v>
      </c>
      <c r="I3239" s="20" t="s">
        <v>1048</v>
      </c>
    </row>
    <row r="3240" spans="1:9" ht="28.5" x14ac:dyDescent="0.45">
      <c r="A3240" s="28" t="s">
        <v>1016</v>
      </c>
      <c r="B3240" s="26" t="s">
        <v>1274</v>
      </c>
      <c r="C3240" s="34">
        <v>-34.85</v>
      </c>
      <c r="D3240" s="33" t="s">
        <v>10</v>
      </c>
      <c r="E3240" s="27" t="s">
        <v>10</v>
      </c>
      <c r="F3240" s="20"/>
      <c r="G3240" s="36">
        <v>45228</v>
      </c>
      <c r="H3240" s="20" t="s">
        <v>736</v>
      </c>
      <c r="I3240" s="20" t="s">
        <v>1048</v>
      </c>
    </row>
    <row r="3241" spans="1:9" ht="28.5" x14ac:dyDescent="0.45">
      <c r="A3241" s="19" t="s">
        <v>1016</v>
      </c>
      <c r="B3241" s="27" t="s">
        <v>892</v>
      </c>
      <c r="C3241" s="34">
        <v>-25</v>
      </c>
      <c r="D3241" s="33" t="s">
        <v>10</v>
      </c>
      <c r="E3241" s="27" t="s">
        <v>10</v>
      </c>
      <c r="F3241" s="20"/>
      <c r="G3241" s="36">
        <v>45228</v>
      </c>
      <c r="H3241" s="20" t="s">
        <v>736</v>
      </c>
      <c r="I3241" s="20" t="s">
        <v>1048</v>
      </c>
    </row>
    <row r="3242" spans="1:9" ht="28.5" x14ac:dyDescent="0.45">
      <c r="A3242" s="28" t="s">
        <v>1016</v>
      </c>
      <c r="B3242" s="26" t="s">
        <v>1352</v>
      </c>
      <c r="C3242" s="34">
        <v>-287.83999999999997</v>
      </c>
      <c r="D3242" s="33" t="s">
        <v>10</v>
      </c>
      <c r="E3242" s="27" t="s">
        <v>10</v>
      </c>
      <c r="F3242" s="20"/>
      <c r="G3242" s="36">
        <v>45228</v>
      </c>
      <c r="H3242" s="20" t="s">
        <v>736</v>
      </c>
      <c r="I3242" s="20" t="s">
        <v>1048</v>
      </c>
    </row>
    <row r="3243" spans="1:9" ht="28.5" x14ac:dyDescent="0.45">
      <c r="A3243" s="19" t="s">
        <v>1018</v>
      </c>
      <c r="B3243" s="27" t="s">
        <v>1353</v>
      </c>
      <c r="C3243" s="34">
        <v>-33</v>
      </c>
      <c r="D3243" s="33" t="s">
        <v>10</v>
      </c>
      <c r="E3243" s="27" t="s">
        <v>10</v>
      </c>
      <c r="F3243" s="20"/>
      <c r="G3243" s="36">
        <v>45228</v>
      </c>
      <c r="H3243" s="20" t="s">
        <v>736</v>
      </c>
      <c r="I3243" s="20" t="s">
        <v>1048</v>
      </c>
    </row>
    <row r="3244" spans="1:9" ht="42.75" x14ac:dyDescent="0.45">
      <c r="A3244" s="28" t="s">
        <v>1018</v>
      </c>
      <c r="B3244" s="26" t="s">
        <v>850</v>
      </c>
      <c r="C3244" s="34">
        <v>-86.56</v>
      </c>
      <c r="D3244" s="33" t="s">
        <v>10</v>
      </c>
      <c r="E3244" s="27" t="s">
        <v>10</v>
      </c>
      <c r="F3244" s="20"/>
      <c r="G3244" s="36">
        <v>45228</v>
      </c>
      <c r="H3244" s="20" t="s">
        <v>736</v>
      </c>
      <c r="I3244" s="20" t="s">
        <v>1048</v>
      </c>
    </row>
    <row r="3245" spans="1:9" ht="42.75" x14ac:dyDescent="0.45">
      <c r="A3245" s="19" t="s">
        <v>1018</v>
      </c>
      <c r="B3245" s="27" t="s">
        <v>1143</v>
      </c>
      <c r="C3245" s="34">
        <v>-410.64</v>
      </c>
      <c r="D3245" s="33" t="s">
        <v>10</v>
      </c>
      <c r="E3245" s="27" t="s">
        <v>10</v>
      </c>
      <c r="F3245" s="20"/>
      <c r="G3245" s="36">
        <v>45228</v>
      </c>
      <c r="H3245" s="20" t="s">
        <v>736</v>
      </c>
      <c r="I3245" s="20" t="s">
        <v>1048</v>
      </c>
    </row>
    <row r="3246" spans="1:9" ht="28.5" x14ac:dyDescent="0.45">
      <c r="A3246" s="28" t="s">
        <v>1018</v>
      </c>
      <c r="B3246" s="26" t="s">
        <v>1269</v>
      </c>
      <c r="C3246" s="34">
        <v>-45.56</v>
      </c>
      <c r="D3246" s="33" t="s">
        <v>10</v>
      </c>
      <c r="E3246" s="27" t="s">
        <v>10</v>
      </c>
      <c r="F3246" s="20"/>
      <c r="G3246" s="36">
        <v>45228</v>
      </c>
      <c r="H3246" s="20" t="s">
        <v>736</v>
      </c>
      <c r="I3246" s="20" t="s">
        <v>1048</v>
      </c>
    </row>
    <row r="3247" spans="1:9" ht="28.5" x14ac:dyDescent="0.45">
      <c r="A3247" s="19" t="s">
        <v>1019</v>
      </c>
      <c r="B3247" s="27" t="s">
        <v>1354</v>
      </c>
      <c r="C3247" s="34">
        <v>-630</v>
      </c>
      <c r="D3247" t="s">
        <v>10</v>
      </c>
      <c r="E3247" t="s">
        <v>10</v>
      </c>
      <c r="F3247" t="s">
        <v>10</v>
      </c>
      <c r="G3247" s="36">
        <v>45228</v>
      </c>
      <c r="H3247" s="20" t="s">
        <v>736</v>
      </c>
      <c r="I3247" s="20" t="s">
        <v>1048</v>
      </c>
    </row>
    <row r="3248" spans="1:9" ht="28.5" x14ac:dyDescent="0.45">
      <c r="A3248" s="28" t="s">
        <v>1019</v>
      </c>
      <c r="B3248" s="26" t="s">
        <v>1355</v>
      </c>
      <c r="C3248" s="34">
        <v>-79.95</v>
      </c>
      <c r="D3248" s="33" t="s">
        <v>10</v>
      </c>
      <c r="E3248" s="27" t="s">
        <v>10</v>
      </c>
      <c r="F3248" s="20"/>
      <c r="G3248" s="36">
        <v>45228</v>
      </c>
      <c r="H3248" s="20" t="s">
        <v>736</v>
      </c>
      <c r="I3248" s="20" t="s">
        <v>1048</v>
      </c>
    </row>
    <row r="3249" spans="1:9" ht="42.75" x14ac:dyDescent="0.45">
      <c r="A3249" s="19" t="s">
        <v>1019</v>
      </c>
      <c r="B3249" s="27" t="s">
        <v>850</v>
      </c>
      <c r="C3249" s="34">
        <v>-53.63</v>
      </c>
      <c r="D3249" s="33" t="s">
        <v>10</v>
      </c>
      <c r="E3249" s="27" t="s">
        <v>10</v>
      </c>
      <c r="F3249" s="20"/>
      <c r="G3249" s="36">
        <v>45228</v>
      </c>
      <c r="H3249" s="20" t="s">
        <v>736</v>
      </c>
      <c r="I3249" s="20" t="s">
        <v>1048</v>
      </c>
    </row>
    <row r="3250" spans="1:9" ht="28.5" x14ac:dyDescent="0.45">
      <c r="A3250" s="28" t="s">
        <v>1021</v>
      </c>
      <c r="B3250" s="26" t="s">
        <v>1274</v>
      </c>
      <c r="C3250" s="34">
        <v>-17.05</v>
      </c>
      <c r="D3250" s="33" t="s">
        <v>10</v>
      </c>
      <c r="E3250" s="27" t="s">
        <v>10</v>
      </c>
      <c r="F3250" s="20"/>
      <c r="G3250" s="36">
        <v>45228</v>
      </c>
      <c r="H3250" s="20" t="s">
        <v>736</v>
      </c>
      <c r="I3250" s="20" t="s">
        <v>1048</v>
      </c>
    </row>
    <row r="3251" spans="1:9" ht="28.5" x14ac:dyDescent="0.45">
      <c r="A3251" s="19" t="s">
        <v>1021</v>
      </c>
      <c r="B3251" s="27" t="s">
        <v>1303</v>
      </c>
      <c r="C3251" s="34">
        <v>-4.7</v>
      </c>
      <c r="D3251" s="33" t="s">
        <v>10</v>
      </c>
      <c r="E3251" s="27" t="s">
        <v>10</v>
      </c>
      <c r="F3251" s="20"/>
      <c r="G3251" s="36">
        <v>45228</v>
      </c>
      <c r="H3251" s="20" t="s">
        <v>736</v>
      </c>
      <c r="I3251" s="20" t="s">
        <v>1048</v>
      </c>
    </row>
    <row r="3252" spans="1:9" ht="28.5" x14ac:dyDescent="0.45">
      <c r="A3252" s="28" t="s">
        <v>1021</v>
      </c>
      <c r="B3252" s="26" t="s">
        <v>1303</v>
      </c>
      <c r="C3252" s="34">
        <v>-57.22</v>
      </c>
      <c r="D3252" s="33" t="s">
        <v>10</v>
      </c>
      <c r="E3252" s="27" t="s">
        <v>10</v>
      </c>
      <c r="F3252" s="20"/>
      <c r="G3252" s="36">
        <v>45228</v>
      </c>
      <c r="H3252" s="20" t="s">
        <v>736</v>
      </c>
      <c r="I3252" s="20" t="s">
        <v>1048</v>
      </c>
    </row>
    <row r="3253" spans="1:9" ht="28.5" x14ac:dyDescent="0.45">
      <c r="A3253" s="19" t="s">
        <v>1021</v>
      </c>
      <c r="B3253" s="27" t="s">
        <v>1356</v>
      </c>
      <c r="C3253" s="34">
        <v>-46.6</v>
      </c>
      <c r="D3253" s="33" t="s">
        <v>10</v>
      </c>
      <c r="E3253" s="27" t="s">
        <v>10</v>
      </c>
      <c r="F3253" s="20"/>
      <c r="G3253" s="36">
        <v>45228</v>
      </c>
      <c r="H3253" s="20" t="s">
        <v>736</v>
      </c>
      <c r="I3253" s="20" t="s">
        <v>1048</v>
      </c>
    </row>
    <row r="3254" spans="1:9" ht="42.75" x14ac:dyDescent="0.45">
      <c r="A3254" s="28" t="s">
        <v>1022</v>
      </c>
      <c r="B3254" s="26" t="s">
        <v>1122</v>
      </c>
      <c r="C3254" s="34">
        <v>-92.56</v>
      </c>
      <c r="D3254" s="33" t="s">
        <v>10</v>
      </c>
      <c r="E3254" s="27" t="s">
        <v>10</v>
      </c>
      <c r="F3254" s="20"/>
      <c r="G3254" s="36">
        <v>45228</v>
      </c>
      <c r="H3254" s="20" t="s">
        <v>736</v>
      </c>
      <c r="I3254" s="20" t="s">
        <v>1048</v>
      </c>
    </row>
    <row r="3255" spans="1:9" ht="28.5" x14ac:dyDescent="0.45">
      <c r="A3255" s="19" t="s">
        <v>1022</v>
      </c>
      <c r="B3255" s="27" t="s">
        <v>1165</v>
      </c>
      <c r="C3255" s="34">
        <v>-150</v>
      </c>
      <c r="D3255" s="33" t="s">
        <v>10</v>
      </c>
      <c r="E3255" s="27" t="s">
        <v>10</v>
      </c>
      <c r="F3255" s="20"/>
      <c r="G3255" s="36">
        <v>45228</v>
      </c>
      <c r="H3255" s="20" t="s">
        <v>736</v>
      </c>
      <c r="I3255" s="20" t="s">
        <v>1048</v>
      </c>
    </row>
    <row r="3256" spans="1:9" ht="28.5" x14ac:dyDescent="0.45">
      <c r="A3256" s="28" t="s">
        <v>1022</v>
      </c>
      <c r="B3256" s="26" t="s">
        <v>892</v>
      </c>
      <c r="C3256" s="34">
        <v>-25</v>
      </c>
      <c r="D3256" s="33" t="s">
        <v>10</v>
      </c>
      <c r="E3256" s="27" t="s">
        <v>10</v>
      </c>
      <c r="F3256" s="20"/>
      <c r="G3256" s="36">
        <v>45228</v>
      </c>
      <c r="H3256" s="20" t="s">
        <v>736</v>
      </c>
      <c r="I3256" s="20" t="s">
        <v>1048</v>
      </c>
    </row>
    <row r="3257" spans="1:9" ht="42.75" x14ac:dyDescent="0.45">
      <c r="A3257" s="19" t="s">
        <v>1022</v>
      </c>
      <c r="B3257" s="27" t="s">
        <v>1350</v>
      </c>
      <c r="C3257" s="34">
        <v>-200</v>
      </c>
      <c r="D3257" s="33" t="s">
        <v>10</v>
      </c>
      <c r="E3257" s="27" t="s">
        <v>10</v>
      </c>
      <c r="F3257" s="20"/>
      <c r="G3257" s="36">
        <v>45228</v>
      </c>
      <c r="H3257" s="20" t="s">
        <v>736</v>
      </c>
      <c r="I3257" s="20" t="s">
        <v>1048</v>
      </c>
    </row>
    <row r="3258" spans="1:9" ht="28.5" x14ac:dyDescent="0.45">
      <c r="A3258" s="28" t="s">
        <v>1023</v>
      </c>
      <c r="B3258" s="26" t="s">
        <v>1357</v>
      </c>
      <c r="C3258" s="34">
        <v>-2.4900000000000002</v>
      </c>
      <c r="D3258" s="33" t="s">
        <v>10</v>
      </c>
      <c r="E3258" s="27" t="s">
        <v>10</v>
      </c>
      <c r="F3258" s="20"/>
      <c r="G3258" s="36">
        <v>45228</v>
      </c>
      <c r="H3258" s="20" t="s">
        <v>736</v>
      </c>
      <c r="I3258" s="20" t="s">
        <v>1048</v>
      </c>
    </row>
    <row r="3259" spans="1:9" ht="42.75" x14ac:dyDescent="0.45">
      <c r="A3259" s="19" t="s">
        <v>1023</v>
      </c>
      <c r="B3259" s="27" t="s">
        <v>1122</v>
      </c>
      <c r="C3259" s="34">
        <v>-8.8000000000000007</v>
      </c>
      <c r="D3259" s="33" t="s">
        <v>10</v>
      </c>
      <c r="E3259" s="27" t="s">
        <v>10</v>
      </c>
      <c r="F3259" s="20"/>
      <c r="G3259" s="36">
        <v>45228</v>
      </c>
      <c r="H3259" s="20" t="s">
        <v>736</v>
      </c>
      <c r="I3259" s="20" t="s">
        <v>1048</v>
      </c>
    </row>
    <row r="3260" spans="1:9" ht="28.5" x14ac:dyDescent="0.45">
      <c r="A3260" s="28" t="s">
        <v>1023</v>
      </c>
      <c r="B3260" s="26" t="s">
        <v>810</v>
      </c>
      <c r="C3260" s="34">
        <v>1000</v>
      </c>
      <c r="D3260" s="9" t="s">
        <v>679</v>
      </c>
      <c r="E3260" s="30" t="s">
        <v>1132</v>
      </c>
      <c r="F3260" s="20"/>
      <c r="G3260" s="36">
        <v>45228</v>
      </c>
      <c r="H3260" s="20" t="s">
        <v>655</v>
      </c>
      <c r="I3260" s="20" t="s">
        <v>1048</v>
      </c>
    </row>
    <row r="3261" spans="1:9" ht="28.5" x14ac:dyDescent="0.45">
      <c r="A3261" s="19" t="s">
        <v>1024</v>
      </c>
      <c r="B3261" s="27" t="s">
        <v>1114</v>
      </c>
      <c r="C3261" s="34">
        <v>-4.4000000000000004</v>
      </c>
      <c r="D3261" s="33" t="s">
        <v>10</v>
      </c>
      <c r="E3261" s="27" t="s">
        <v>10</v>
      </c>
      <c r="F3261" s="20"/>
      <c r="G3261" s="36">
        <v>45228</v>
      </c>
      <c r="H3261" s="20" t="s">
        <v>736</v>
      </c>
      <c r="I3261" s="20" t="s">
        <v>1048</v>
      </c>
    </row>
    <row r="3262" spans="1:9" ht="28.5" x14ac:dyDescent="0.45">
      <c r="A3262" s="28" t="s">
        <v>1025</v>
      </c>
      <c r="B3262" s="26" t="s">
        <v>1327</v>
      </c>
      <c r="C3262" s="34">
        <v>-37.93</v>
      </c>
      <c r="D3262" s="33" t="s">
        <v>10</v>
      </c>
      <c r="E3262" s="27" t="s">
        <v>10</v>
      </c>
      <c r="F3262" s="20"/>
      <c r="G3262" s="36">
        <v>45228</v>
      </c>
      <c r="H3262" s="20" t="s">
        <v>736</v>
      </c>
      <c r="I3262" s="20" t="s">
        <v>1048</v>
      </c>
    </row>
    <row r="3263" spans="1:9" ht="28.5" x14ac:dyDescent="0.45">
      <c r="A3263" s="19" t="s">
        <v>1025</v>
      </c>
      <c r="B3263" s="27" t="s">
        <v>1203</v>
      </c>
      <c r="C3263" s="34">
        <v>-22.04</v>
      </c>
      <c r="D3263" s="33" t="s">
        <v>10</v>
      </c>
      <c r="E3263" s="27" t="s">
        <v>10</v>
      </c>
      <c r="F3263" s="20"/>
      <c r="G3263" s="36">
        <v>45228</v>
      </c>
      <c r="H3263" s="20" t="s">
        <v>736</v>
      </c>
      <c r="I3263" s="20" t="s">
        <v>1048</v>
      </c>
    </row>
    <row r="3264" spans="1:9" ht="28.5" x14ac:dyDescent="0.45">
      <c r="A3264" s="28" t="s">
        <v>1025</v>
      </c>
      <c r="B3264" s="26" t="s">
        <v>1271</v>
      </c>
      <c r="C3264" s="34">
        <v>-8</v>
      </c>
      <c r="D3264" s="33" t="s">
        <v>10</v>
      </c>
      <c r="E3264" s="27" t="s">
        <v>10</v>
      </c>
      <c r="F3264" s="20"/>
      <c r="G3264" s="36">
        <v>45228</v>
      </c>
      <c r="H3264" s="20" t="s">
        <v>736</v>
      </c>
      <c r="I3264" s="20" t="s">
        <v>1048</v>
      </c>
    </row>
    <row r="3265" spans="1:9" ht="28.5" x14ac:dyDescent="0.45">
      <c r="A3265" s="19" t="s">
        <v>1025</v>
      </c>
      <c r="B3265" s="27" t="s">
        <v>765</v>
      </c>
      <c r="C3265" s="34">
        <v>-329</v>
      </c>
      <c r="D3265" s="33" t="s">
        <v>10</v>
      </c>
      <c r="E3265" s="27" t="s">
        <v>10</v>
      </c>
      <c r="F3265" s="20"/>
      <c r="G3265" s="36">
        <v>45228</v>
      </c>
      <c r="H3265" s="20" t="s">
        <v>736</v>
      </c>
      <c r="I3265" s="20" t="s">
        <v>1048</v>
      </c>
    </row>
    <row r="3266" spans="1:9" ht="28.5" x14ac:dyDescent="0.45">
      <c r="A3266" s="28" t="s">
        <v>1025</v>
      </c>
      <c r="B3266" s="26" t="s">
        <v>892</v>
      </c>
      <c r="C3266" s="34">
        <v>-25</v>
      </c>
      <c r="D3266" s="33" t="s">
        <v>10</v>
      </c>
      <c r="E3266" s="27" t="s">
        <v>10</v>
      </c>
      <c r="F3266" s="20"/>
      <c r="G3266" s="36">
        <v>45228</v>
      </c>
      <c r="H3266" s="20" t="s">
        <v>736</v>
      </c>
      <c r="I3266" s="20" t="s">
        <v>1048</v>
      </c>
    </row>
    <row r="3267" spans="1:9" ht="28.5" x14ac:dyDescent="0.45">
      <c r="A3267" s="19" t="s">
        <v>1025</v>
      </c>
      <c r="B3267" s="27" t="s">
        <v>1358</v>
      </c>
      <c r="C3267" s="34">
        <v>-443.49</v>
      </c>
      <c r="D3267" s="33" t="s">
        <v>10</v>
      </c>
      <c r="E3267" s="27" t="s">
        <v>10</v>
      </c>
      <c r="F3267" s="20"/>
      <c r="G3267" s="36">
        <v>45228</v>
      </c>
      <c r="H3267" s="20" t="s">
        <v>736</v>
      </c>
      <c r="I3267" s="20" t="s">
        <v>1048</v>
      </c>
    </row>
    <row r="3268" spans="1:9" ht="28.5" x14ac:dyDescent="0.45">
      <c r="A3268" s="28" t="s">
        <v>1026</v>
      </c>
      <c r="B3268" s="26" t="s">
        <v>1314</v>
      </c>
      <c r="C3268" s="34">
        <v>-33.229999999999997</v>
      </c>
      <c r="D3268" s="33" t="s">
        <v>10</v>
      </c>
      <c r="E3268" s="27" t="s">
        <v>10</v>
      </c>
      <c r="F3268" s="20"/>
      <c r="G3268" s="36">
        <v>45228</v>
      </c>
      <c r="H3268" s="20" t="s">
        <v>736</v>
      </c>
      <c r="I3268" s="20" t="s">
        <v>1048</v>
      </c>
    </row>
    <row r="3269" spans="1:9" ht="28.5" x14ac:dyDescent="0.45">
      <c r="A3269" s="19" t="s">
        <v>1026</v>
      </c>
      <c r="B3269" s="27" t="s">
        <v>1359</v>
      </c>
      <c r="C3269" s="34">
        <v>-14.94</v>
      </c>
      <c r="D3269" s="33" t="s">
        <v>10</v>
      </c>
      <c r="E3269" s="27" t="s">
        <v>10</v>
      </c>
      <c r="F3269" s="20"/>
      <c r="G3269" s="36">
        <v>45228</v>
      </c>
      <c r="H3269" s="20" t="s">
        <v>736</v>
      </c>
      <c r="I3269" s="20" t="s">
        <v>1048</v>
      </c>
    </row>
    <row r="3270" spans="1:9" ht="28.5" x14ac:dyDescent="0.45">
      <c r="A3270" s="28" t="s">
        <v>1026</v>
      </c>
      <c r="B3270" s="26" t="s">
        <v>1344</v>
      </c>
      <c r="C3270" s="34">
        <v>-97.96</v>
      </c>
      <c r="D3270" s="33" t="s">
        <v>10</v>
      </c>
      <c r="E3270" s="27" t="s">
        <v>10</v>
      </c>
      <c r="F3270" s="20"/>
      <c r="G3270" s="36">
        <v>45228</v>
      </c>
      <c r="H3270" s="20" t="s">
        <v>736</v>
      </c>
      <c r="I3270" s="20" t="s">
        <v>1048</v>
      </c>
    </row>
    <row r="3271" spans="1:9" ht="28.5" x14ac:dyDescent="0.45">
      <c r="A3271" s="19" t="s">
        <v>1026</v>
      </c>
      <c r="B3271" s="27" t="s">
        <v>1360</v>
      </c>
      <c r="C3271" s="34">
        <v>-45</v>
      </c>
      <c r="D3271" s="33" t="s">
        <v>10</v>
      </c>
      <c r="E3271" s="27" t="s">
        <v>10</v>
      </c>
      <c r="F3271" s="20"/>
      <c r="G3271" s="36">
        <v>45228</v>
      </c>
      <c r="H3271" s="20" t="s">
        <v>736</v>
      </c>
      <c r="I3271" s="20" t="s">
        <v>1048</v>
      </c>
    </row>
    <row r="3272" spans="1:9" ht="28.5" x14ac:dyDescent="0.45">
      <c r="A3272" s="28" t="s">
        <v>1027</v>
      </c>
      <c r="B3272" s="26" t="s">
        <v>1361</v>
      </c>
      <c r="C3272" s="34">
        <v>-112</v>
      </c>
      <c r="D3272" s="33" t="s">
        <v>10</v>
      </c>
      <c r="E3272" s="27" t="s">
        <v>10</v>
      </c>
      <c r="F3272" s="20"/>
      <c r="G3272" s="36">
        <v>45228</v>
      </c>
      <c r="H3272" s="20" t="s">
        <v>736</v>
      </c>
      <c r="I3272" s="20" t="s">
        <v>1048</v>
      </c>
    </row>
    <row r="3273" spans="1:9" ht="28.5" x14ac:dyDescent="0.45">
      <c r="A3273" s="19" t="s">
        <v>1027</v>
      </c>
      <c r="B3273" s="27" t="s">
        <v>1362</v>
      </c>
      <c r="C3273" s="34">
        <v>-4.25</v>
      </c>
      <c r="D3273" s="33" t="s">
        <v>10</v>
      </c>
      <c r="E3273" s="27" t="s">
        <v>10</v>
      </c>
      <c r="F3273" s="20"/>
      <c r="G3273" s="36">
        <v>45228</v>
      </c>
      <c r="H3273" s="20" t="s">
        <v>736</v>
      </c>
      <c r="I3273" s="20" t="s">
        <v>1048</v>
      </c>
    </row>
    <row r="3274" spans="1:9" ht="28.5" x14ac:dyDescent="0.45">
      <c r="A3274" s="28" t="s">
        <v>1027</v>
      </c>
      <c r="B3274" s="26" t="s">
        <v>1363</v>
      </c>
      <c r="C3274" s="34">
        <v>-39.15</v>
      </c>
      <c r="D3274" s="33" t="s">
        <v>10</v>
      </c>
      <c r="E3274" s="27" t="s">
        <v>10</v>
      </c>
      <c r="F3274" s="20"/>
      <c r="G3274" s="36">
        <v>45228</v>
      </c>
      <c r="H3274" s="20" t="s">
        <v>736</v>
      </c>
      <c r="I3274" s="20" t="s">
        <v>1048</v>
      </c>
    </row>
    <row r="3275" spans="1:9" ht="28.5" x14ac:dyDescent="0.45">
      <c r="A3275" s="19" t="s">
        <v>1027</v>
      </c>
      <c r="B3275" s="27" t="s">
        <v>1364</v>
      </c>
      <c r="C3275" s="34">
        <v>-45</v>
      </c>
      <c r="D3275" s="33" t="s">
        <v>10</v>
      </c>
      <c r="E3275" s="27" t="s">
        <v>10</v>
      </c>
      <c r="F3275" s="20"/>
      <c r="G3275" s="36">
        <v>45228</v>
      </c>
      <c r="H3275" s="20" t="s">
        <v>736</v>
      </c>
      <c r="I3275" s="20" t="s">
        <v>1048</v>
      </c>
    </row>
    <row r="3276" spans="1:9" ht="28.5" x14ac:dyDescent="0.45">
      <c r="A3276" s="28" t="s">
        <v>1028</v>
      </c>
      <c r="B3276" s="26" t="s">
        <v>1365</v>
      </c>
      <c r="C3276" s="34">
        <v>-4.25</v>
      </c>
      <c r="D3276" s="33" t="s">
        <v>10</v>
      </c>
      <c r="E3276" s="27" t="s">
        <v>10</v>
      </c>
      <c r="F3276" s="20"/>
      <c r="G3276" s="36">
        <v>45228</v>
      </c>
      <c r="H3276" s="20" t="s">
        <v>736</v>
      </c>
      <c r="I3276" s="20" t="s">
        <v>1048</v>
      </c>
    </row>
    <row r="3277" spans="1:9" ht="28.5" x14ac:dyDescent="0.45">
      <c r="A3277" s="19" t="s">
        <v>1028</v>
      </c>
      <c r="B3277" s="27" t="s">
        <v>1366</v>
      </c>
      <c r="C3277" s="34">
        <v>-41.18</v>
      </c>
      <c r="D3277" s="33" t="s">
        <v>10</v>
      </c>
      <c r="E3277" s="27" t="s">
        <v>10</v>
      </c>
      <c r="F3277" s="20"/>
      <c r="G3277" s="36">
        <v>45228</v>
      </c>
      <c r="H3277" s="20" t="s">
        <v>736</v>
      </c>
      <c r="I3277" s="20" t="s">
        <v>1048</v>
      </c>
    </row>
    <row r="3278" spans="1:9" ht="42.75" x14ac:dyDescent="0.45">
      <c r="A3278" s="28" t="s">
        <v>1028</v>
      </c>
      <c r="B3278" s="26" t="s">
        <v>1350</v>
      </c>
      <c r="C3278" s="34">
        <v>-200</v>
      </c>
      <c r="D3278" s="33" t="s">
        <v>10</v>
      </c>
      <c r="E3278" s="27" t="s">
        <v>10</v>
      </c>
      <c r="F3278" s="20"/>
      <c r="G3278" s="36">
        <v>45228</v>
      </c>
      <c r="H3278" s="20" t="s">
        <v>736</v>
      </c>
      <c r="I3278" s="20" t="s">
        <v>1048</v>
      </c>
    </row>
    <row r="3279" spans="1:9" ht="28.5" x14ac:dyDescent="0.45">
      <c r="A3279" s="19" t="s">
        <v>1029</v>
      </c>
      <c r="B3279" s="27" t="s">
        <v>1367</v>
      </c>
      <c r="C3279" s="34">
        <v>-5</v>
      </c>
      <c r="D3279" s="33" t="s">
        <v>10</v>
      </c>
      <c r="E3279" s="27" t="s">
        <v>10</v>
      </c>
      <c r="F3279" s="20"/>
      <c r="G3279" s="36">
        <v>45197</v>
      </c>
      <c r="H3279" s="20" t="s">
        <v>736</v>
      </c>
      <c r="I3279" s="20" t="s">
        <v>1048</v>
      </c>
    </row>
    <row r="3280" spans="1:9" ht="28.5" x14ac:dyDescent="0.45">
      <c r="A3280" s="28" t="s">
        <v>1029</v>
      </c>
      <c r="B3280" s="26" t="s">
        <v>1368</v>
      </c>
      <c r="C3280" s="34">
        <v>-5.15</v>
      </c>
      <c r="D3280" s="33" t="s">
        <v>10</v>
      </c>
      <c r="E3280" s="27" t="s">
        <v>10</v>
      </c>
      <c r="F3280" s="20"/>
      <c r="G3280" s="36">
        <v>45228</v>
      </c>
      <c r="H3280" s="20" t="s">
        <v>736</v>
      </c>
      <c r="I3280" s="20" t="s">
        <v>1048</v>
      </c>
    </row>
    <row r="3281" spans="1:9" ht="28.5" x14ac:dyDescent="0.45">
      <c r="A3281" s="19" t="s">
        <v>1029</v>
      </c>
      <c r="B3281" s="27" t="s">
        <v>1368</v>
      </c>
      <c r="C3281" s="34">
        <v>-121.79</v>
      </c>
      <c r="D3281" s="33" t="s">
        <v>10</v>
      </c>
      <c r="E3281" s="27" t="s">
        <v>10</v>
      </c>
      <c r="F3281" s="20"/>
      <c r="G3281" s="36">
        <v>45228</v>
      </c>
      <c r="H3281" s="20" t="s">
        <v>736</v>
      </c>
      <c r="I3281" s="20" t="s">
        <v>1048</v>
      </c>
    </row>
    <row r="3282" spans="1:9" ht="28.5" x14ac:dyDescent="0.45">
      <c r="A3282" s="28" t="s">
        <v>1029</v>
      </c>
      <c r="B3282" s="26" t="s">
        <v>1369</v>
      </c>
      <c r="C3282" s="34">
        <v>-26</v>
      </c>
      <c r="D3282" s="33" t="s">
        <v>10</v>
      </c>
      <c r="E3282" s="27" t="s">
        <v>10</v>
      </c>
      <c r="F3282" s="20"/>
      <c r="G3282" s="36">
        <v>45228</v>
      </c>
      <c r="H3282" s="20" t="s">
        <v>736</v>
      </c>
      <c r="I3282" s="20" t="s">
        <v>1048</v>
      </c>
    </row>
    <row r="3283" spans="1:9" ht="28.5" x14ac:dyDescent="0.45">
      <c r="A3283" s="19" t="s">
        <v>1029</v>
      </c>
      <c r="B3283" s="27" t="s">
        <v>1370</v>
      </c>
      <c r="C3283" s="34">
        <v>-8</v>
      </c>
      <c r="D3283" s="33" t="s">
        <v>10</v>
      </c>
      <c r="E3283" s="27" t="s">
        <v>10</v>
      </c>
      <c r="F3283" s="20"/>
      <c r="G3283" s="36">
        <v>45228</v>
      </c>
      <c r="H3283" s="20" t="s">
        <v>736</v>
      </c>
      <c r="I3283" s="20" t="s">
        <v>1048</v>
      </c>
    </row>
    <row r="3284" spans="1:9" ht="28.5" x14ac:dyDescent="0.45">
      <c r="A3284" s="28" t="s">
        <v>1029</v>
      </c>
      <c r="B3284" s="26" t="s">
        <v>1210</v>
      </c>
      <c r="C3284" s="34">
        <v>-340.76</v>
      </c>
      <c r="D3284" s="22" t="s">
        <v>62</v>
      </c>
      <c r="E3284" s="27" t="s">
        <v>1211</v>
      </c>
      <c r="F3284" s="20"/>
      <c r="G3284" s="36">
        <v>45197</v>
      </c>
      <c r="H3284" s="20" t="s">
        <v>1212</v>
      </c>
      <c r="I3284" s="20" t="s">
        <v>1048</v>
      </c>
    </row>
    <row r="3285" spans="1:9" ht="28.5" x14ac:dyDescent="0.45">
      <c r="A3285" s="19" t="s">
        <v>1030</v>
      </c>
      <c r="B3285" s="27" t="s">
        <v>1371</v>
      </c>
      <c r="C3285" s="34">
        <v>-10</v>
      </c>
      <c r="D3285" s="33" t="s">
        <v>10</v>
      </c>
      <c r="E3285" s="27" t="s">
        <v>10</v>
      </c>
      <c r="F3285" s="20"/>
      <c r="G3285" s="36">
        <v>45197</v>
      </c>
      <c r="H3285" s="20" t="s">
        <v>736</v>
      </c>
      <c r="I3285" s="20" t="s">
        <v>1048</v>
      </c>
    </row>
    <row r="3286" spans="1:9" ht="28.5" x14ac:dyDescent="0.45">
      <c r="A3286" s="28" t="s">
        <v>1030</v>
      </c>
      <c r="B3286" s="26" t="s">
        <v>1365</v>
      </c>
      <c r="C3286" s="34">
        <v>-6.25</v>
      </c>
      <c r="D3286" s="33" t="s">
        <v>10</v>
      </c>
      <c r="E3286" s="27" t="s">
        <v>10</v>
      </c>
      <c r="F3286" s="20"/>
      <c r="G3286" s="36">
        <v>45197</v>
      </c>
      <c r="H3286" s="20" t="s">
        <v>736</v>
      </c>
      <c r="I3286" s="20" t="s">
        <v>1048</v>
      </c>
    </row>
    <row r="3287" spans="1:9" ht="28.5" x14ac:dyDescent="0.45">
      <c r="A3287" s="19" t="s">
        <v>1031</v>
      </c>
      <c r="B3287" s="27" t="s">
        <v>1372</v>
      </c>
      <c r="C3287" s="34">
        <v>-143.5</v>
      </c>
      <c r="D3287" s="33" t="s">
        <v>10</v>
      </c>
      <c r="E3287" s="27" t="s">
        <v>10</v>
      </c>
      <c r="F3287" s="20"/>
      <c r="G3287" s="36">
        <v>45197</v>
      </c>
      <c r="H3287" s="20" t="s">
        <v>736</v>
      </c>
      <c r="I3287" s="20" t="s">
        <v>1048</v>
      </c>
    </row>
    <row r="3288" spans="1:9" ht="28.5" x14ac:dyDescent="0.45">
      <c r="A3288" s="28" t="s">
        <v>1031</v>
      </c>
      <c r="B3288" s="26" t="s">
        <v>1361</v>
      </c>
      <c r="C3288" s="34">
        <v>-32</v>
      </c>
      <c r="D3288" s="33" t="s">
        <v>10</v>
      </c>
      <c r="E3288" s="27" t="s">
        <v>10</v>
      </c>
      <c r="F3288" s="20"/>
      <c r="G3288" s="36">
        <v>45197</v>
      </c>
      <c r="H3288" s="20" t="s">
        <v>736</v>
      </c>
      <c r="I3288" s="20" t="s">
        <v>1048</v>
      </c>
    </row>
    <row r="3289" spans="1:9" ht="42.75" x14ac:dyDescent="0.45">
      <c r="A3289" s="19" t="s">
        <v>1031</v>
      </c>
      <c r="B3289" s="27" t="s">
        <v>1373</v>
      </c>
      <c r="C3289" s="34">
        <v>-13.65</v>
      </c>
      <c r="D3289" s="33" t="s">
        <v>10</v>
      </c>
      <c r="E3289" s="27" t="s">
        <v>10</v>
      </c>
      <c r="F3289" s="20"/>
      <c r="G3289" s="36">
        <v>45197</v>
      </c>
      <c r="H3289" s="20" t="s">
        <v>736</v>
      </c>
      <c r="I3289" s="20" t="s">
        <v>1048</v>
      </c>
    </row>
    <row r="3290" spans="1:9" ht="28.5" x14ac:dyDescent="0.45">
      <c r="A3290" s="28" t="s">
        <v>1032</v>
      </c>
      <c r="B3290" s="26" t="s">
        <v>1368</v>
      </c>
      <c r="C3290" s="34">
        <v>-4.45</v>
      </c>
      <c r="D3290" s="33" t="s">
        <v>10</v>
      </c>
      <c r="E3290" s="27" t="s">
        <v>10</v>
      </c>
      <c r="F3290" s="20"/>
      <c r="G3290" s="36">
        <v>45197</v>
      </c>
      <c r="H3290" s="20" t="s">
        <v>736</v>
      </c>
      <c r="I3290" s="20" t="s">
        <v>1048</v>
      </c>
    </row>
    <row r="3291" spans="1:9" ht="28.5" x14ac:dyDescent="0.45">
      <c r="A3291" s="19" t="s">
        <v>1032</v>
      </c>
      <c r="B3291" s="27" t="s">
        <v>1368</v>
      </c>
      <c r="C3291" s="34">
        <v>-106.04</v>
      </c>
      <c r="D3291" s="33" t="s">
        <v>10</v>
      </c>
      <c r="E3291" s="27" t="s">
        <v>10</v>
      </c>
      <c r="F3291" s="20"/>
      <c r="G3291" s="36">
        <v>45197</v>
      </c>
      <c r="H3291" s="20" t="s">
        <v>736</v>
      </c>
      <c r="I3291" s="20" t="s">
        <v>1048</v>
      </c>
    </row>
    <row r="3292" spans="1:9" ht="28.5" x14ac:dyDescent="0.45">
      <c r="A3292" s="28" t="s">
        <v>1032</v>
      </c>
      <c r="B3292" s="26" t="s">
        <v>1374</v>
      </c>
      <c r="C3292" s="34">
        <v>-9.92</v>
      </c>
      <c r="D3292" s="33" t="s">
        <v>10</v>
      </c>
      <c r="E3292" s="27" t="s">
        <v>10</v>
      </c>
      <c r="F3292" s="20"/>
      <c r="G3292" s="36">
        <v>45197</v>
      </c>
      <c r="H3292" s="20" t="s">
        <v>736</v>
      </c>
      <c r="I3292" s="20" t="s">
        <v>1048</v>
      </c>
    </row>
    <row r="3293" spans="1:9" x14ac:dyDescent="0.45">
      <c r="A3293" s="19" t="s">
        <v>1032</v>
      </c>
      <c r="B3293" s="27" t="s">
        <v>732</v>
      </c>
      <c r="C3293" s="34">
        <v>-44.28</v>
      </c>
      <c r="D3293" s="33" t="s">
        <v>10</v>
      </c>
      <c r="E3293" s="27" t="s">
        <v>10</v>
      </c>
      <c r="F3293" s="20"/>
      <c r="G3293" s="36">
        <v>45197</v>
      </c>
      <c r="H3293" s="20" t="s">
        <v>736</v>
      </c>
      <c r="I3293" s="20" t="s">
        <v>1048</v>
      </c>
    </row>
    <row r="3294" spans="1:9" ht="42.75" x14ac:dyDescent="0.45">
      <c r="A3294" s="28" t="s">
        <v>1034</v>
      </c>
      <c r="B3294" s="26" t="s">
        <v>1375</v>
      </c>
      <c r="C3294" s="34">
        <v>-2</v>
      </c>
      <c r="D3294" s="33" t="s">
        <v>10</v>
      </c>
      <c r="E3294" s="27" t="s">
        <v>10</v>
      </c>
      <c r="F3294" s="20"/>
      <c r="G3294" s="36">
        <v>45197</v>
      </c>
      <c r="H3294" s="20" t="s">
        <v>736</v>
      </c>
      <c r="I3294" s="20" t="s">
        <v>1048</v>
      </c>
    </row>
    <row r="3295" spans="1:9" ht="42.75" x14ac:dyDescent="0.45">
      <c r="A3295" s="19" t="s">
        <v>1034</v>
      </c>
      <c r="B3295" s="27" t="s">
        <v>1375</v>
      </c>
      <c r="C3295" s="34">
        <v>-6</v>
      </c>
      <c r="D3295" s="33" t="s">
        <v>10</v>
      </c>
      <c r="E3295" s="27" t="s">
        <v>10</v>
      </c>
      <c r="F3295" s="20"/>
      <c r="G3295" s="36">
        <v>45197</v>
      </c>
      <c r="H3295" s="20" t="s">
        <v>736</v>
      </c>
      <c r="I3295" s="20" t="s">
        <v>1048</v>
      </c>
    </row>
    <row r="3296" spans="1:9" ht="28.5" x14ac:dyDescent="0.45">
      <c r="A3296" s="28" t="s">
        <v>1034</v>
      </c>
      <c r="B3296" s="26" t="s">
        <v>1376</v>
      </c>
      <c r="C3296" s="34">
        <v>-5</v>
      </c>
      <c r="D3296" s="33" t="s">
        <v>10</v>
      </c>
      <c r="E3296" s="27" t="s">
        <v>10</v>
      </c>
      <c r="F3296" s="20"/>
      <c r="G3296" s="36">
        <v>45197</v>
      </c>
      <c r="H3296" s="20" t="s">
        <v>736</v>
      </c>
      <c r="I3296" s="20" t="s">
        <v>1048</v>
      </c>
    </row>
    <row r="3297" spans="1:9" ht="28.5" x14ac:dyDescent="0.45">
      <c r="A3297" s="19" t="s">
        <v>1034</v>
      </c>
      <c r="B3297" s="27" t="s">
        <v>1311</v>
      </c>
      <c r="C3297" s="34">
        <v>-172.46</v>
      </c>
      <c r="D3297" s="33" t="s">
        <v>10</v>
      </c>
      <c r="E3297" s="27" t="s">
        <v>10</v>
      </c>
      <c r="F3297" s="20"/>
      <c r="G3297" s="36">
        <v>45197</v>
      </c>
      <c r="H3297" s="20" t="s">
        <v>736</v>
      </c>
      <c r="I3297" s="20" t="s">
        <v>1048</v>
      </c>
    </row>
    <row r="3298" spans="1:9" ht="28.5" x14ac:dyDescent="0.45">
      <c r="A3298" s="28" t="s">
        <v>1035</v>
      </c>
      <c r="B3298" s="26" t="s">
        <v>1274</v>
      </c>
      <c r="C3298" s="34">
        <v>-30.82</v>
      </c>
      <c r="D3298" s="33" t="s">
        <v>10</v>
      </c>
      <c r="E3298" s="27" t="s">
        <v>10</v>
      </c>
      <c r="F3298" s="20"/>
      <c r="G3298" s="36">
        <v>45197</v>
      </c>
      <c r="H3298" s="20" t="s">
        <v>736</v>
      </c>
      <c r="I3298" s="20" t="s">
        <v>1048</v>
      </c>
    </row>
    <row r="3299" spans="1:9" ht="28.5" x14ac:dyDescent="0.45">
      <c r="A3299" s="19" t="s">
        <v>1035</v>
      </c>
      <c r="B3299" s="27" t="s">
        <v>1314</v>
      </c>
      <c r="C3299" s="34">
        <v>-37.97</v>
      </c>
      <c r="D3299" s="33" t="s">
        <v>10</v>
      </c>
      <c r="E3299" s="27" t="s">
        <v>10</v>
      </c>
      <c r="F3299" s="20"/>
      <c r="G3299" s="36">
        <v>45197</v>
      </c>
      <c r="H3299" s="20" t="s">
        <v>736</v>
      </c>
      <c r="I3299" s="20" t="s">
        <v>1048</v>
      </c>
    </row>
    <row r="3300" spans="1:9" ht="28.5" x14ac:dyDescent="0.45">
      <c r="A3300" s="28" t="s">
        <v>1035</v>
      </c>
      <c r="B3300" s="26" t="s">
        <v>1377</v>
      </c>
      <c r="C3300" s="34">
        <v>-233.4</v>
      </c>
      <c r="D3300" s="33" t="s">
        <v>10</v>
      </c>
      <c r="E3300" s="27" t="s">
        <v>10</v>
      </c>
      <c r="F3300" s="20"/>
      <c r="G3300" s="36">
        <v>45197</v>
      </c>
      <c r="H3300" s="20" t="s">
        <v>736</v>
      </c>
      <c r="I3300" s="20" t="s">
        <v>1048</v>
      </c>
    </row>
    <row r="3301" spans="1:9" ht="28.5" x14ac:dyDescent="0.45">
      <c r="A3301" s="19" t="s">
        <v>1035</v>
      </c>
      <c r="B3301" s="27" t="s">
        <v>1243</v>
      </c>
      <c r="C3301" s="34">
        <v>-4.08</v>
      </c>
      <c r="D3301" s="33" t="s">
        <v>10</v>
      </c>
      <c r="E3301" s="27" t="s">
        <v>10</v>
      </c>
      <c r="F3301" s="20"/>
      <c r="G3301" s="36">
        <v>45197</v>
      </c>
      <c r="H3301" s="20" t="s">
        <v>736</v>
      </c>
      <c r="I3301" s="20" t="s">
        <v>1048</v>
      </c>
    </row>
    <row r="3302" spans="1:9" ht="28.5" x14ac:dyDescent="0.45">
      <c r="A3302" s="28" t="s">
        <v>1036</v>
      </c>
      <c r="B3302" s="26" t="s">
        <v>1314</v>
      </c>
      <c r="C3302" s="34">
        <v>-51.04</v>
      </c>
      <c r="D3302" s="33" t="s">
        <v>10</v>
      </c>
      <c r="E3302" s="27" t="s">
        <v>10</v>
      </c>
      <c r="F3302" s="20"/>
      <c r="G3302" s="36">
        <v>45197</v>
      </c>
      <c r="H3302" s="20" t="s">
        <v>736</v>
      </c>
      <c r="I3302" s="20" t="s">
        <v>1048</v>
      </c>
    </row>
    <row r="3303" spans="1:9" x14ac:dyDescent="0.45">
      <c r="A3303" s="19" t="s">
        <v>1036</v>
      </c>
      <c r="B3303" s="27" t="s">
        <v>906</v>
      </c>
      <c r="C3303" s="34">
        <v>-722.8</v>
      </c>
      <c r="D3303" s="33" t="s">
        <v>10</v>
      </c>
      <c r="E3303" s="27" t="s">
        <v>10</v>
      </c>
      <c r="F3303" s="20"/>
      <c r="G3303" s="36">
        <v>45197</v>
      </c>
      <c r="H3303" s="20" t="s">
        <v>736</v>
      </c>
      <c r="I3303" s="20" t="s">
        <v>1048</v>
      </c>
    </row>
    <row r="3304" spans="1:9" ht="42.75" x14ac:dyDescent="0.45">
      <c r="A3304" s="28" t="s">
        <v>1036</v>
      </c>
      <c r="B3304" s="26" t="s">
        <v>1350</v>
      </c>
      <c r="C3304" s="34">
        <v>-400</v>
      </c>
      <c r="D3304" s="33" t="s">
        <v>10</v>
      </c>
      <c r="E3304" s="27" t="s">
        <v>10</v>
      </c>
      <c r="F3304" s="20"/>
      <c r="G3304" s="36">
        <v>45197</v>
      </c>
      <c r="H3304" s="20" t="s">
        <v>736</v>
      </c>
      <c r="I3304" s="20" t="s">
        <v>1048</v>
      </c>
    </row>
    <row r="3305" spans="1:9" ht="28.5" x14ac:dyDescent="0.45">
      <c r="A3305" s="19" t="s">
        <v>1037</v>
      </c>
      <c r="B3305" s="27" t="s">
        <v>1378</v>
      </c>
      <c r="C3305" s="34">
        <v>-2070.2199999999998</v>
      </c>
      <c r="D3305" s="33" t="s">
        <v>10</v>
      </c>
      <c r="E3305" s="27" t="s">
        <v>10</v>
      </c>
      <c r="F3305" s="20"/>
      <c r="G3305" s="36">
        <v>45197</v>
      </c>
      <c r="H3305" s="20" t="s">
        <v>736</v>
      </c>
      <c r="I3305" s="20" t="s">
        <v>1048</v>
      </c>
    </row>
    <row r="3306" spans="1:9" ht="28.5" x14ac:dyDescent="0.45">
      <c r="A3306" s="28" t="s">
        <v>1037</v>
      </c>
      <c r="B3306" s="26" t="s">
        <v>849</v>
      </c>
      <c r="C3306" s="34">
        <v>-39.75</v>
      </c>
      <c r="D3306" s="33" t="s">
        <v>10</v>
      </c>
      <c r="E3306" s="27" t="s">
        <v>10</v>
      </c>
      <c r="F3306" s="20"/>
      <c r="G3306" s="36">
        <v>45197</v>
      </c>
      <c r="H3306" s="20" t="s">
        <v>736</v>
      </c>
      <c r="I3306" s="20" t="s">
        <v>1048</v>
      </c>
    </row>
    <row r="3307" spans="1:9" ht="42.75" x14ac:dyDescent="0.45">
      <c r="A3307" s="19" t="s">
        <v>1037</v>
      </c>
      <c r="B3307" s="27" t="s">
        <v>1122</v>
      </c>
      <c r="C3307" s="34">
        <v>-8.8000000000000007</v>
      </c>
      <c r="D3307" s="33" t="s">
        <v>10</v>
      </c>
      <c r="E3307" s="27" t="s">
        <v>10</v>
      </c>
      <c r="F3307" s="20"/>
      <c r="G3307" s="36">
        <v>45197</v>
      </c>
      <c r="H3307" s="20" t="s">
        <v>736</v>
      </c>
      <c r="I3307" s="20" t="s">
        <v>1048</v>
      </c>
    </row>
    <row r="3308" spans="1:9" ht="28.5" x14ac:dyDescent="0.45">
      <c r="A3308" s="28" t="s">
        <v>1037</v>
      </c>
      <c r="B3308" s="26" t="s">
        <v>1165</v>
      </c>
      <c r="C3308" s="34">
        <v>-150</v>
      </c>
      <c r="D3308" s="33" t="s">
        <v>10</v>
      </c>
      <c r="E3308" s="27" t="s">
        <v>10</v>
      </c>
      <c r="F3308" s="20"/>
      <c r="G3308" s="36">
        <v>45197</v>
      </c>
      <c r="H3308" s="20" t="s">
        <v>736</v>
      </c>
      <c r="I3308" s="20" t="s">
        <v>1048</v>
      </c>
    </row>
    <row r="3309" spans="1:9" ht="42.75" x14ac:dyDescent="0.45">
      <c r="A3309" s="19" t="s">
        <v>1037</v>
      </c>
      <c r="B3309" s="27" t="s">
        <v>1219</v>
      </c>
      <c r="C3309" s="34">
        <v>-122.43</v>
      </c>
      <c r="D3309" s="33" t="s">
        <v>10</v>
      </c>
      <c r="E3309" s="27" t="s">
        <v>10</v>
      </c>
      <c r="F3309" s="20"/>
      <c r="G3309" s="36">
        <v>45197</v>
      </c>
      <c r="H3309" s="20" t="s">
        <v>736</v>
      </c>
      <c r="I3309" s="20" t="s">
        <v>1048</v>
      </c>
    </row>
    <row r="3310" spans="1:9" ht="28.5" x14ac:dyDescent="0.45">
      <c r="A3310" s="28" t="s">
        <v>1379</v>
      </c>
      <c r="B3310" s="26" t="s">
        <v>1314</v>
      </c>
      <c r="C3310" s="34">
        <v>-8.7200000000000006</v>
      </c>
      <c r="D3310" s="33" t="s">
        <v>10</v>
      </c>
      <c r="E3310" s="27" t="s">
        <v>10</v>
      </c>
      <c r="F3310" s="20"/>
      <c r="G3310" s="36">
        <v>45197</v>
      </c>
      <c r="H3310" s="20" t="s">
        <v>736</v>
      </c>
      <c r="I3310" s="20" t="s">
        <v>1048</v>
      </c>
    </row>
    <row r="3311" spans="1:9" ht="28.5" x14ac:dyDescent="0.45">
      <c r="A3311" s="19" t="s">
        <v>1379</v>
      </c>
      <c r="B3311" s="27" t="s">
        <v>1341</v>
      </c>
      <c r="C3311" s="34">
        <v>-8.7200000000000006</v>
      </c>
      <c r="D3311" s="33" t="s">
        <v>10</v>
      </c>
      <c r="E3311" s="27" t="s">
        <v>10</v>
      </c>
      <c r="F3311" s="20"/>
      <c r="G3311" s="36">
        <v>45197</v>
      </c>
      <c r="H3311" s="20" t="s">
        <v>736</v>
      </c>
      <c r="I3311" s="20" t="s">
        <v>1048</v>
      </c>
    </row>
    <row r="3312" spans="1:9" ht="28.5" x14ac:dyDescent="0.45">
      <c r="A3312" s="28" t="s">
        <v>1379</v>
      </c>
      <c r="B3312" s="26" t="s">
        <v>1380</v>
      </c>
      <c r="C3312" s="34">
        <v>-14.99</v>
      </c>
      <c r="D3312" s="33" t="s">
        <v>10</v>
      </c>
      <c r="E3312" s="27" t="s">
        <v>10</v>
      </c>
      <c r="F3312" s="20"/>
      <c r="G3312" s="36">
        <v>45197</v>
      </c>
      <c r="H3312" s="20" t="s">
        <v>736</v>
      </c>
      <c r="I3312" s="20" t="s">
        <v>1048</v>
      </c>
    </row>
    <row r="3313" spans="1:9" ht="28.5" x14ac:dyDescent="0.45">
      <c r="A3313" s="19" t="s">
        <v>1038</v>
      </c>
      <c r="B3313" s="27" t="s">
        <v>1381</v>
      </c>
      <c r="C3313" s="34">
        <v>-2.85</v>
      </c>
      <c r="D3313" s="33" t="s">
        <v>10</v>
      </c>
      <c r="E3313" s="27" t="s">
        <v>10</v>
      </c>
      <c r="F3313" s="20"/>
      <c r="G3313" s="36">
        <v>45197</v>
      </c>
      <c r="H3313" s="20" t="s">
        <v>736</v>
      </c>
      <c r="I3313" s="20" t="s">
        <v>1048</v>
      </c>
    </row>
    <row r="3314" spans="1:9" ht="28.5" x14ac:dyDescent="0.45">
      <c r="A3314" s="28" t="s">
        <v>1038</v>
      </c>
      <c r="B3314" s="26" t="s">
        <v>1382</v>
      </c>
      <c r="C3314" s="34">
        <v>-0.98</v>
      </c>
      <c r="D3314" s="33" t="s">
        <v>10</v>
      </c>
      <c r="E3314" s="27" t="s">
        <v>10</v>
      </c>
      <c r="F3314" s="20"/>
      <c r="G3314" s="36">
        <v>45197</v>
      </c>
      <c r="H3314" s="20" t="s">
        <v>736</v>
      </c>
      <c r="I3314" s="20" t="s">
        <v>1048</v>
      </c>
    </row>
    <row r="3315" spans="1:9" ht="28.5" x14ac:dyDescent="0.45">
      <c r="A3315" s="19" t="s">
        <v>1040</v>
      </c>
      <c r="B3315" s="27" t="s">
        <v>1383</v>
      </c>
      <c r="C3315" s="34">
        <v>-22.03</v>
      </c>
      <c r="D3315" s="33" t="s">
        <v>10</v>
      </c>
      <c r="E3315" s="27" t="s">
        <v>10</v>
      </c>
      <c r="F3315" s="20"/>
      <c r="G3315" s="36">
        <v>45197</v>
      </c>
      <c r="H3315" s="20" t="s">
        <v>736</v>
      </c>
      <c r="I3315" s="20" t="s">
        <v>1048</v>
      </c>
    </row>
    <row r="3316" spans="1:9" ht="28.5" x14ac:dyDescent="0.45">
      <c r="A3316" s="28" t="s">
        <v>1040</v>
      </c>
      <c r="B3316" s="26" t="s">
        <v>1314</v>
      </c>
      <c r="C3316" s="34">
        <v>-52.9</v>
      </c>
      <c r="D3316" s="33" t="s">
        <v>10</v>
      </c>
      <c r="E3316" s="27" t="s">
        <v>10</v>
      </c>
      <c r="F3316" s="20"/>
      <c r="G3316" s="36">
        <v>45197</v>
      </c>
      <c r="H3316" s="20" t="s">
        <v>736</v>
      </c>
      <c r="I3316" s="20" t="s">
        <v>1048</v>
      </c>
    </row>
    <row r="3317" spans="1:9" ht="28.5" x14ac:dyDescent="0.45">
      <c r="A3317" s="19" t="s">
        <v>1040</v>
      </c>
      <c r="B3317" s="27" t="s">
        <v>1368</v>
      </c>
      <c r="C3317" s="34">
        <v>-43.96</v>
      </c>
      <c r="D3317" s="33" t="s">
        <v>10</v>
      </c>
      <c r="E3317" s="27" t="s">
        <v>10</v>
      </c>
      <c r="F3317" s="20"/>
      <c r="G3317" s="36">
        <v>45197</v>
      </c>
      <c r="H3317" s="20" t="s">
        <v>736</v>
      </c>
      <c r="I3317" s="20" t="s">
        <v>1048</v>
      </c>
    </row>
    <row r="3318" spans="1:9" ht="28.5" x14ac:dyDescent="0.45">
      <c r="A3318" s="28" t="s">
        <v>1040</v>
      </c>
      <c r="B3318" s="26" t="s">
        <v>1384</v>
      </c>
      <c r="C3318" s="34">
        <v>-5.95</v>
      </c>
      <c r="D3318" s="33" t="s">
        <v>10</v>
      </c>
      <c r="E3318" s="27" t="s">
        <v>10</v>
      </c>
      <c r="F3318" s="20"/>
      <c r="G3318" s="36">
        <v>45197</v>
      </c>
      <c r="H3318" s="20" t="s">
        <v>736</v>
      </c>
      <c r="I3318" s="20" t="s">
        <v>1048</v>
      </c>
    </row>
    <row r="3319" spans="1:9" x14ac:dyDescent="0.45">
      <c r="A3319" s="19" t="s">
        <v>1040</v>
      </c>
      <c r="B3319" s="27" t="s">
        <v>732</v>
      </c>
      <c r="C3319" s="34">
        <v>-6.58</v>
      </c>
      <c r="D3319" s="33" t="s">
        <v>10</v>
      </c>
      <c r="E3319" s="27" t="s">
        <v>10</v>
      </c>
      <c r="F3319" s="20"/>
      <c r="G3319" s="36">
        <v>45197</v>
      </c>
      <c r="H3319" s="20" t="s">
        <v>736</v>
      </c>
      <c r="I3319" s="20" t="s">
        <v>1048</v>
      </c>
    </row>
    <row r="3320" spans="1:9" x14ac:dyDescent="0.45">
      <c r="A3320" s="28" t="s">
        <v>1040</v>
      </c>
      <c r="B3320" s="26" t="s">
        <v>732</v>
      </c>
      <c r="C3320" s="34">
        <v>-56.26</v>
      </c>
      <c r="D3320" s="33" t="s">
        <v>10</v>
      </c>
      <c r="E3320" s="27" t="s">
        <v>10</v>
      </c>
      <c r="F3320" s="20"/>
      <c r="G3320" s="36">
        <v>45197</v>
      </c>
      <c r="H3320" s="20" t="s">
        <v>736</v>
      </c>
      <c r="I3320" s="20" t="s">
        <v>1048</v>
      </c>
    </row>
    <row r="3321" spans="1:9" ht="28.5" x14ac:dyDescent="0.45">
      <c r="A3321" s="19" t="s">
        <v>1041</v>
      </c>
      <c r="B3321" s="27" t="s">
        <v>1385</v>
      </c>
      <c r="C3321" s="34">
        <v>-82.21</v>
      </c>
      <c r="D3321" s="33" t="s">
        <v>10</v>
      </c>
      <c r="E3321" s="27" t="s">
        <v>10</v>
      </c>
      <c r="F3321" s="20"/>
      <c r="G3321" s="36">
        <v>45197</v>
      </c>
      <c r="H3321" s="20" t="s">
        <v>736</v>
      </c>
      <c r="I3321" s="20" t="s">
        <v>1048</v>
      </c>
    </row>
    <row r="3322" spans="1:9" ht="28.5" x14ac:dyDescent="0.45">
      <c r="A3322" s="28" t="s">
        <v>1041</v>
      </c>
      <c r="B3322" s="26" t="s">
        <v>1361</v>
      </c>
      <c r="C3322" s="34">
        <v>-36.75</v>
      </c>
      <c r="D3322" s="33" t="s">
        <v>10</v>
      </c>
      <c r="E3322" s="27" t="s">
        <v>10</v>
      </c>
      <c r="F3322" s="20"/>
      <c r="G3322" s="36">
        <v>45197</v>
      </c>
      <c r="H3322" s="20" t="s">
        <v>736</v>
      </c>
      <c r="I3322" s="20" t="s">
        <v>1048</v>
      </c>
    </row>
    <row r="3323" spans="1:9" ht="28.5" x14ac:dyDescent="0.45">
      <c r="A3323" s="19" t="s">
        <v>1042</v>
      </c>
      <c r="B3323" s="27" t="s">
        <v>1361</v>
      </c>
      <c r="C3323" s="34">
        <v>-61.5</v>
      </c>
      <c r="D3323" s="33" t="s">
        <v>10</v>
      </c>
      <c r="E3323" s="27" t="s">
        <v>10</v>
      </c>
      <c r="F3323" s="20"/>
      <c r="G3323" s="36">
        <v>45197</v>
      </c>
      <c r="H3323" s="20" t="s">
        <v>736</v>
      </c>
      <c r="I3323" s="20" t="s">
        <v>1048</v>
      </c>
    </row>
    <row r="3324" spans="1:9" ht="28.5" x14ac:dyDescent="0.45">
      <c r="A3324" s="28" t="s">
        <v>1042</v>
      </c>
      <c r="B3324" s="26" t="s">
        <v>1368</v>
      </c>
      <c r="C3324" s="34">
        <v>-5.15</v>
      </c>
      <c r="D3324" s="33" t="s">
        <v>10</v>
      </c>
      <c r="E3324" s="27" t="s">
        <v>10</v>
      </c>
      <c r="F3324" s="20"/>
      <c r="G3324" s="36">
        <v>45197</v>
      </c>
      <c r="H3324" s="20" t="s">
        <v>736</v>
      </c>
      <c r="I3324" s="20" t="s">
        <v>1048</v>
      </c>
    </row>
    <row r="3325" spans="1:9" ht="28.5" x14ac:dyDescent="0.45">
      <c r="A3325" s="19" t="s">
        <v>1042</v>
      </c>
      <c r="B3325" s="27" t="s">
        <v>1368</v>
      </c>
      <c r="C3325" s="34">
        <v>-41.64</v>
      </c>
      <c r="D3325" s="33" t="s">
        <v>10</v>
      </c>
      <c r="E3325" s="27" t="s">
        <v>10</v>
      </c>
      <c r="F3325" s="20"/>
      <c r="G3325" s="36">
        <v>45197</v>
      </c>
      <c r="H3325" s="20" t="s">
        <v>736</v>
      </c>
      <c r="I3325" s="20" t="s">
        <v>1048</v>
      </c>
    </row>
    <row r="3326" spans="1:9" ht="28.5" x14ac:dyDescent="0.45">
      <c r="A3326" s="28" t="s">
        <v>1042</v>
      </c>
      <c r="B3326" s="26" t="s">
        <v>1365</v>
      </c>
      <c r="C3326" s="34">
        <v>-4.25</v>
      </c>
      <c r="D3326" s="33" t="s">
        <v>10</v>
      </c>
      <c r="E3326" s="27" t="s">
        <v>10</v>
      </c>
      <c r="F3326" s="20"/>
      <c r="G3326" s="36">
        <v>45197</v>
      </c>
      <c r="H3326" s="20" t="s">
        <v>736</v>
      </c>
      <c r="I3326" s="20" t="s">
        <v>1048</v>
      </c>
    </row>
    <row r="3327" spans="1:9" ht="28.5" x14ac:dyDescent="0.45">
      <c r="A3327" s="19" t="s">
        <v>1042</v>
      </c>
      <c r="B3327" s="27" t="s">
        <v>1344</v>
      </c>
      <c r="C3327" s="34">
        <v>-5.49</v>
      </c>
      <c r="D3327" s="33" t="s">
        <v>10</v>
      </c>
      <c r="E3327" s="27" t="s">
        <v>10</v>
      </c>
      <c r="F3327" s="20"/>
      <c r="G3327" s="36">
        <v>45197</v>
      </c>
      <c r="H3327" s="20" t="s">
        <v>736</v>
      </c>
      <c r="I3327" s="20" t="s">
        <v>1048</v>
      </c>
    </row>
    <row r="3328" spans="1:9" ht="28.5" x14ac:dyDescent="0.45">
      <c r="A3328" s="28" t="s">
        <v>1042</v>
      </c>
      <c r="B3328" s="26" t="s">
        <v>1386</v>
      </c>
      <c r="C3328" s="34">
        <v>-11.48</v>
      </c>
      <c r="D3328" s="33" t="s">
        <v>10</v>
      </c>
      <c r="E3328" s="27" t="s">
        <v>10</v>
      </c>
      <c r="F3328" s="20"/>
      <c r="G3328" s="36">
        <v>45197</v>
      </c>
      <c r="H3328" s="20" t="s">
        <v>736</v>
      </c>
      <c r="I3328" s="20" t="s">
        <v>1048</v>
      </c>
    </row>
    <row r="3329" spans="1:9" ht="28.5" x14ac:dyDescent="0.45">
      <c r="A3329" s="19" t="s">
        <v>1043</v>
      </c>
      <c r="B3329" s="27" t="s">
        <v>1361</v>
      </c>
      <c r="C3329" s="34">
        <v>-41.75</v>
      </c>
      <c r="D3329" s="33" t="s">
        <v>10</v>
      </c>
      <c r="E3329" s="27" t="s">
        <v>10</v>
      </c>
      <c r="F3329" s="20"/>
      <c r="G3329" s="36">
        <v>45197</v>
      </c>
      <c r="H3329" s="20" t="s">
        <v>736</v>
      </c>
      <c r="I3329" s="20" t="s">
        <v>1048</v>
      </c>
    </row>
    <row r="3330" spans="1:9" ht="28.5" x14ac:dyDescent="0.45">
      <c r="A3330" s="28" t="s">
        <v>1043</v>
      </c>
      <c r="B3330" s="26" t="s">
        <v>1365</v>
      </c>
      <c r="C3330" s="34">
        <v>-4.25</v>
      </c>
      <c r="D3330" s="33" t="s">
        <v>10</v>
      </c>
      <c r="E3330" s="27" t="s">
        <v>10</v>
      </c>
      <c r="F3330" s="20"/>
      <c r="G3330" s="36">
        <v>45197</v>
      </c>
      <c r="H3330" s="20" t="s">
        <v>736</v>
      </c>
      <c r="I3330" s="20" t="s">
        <v>1048</v>
      </c>
    </row>
    <row r="3331" spans="1:9" ht="28.5" x14ac:dyDescent="0.45">
      <c r="A3331" s="19" t="s">
        <v>1043</v>
      </c>
      <c r="B3331" s="27" t="s">
        <v>1387</v>
      </c>
      <c r="C3331" s="34">
        <v>-131.25</v>
      </c>
      <c r="D3331" s="33" t="s">
        <v>10</v>
      </c>
      <c r="E3331" s="27" t="s">
        <v>10</v>
      </c>
      <c r="F3331" s="20"/>
      <c r="G3331" s="36">
        <v>45197</v>
      </c>
      <c r="H3331" s="20" t="s">
        <v>736</v>
      </c>
      <c r="I3331" s="20" t="s">
        <v>1048</v>
      </c>
    </row>
    <row r="3332" spans="1:9" ht="42.75" x14ac:dyDescent="0.45">
      <c r="A3332" s="28" t="s">
        <v>1043</v>
      </c>
      <c r="B3332" s="26" t="s">
        <v>1350</v>
      </c>
      <c r="C3332" s="34">
        <v>-200</v>
      </c>
      <c r="D3332" s="33" t="s">
        <v>10</v>
      </c>
      <c r="E3332" s="27" t="s">
        <v>10</v>
      </c>
      <c r="F3332" s="20"/>
      <c r="G3332" s="36">
        <v>45197</v>
      </c>
      <c r="H3332" s="20" t="s">
        <v>736</v>
      </c>
      <c r="I3332" s="20" t="s">
        <v>1048</v>
      </c>
    </row>
    <row r="3333" spans="1:9" x14ac:dyDescent="0.45">
      <c r="A3333" s="28">
        <v>45183</v>
      </c>
      <c r="B3333" s="20" t="s">
        <v>757</v>
      </c>
      <c r="C3333" s="34">
        <v>3000</v>
      </c>
      <c r="D3333" s="9" t="s">
        <v>679</v>
      </c>
      <c r="E3333" s="30" t="s">
        <v>1132</v>
      </c>
      <c r="F3333" s="20"/>
      <c r="G3333" s="36">
        <v>45197</v>
      </c>
      <c r="H3333" s="20" t="s">
        <v>655</v>
      </c>
      <c r="I3333" s="20" t="s">
        <v>1048</v>
      </c>
    </row>
    <row r="3334" spans="1:9" x14ac:dyDescent="0.45">
      <c r="A3334" s="40">
        <v>45183</v>
      </c>
      <c r="B3334" s="20" t="s">
        <v>1388</v>
      </c>
      <c r="C3334" s="34">
        <v>-1791.28</v>
      </c>
      <c r="D3334" t="s">
        <v>2118</v>
      </c>
      <c r="E3334" t="s">
        <v>2118</v>
      </c>
      <c r="F3334" t="s">
        <v>2118</v>
      </c>
      <c r="G3334" s="36">
        <v>45197</v>
      </c>
      <c r="H3334" s="20" t="s">
        <v>736</v>
      </c>
      <c r="I3334" s="20" t="s">
        <v>1048</v>
      </c>
    </row>
    <row r="3335" spans="1:9" x14ac:dyDescent="0.45">
      <c r="A3335" s="40">
        <v>45183</v>
      </c>
      <c r="B3335" s="20" t="s">
        <v>1389</v>
      </c>
      <c r="C3335" s="34">
        <v>-211</v>
      </c>
      <c r="D3335" t="s">
        <v>2118</v>
      </c>
      <c r="E3335" t="s">
        <v>2118</v>
      </c>
      <c r="F3335" t="s">
        <v>2118</v>
      </c>
      <c r="G3335" s="36">
        <v>45197</v>
      </c>
      <c r="H3335" s="20" t="s">
        <v>736</v>
      </c>
      <c r="I3335" s="20" t="s">
        <v>1048</v>
      </c>
    </row>
    <row r="3336" spans="1:9" x14ac:dyDescent="0.45">
      <c r="A3336" s="40">
        <v>45183</v>
      </c>
      <c r="B3336" s="20" t="s">
        <v>1390</v>
      </c>
      <c r="C3336" s="34">
        <v>-19.14</v>
      </c>
      <c r="D3336" t="s">
        <v>2118</v>
      </c>
      <c r="E3336" t="s">
        <v>2118</v>
      </c>
      <c r="F3336" t="s">
        <v>2118</v>
      </c>
      <c r="G3336" s="36">
        <v>45197</v>
      </c>
      <c r="H3336" s="20" t="s">
        <v>736</v>
      </c>
      <c r="I3336" s="20" t="s">
        <v>1048</v>
      </c>
    </row>
    <row r="3337" spans="1:9" x14ac:dyDescent="0.45">
      <c r="A3337" s="40">
        <v>45183</v>
      </c>
      <c r="B3337" s="20" t="s">
        <v>1391</v>
      </c>
      <c r="C3337" s="34">
        <v>-7.3</v>
      </c>
      <c r="D3337" t="s">
        <v>2118</v>
      </c>
      <c r="E3337" t="s">
        <v>2118</v>
      </c>
      <c r="F3337" t="s">
        <v>2118</v>
      </c>
      <c r="G3337" s="36">
        <v>45197</v>
      </c>
      <c r="H3337" s="20" t="s">
        <v>736</v>
      </c>
      <c r="I3337" s="20" t="s">
        <v>1048</v>
      </c>
    </row>
    <row r="3338" spans="1:9" x14ac:dyDescent="0.45">
      <c r="A3338" s="40">
        <v>45183</v>
      </c>
      <c r="B3338" s="20" t="s">
        <v>1075</v>
      </c>
      <c r="C3338" s="34">
        <v>-71.86</v>
      </c>
      <c r="D3338" t="s">
        <v>2118</v>
      </c>
      <c r="E3338" t="s">
        <v>2118</v>
      </c>
      <c r="F3338" t="s">
        <v>2118</v>
      </c>
      <c r="G3338" s="36">
        <v>45197</v>
      </c>
      <c r="H3338" s="20" t="s">
        <v>736</v>
      </c>
      <c r="I3338" s="20" t="s">
        <v>1048</v>
      </c>
    </row>
    <row r="3339" spans="1:9" x14ac:dyDescent="0.45">
      <c r="A3339" s="40">
        <v>45183</v>
      </c>
      <c r="B3339" s="20" t="s">
        <v>1075</v>
      </c>
      <c r="C3339" s="34">
        <v>-44.05</v>
      </c>
      <c r="D3339" t="s">
        <v>2118</v>
      </c>
      <c r="E3339" t="s">
        <v>2118</v>
      </c>
      <c r="F3339" t="s">
        <v>2118</v>
      </c>
      <c r="G3339" s="36">
        <v>45197</v>
      </c>
      <c r="H3339" s="20" t="s">
        <v>736</v>
      </c>
      <c r="I3339" s="20" t="s">
        <v>1048</v>
      </c>
    </row>
    <row r="3340" spans="1:9" x14ac:dyDescent="0.45">
      <c r="A3340" s="40">
        <v>45182</v>
      </c>
      <c r="B3340" s="20" t="s">
        <v>1392</v>
      </c>
      <c r="C3340" s="34">
        <v>-40.57</v>
      </c>
      <c r="D3340" t="s">
        <v>2118</v>
      </c>
      <c r="E3340" t="s">
        <v>2118</v>
      </c>
      <c r="F3340" t="s">
        <v>2118</v>
      </c>
      <c r="G3340" s="36">
        <v>45197</v>
      </c>
      <c r="H3340" s="20" t="s">
        <v>736</v>
      </c>
      <c r="I3340" s="20" t="s">
        <v>1048</v>
      </c>
    </row>
    <row r="3341" spans="1:9" x14ac:dyDescent="0.45">
      <c r="A3341" s="40">
        <v>45182</v>
      </c>
      <c r="B3341" s="20" t="s">
        <v>1393</v>
      </c>
      <c r="C3341" s="34">
        <v>-7.49</v>
      </c>
      <c r="D3341" t="s">
        <v>2118</v>
      </c>
      <c r="E3341" t="s">
        <v>2118</v>
      </c>
      <c r="F3341" t="s">
        <v>2118</v>
      </c>
      <c r="G3341" s="36">
        <v>45197</v>
      </c>
      <c r="H3341" s="20" t="s">
        <v>736</v>
      </c>
      <c r="I3341" s="20" t="s">
        <v>1048</v>
      </c>
    </row>
    <row r="3342" spans="1:9" x14ac:dyDescent="0.45">
      <c r="A3342" s="40">
        <v>45182</v>
      </c>
      <c r="B3342" s="20" t="s">
        <v>1393</v>
      </c>
      <c r="C3342" s="34">
        <v>-14.4</v>
      </c>
      <c r="D3342" t="s">
        <v>2118</v>
      </c>
      <c r="E3342" t="s">
        <v>2118</v>
      </c>
      <c r="F3342" t="s">
        <v>2118</v>
      </c>
      <c r="G3342" s="36">
        <v>45197</v>
      </c>
      <c r="H3342" s="20" t="s">
        <v>736</v>
      </c>
      <c r="I3342" s="20" t="s">
        <v>1048</v>
      </c>
    </row>
    <row r="3343" spans="1:9" x14ac:dyDescent="0.45">
      <c r="A3343" s="40">
        <v>45182</v>
      </c>
      <c r="B3343" s="20" t="s">
        <v>1394</v>
      </c>
      <c r="C3343" s="34">
        <v>-40.520000000000003</v>
      </c>
      <c r="D3343" t="s">
        <v>2118</v>
      </c>
      <c r="E3343" t="s">
        <v>2118</v>
      </c>
      <c r="F3343" t="s">
        <v>2118</v>
      </c>
      <c r="G3343" s="36">
        <v>45197</v>
      </c>
      <c r="H3343" s="20" t="s">
        <v>736</v>
      </c>
      <c r="I3343" s="20" t="s">
        <v>1048</v>
      </c>
    </row>
    <row r="3344" spans="1:9" x14ac:dyDescent="0.45">
      <c r="A3344" s="40">
        <v>45182</v>
      </c>
      <c r="B3344" s="20" t="s">
        <v>1093</v>
      </c>
      <c r="C3344" s="34">
        <v>-4.4000000000000004</v>
      </c>
      <c r="D3344" t="s">
        <v>2118</v>
      </c>
      <c r="E3344" t="s">
        <v>2118</v>
      </c>
      <c r="F3344" t="s">
        <v>2118</v>
      </c>
      <c r="G3344" s="36">
        <v>45197</v>
      </c>
      <c r="H3344" s="20" t="s">
        <v>736</v>
      </c>
      <c r="I3344" s="20" t="s">
        <v>1048</v>
      </c>
    </row>
    <row r="3345" spans="1:9" x14ac:dyDescent="0.45">
      <c r="A3345" s="40">
        <v>45182</v>
      </c>
      <c r="B3345" s="20" t="s">
        <v>1395</v>
      </c>
      <c r="C3345" s="34">
        <v>-17.600000000000001</v>
      </c>
      <c r="D3345" t="s">
        <v>2118</v>
      </c>
      <c r="E3345" t="s">
        <v>2118</v>
      </c>
      <c r="F3345" t="s">
        <v>2118</v>
      </c>
      <c r="G3345" s="36">
        <v>45197</v>
      </c>
      <c r="H3345" s="20" t="s">
        <v>736</v>
      </c>
      <c r="I3345" s="20" t="s">
        <v>1048</v>
      </c>
    </row>
    <row r="3346" spans="1:9" x14ac:dyDescent="0.45">
      <c r="A3346" s="40">
        <v>45182</v>
      </c>
      <c r="B3346" s="20" t="s">
        <v>1396</v>
      </c>
      <c r="C3346" s="34">
        <v>-34.9</v>
      </c>
      <c r="D3346" t="s">
        <v>2118</v>
      </c>
      <c r="E3346" t="s">
        <v>2118</v>
      </c>
      <c r="F3346" t="s">
        <v>2118</v>
      </c>
      <c r="G3346" s="36">
        <v>45197</v>
      </c>
      <c r="H3346" s="20" t="s">
        <v>736</v>
      </c>
      <c r="I3346" s="20" t="s">
        <v>1048</v>
      </c>
    </row>
    <row r="3347" spans="1:9" x14ac:dyDescent="0.45">
      <c r="A3347" s="40">
        <v>45182</v>
      </c>
      <c r="B3347" s="20" t="s">
        <v>1397</v>
      </c>
      <c r="C3347" s="34">
        <v>-15.99</v>
      </c>
      <c r="D3347" t="s">
        <v>2118</v>
      </c>
      <c r="E3347" t="s">
        <v>2118</v>
      </c>
      <c r="F3347" t="s">
        <v>2118</v>
      </c>
      <c r="G3347" s="36">
        <v>45197</v>
      </c>
      <c r="H3347" s="20" t="s">
        <v>736</v>
      </c>
      <c r="I3347" s="20" t="s">
        <v>1048</v>
      </c>
    </row>
    <row r="3348" spans="1:9" x14ac:dyDescent="0.45">
      <c r="A3348" s="40">
        <v>45182</v>
      </c>
      <c r="B3348" s="20" t="s">
        <v>1398</v>
      </c>
      <c r="C3348" s="34">
        <v>-14.88</v>
      </c>
      <c r="D3348" t="s">
        <v>2118</v>
      </c>
      <c r="E3348" t="s">
        <v>2118</v>
      </c>
      <c r="F3348" t="s">
        <v>2118</v>
      </c>
      <c r="G3348" s="36">
        <v>45197</v>
      </c>
      <c r="H3348" s="20" t="s">
        <v>736</v>
      </c>
      <c r="I3348" s="20" t="s">
        <v>1048</v>
      </c>
    </row>
    <row r="3349" spans="1:9" x14ac:dyDescent="0.45">
      <c r="A3349" s="40">
        <v>45182</v>
      </c>
      <c r="B3349" s="20" t="s">
        <v>1399</v>
      </c>
      <c r="C3349" s="34">
        <v>-5.52</v>
      </c>
      <c r="D3349" t="s">
        <v>2118</v>
      </c>
      <c r="E3349" t="s">
        <v>2118</v>
      </c>
      <c r="F3349" t="s">
        <v>2118</v>
      </c>
      <c r="G3349" s="36">
        <v>45197</v>
      </c>
      <c r="H3349" s="20" t="s">
        <v>736</v>
      </c>
      <c r="I3349" s="20" t="s">
        <v>1048</v>
      </c>
    </row>
    <row r="3350" spans="1:9" x14ac:dyDescent="0.45">
      <c r="A3350" s="40">
        <v>45181</v>
      </c>
      <c r="B3350" s="20" t="s">
        <v>1400</v>
      </c>
      <c r="C3350" s="34">
        <v>-26.92</v>
      </c>
      <c r="D3350" t="s">
        <v>2118</v>
      </c>
      <c r="E3350" t="s">
        <v>2118</v>
      </c>
      <c r="F3350" t="s">
        <v>2118</v>
      </c>
      <c r="G3350" s="36">
        <v>45197</v>
      </c>
      <c r="H3350" s="20" t="s">
        <v>736</v>
      </c>
      <c r="I3350" s="20" t="s">
        <v>1048</v>
      </c>
    </row>
    <row r="3351" spans="1:9" x14ac:dyDescent="0.45">
      <c r="A3351" s="40">
        <v>45181</v>
      </c>
      <c r="B3351" s="20" t="s">
        <v>1400</v>
      </c>
      <c r="C3351" s="34">
        <v>-82.11</v>
      </c>
      <c r="D3351" t="s">
        <v>2118</v>
      </c>
      <c r="E3351" t="s">
        <v>2118</v>
      </c>
      <c r="F3351" t="s">
        <v>2118</v>
      </c>
      <c r="G3351" s="36">
        <v>45197</v>
      </c>
      <c r="H3351" s="20" t="s">
        <v>736</v>
      </c>
      <c r="I3351" s="20" t="s">
        <v>1048</v>
      </c>
    </row>
    <row r="3352" spans="1:9" x14ac:dyDescent="0.45">
      <c r="A3352" s="40">
        <v>45180</v>
      </c>
      <c r="B3352" s="20" t="s">
        <v>1401</v>
      </c>
      <c r="C3352" s="34">
        <v>-38.85</v>
      </c>
      <c r="D3352" t="s">
        <v>2118</v>
      </c>
      <c r="E3352" t="s">
        <v>2118</v>
      </c>
      <c r="F3352" t="s">
        <v>2118</v>
      </c>
      <c r="G3352" s="36">
        <v>45197</v>
      </c>
      <c r="H3352" s="20" t="s">
        <v>736</v>
      </c>
      <c r="I3352" s="20" t="s">
        <v>1048</v>
      </c>
    </row>
    <row r="3353" spans="1:9" x14ac:dyDescent="0.45">
      <c r="A3353" s="40">
        <v>45180</v>
      </c>
      <c r="B3353" s="20" t="s">
        <v>1402</v>
      </c>
      <c r="C3353" s="34">
        <v>-21.22</v>
      </c>
      <c r="D3353" t="s">
        <v>2118</v>
      </c>
      <c r="E3353" t="s">
        <v>2118</v>
      </c>
      <c r="F3353" t="s">
        <v>2118</v>
      </c>
      <c r="G3353" s="36">
        <v>45197</v>
      </c>
      <c r="H3353" s="20" t="s">
        <v>736</v>
      </c>
      <c r="I3353" s="20" t="s">
        <v>1048</v>
      </c>
    </row>
    <row r="3354" spans="1:9" x14ac:dyDescent="0.45">
      <c r="A3354" s="40">
        <v>45180</v>
      </c>
      <c r="B3354" s="20" t="s">
        <v>1401</v>
      </c>
      <c r="C3354" s="34">
        <v>-4.95</v>
      </c>
      <c r="D3354" t="s">
        <v>2118</v>
      </c>
      <c r="E3354" t="s">
        <v>2118</v>
      </c>
      <c r="F3354" t="s">
        <v>2118</v>
      </c>
      <c r="G3354" s="36">
        <v>45197</v>
      </c>
      <c r="H3354" s="20" t="s">
        <v>736</v>
      </c>
      <c r="I3354" s="20" t="s">
        <v>1048</v>
      </c>
    </row>
    <row r="3355" spans="1:9" x14ac:dyDescent="0.45">
      <c r="A3355" s="40">
        <v>45180</v>
      </c>
      <c r="B3355" s="20" t="s">
        <v>1392</v>
      </c>
      <c r="C3355" s="34">
        <v>-104.11</v>
      </c>
      <c r="D3355" t="s">
        <v>2118</v>
      </c>
      <c r="E3355" t="s">
        <v>2118</v>
      </c>
      <c r="F3355" t="s">
        <v>2118</v>
      </c>
      <c r="G3355" s="36">
        <v>45197</v>
      </c>
      <c r="H3355" s="20" t="s">
        <v>736</v>
      </c>
      <c r="I3355" s="20" t="s">
        <v>1048</v>
      </c>
    </row>
    <row r="3356" spans="1:9" x14ac:dyDescent="0.45">
      <c r="A3356" s="40">
        <v>45180</v>
      </c>
      <c r="B3356" s="20" t="s">
        <v>1403</v>
      </c>
      <c r="C3356" s="34">
        <v>-48.42</v>
      </c>
      <c r="D3356" t="s">
        <v>2118</v>
      </c>
      <c r="E3356" t="s">
        <v>2118</v>
      </c>
      <c r="F3356" t="s">
        <v>2118</v>
      </c>
      <c r="G3356" s="36">
        <v>45197</v>
      </c>
      <c r="H3356" s="20" t="s">
        <v>736</v>
      </c>
      <c r="I3356" s="20" t="s">
        <v>1048</v>
      </c>
    </row>
    <row r="3357" spans="1:9" x14ac:dyDescent="0.45">
      <c r="A3357" s="40">
        <v>45180</v>
      </c>
      <c r="B3357" s="20" t="s">
        <v>1404</v>
      </c>
      <c r="C3357" s="34">
        <v>-16.47</v>
      </c>
      <c r="D3357" t="s">
        <v>2118</v>
      </c>
      <c r="E3357" t="s">
        <v>2118</v>
      </c>
      <c r="F3357" t="s">
        <v>2118</v>
      </c>
      <c r="G3357" s="36">
        <v>45197</v>
      </c>
      <c r="H3357" s="20" t="s">
        <v>736</v>
      </c>
      <c r="I3357" s="20" t="s">
        <v>1048</v>
      </c>
    </row>
    <row r="3358" spans="1:9" x14ac:dyDescent="0.45">
      <c r="A3358" s="40">
        <v>45180</v>
      </c>
      <c r="B3358" s="20" t="s">
        <v>1404</v>
      </c>
      <c r="C3358" s="34">
        <v>-16.47</v>
      </c>
      <c r="D3358" t="s">
        <v>2118</v>
      </c>
      <c r="E3358" t="s">
        <v>2118</v>
      </c>
      <c r="F3358" t="s">
        <v>2118</v>
      </c>
      <c r="G3358" s="36">
        <v>45197</v>
      </c>
      <c r="H3358" s="20" t="s">
        <v>736</v>
      </c>
      <c r="I3358" s="20" t="s">
        <v>1048</v>
      </c>
    </row>
    <row r="3359" spans="1:9" x14ac:dyDescent="0.45">
      <c r="A3359" s="40">
        <v>45180</v>
      </c>
      <c r="B3359" s="20" t="s">
        <v>1404</v>
      </c>
      <c r="C3359" s="34">
        <v>-19.63</v>
      </c>
      <c r="D3359" t="s">
        <v>2118</v>
      </c>
      <c r="E3359" t="s">
        <v>2118</v>
      </c>
      <c r="F3359" t="s">
        <v>2118</v>
      </c>
      <c r="G3359" s="36">
        <v>45197</v>
      </c>
      <c r="H3359" s="20" t="s">
        <v>736</v>
      </c>
      <c r="I3359" s="20" t="s">
        <v>1048</v>
      </c>
    </row>
    <row r="3360" spans="1:9" x14ac:dyDescent="0.45">
      <c r="A3360" s="40">
        <v>45180</v>
      </c>
      <c r="B3360" s="20" t="s">
        <v>1405</v>
      </c>
      <c r="C3360" s="34">
        <v>-200</v>
      </c>
      <c r="D3360" t="s">
        <v>2118</v>
      </c>
      <c r="E3360" t="s">
        <v>2118</v>
      </c>
      <c r="F3360" t="s">
        <v>2118</v>
      </c>
      <c r="G3360" s="36">
        <v>45197</v>
      </c>
      <c r="H3360" s="20" t="s">
        <v>736</v>
      </c>
      <c r="I3360" s="20" t="s">
        <v>1048</v>
      </c>
    </row>
    <row r="3361" spans="1:9" x14ac:dyDescent="0.45">
      <c r="A3361" s="40">
        <v>45179</v>
      </c>
      <c r="B3361" s="20" t="s">
        <v>1406</v>
      </c>
      <c r="C3361" s="34">
        <v>-220.35</v>
      </c>
      <c r="D3361" t="s">
        <v>2118</v>
      </c>
      <c r="E3361" t="s">
        <v>2118</v>
      </c>
      <c r="F3361" t="s">
        <v>2118</v>
      </c>
      <c r="G3361" s="36">
        <v>45197</v>
      </c>
      <c r="H3361" s="20" t="s">
        <v>736</v>
      </c>
      <c r="I3361" s="20" t="s">
        <v>1048</v>
      </c>
    </row>
    <row r="3362" spans="1:9" x14ac:dyDescent="0.45">
      <c r="A3362" s="40">
        <v>45179</v>
      </c>
      <c r="B3362" s="20" t="s">
        <v>1395</v>
      </c>
      <c r="C3362" s="34">
        <v>-35.74</v>
      </c>
      <c r="D3362" t="s">
        <v>2118</v>
      </c>
      <c r="E3362" t="s">
        <v>2118</v>
      </c>
      <c r="F3362" t="s">
        <v>2118</v>
      </c>
      <c r="G3362" s="36">
        <v>45197</v>
      </c>
      <c r="H3362" s="20" t="s">
        <v>736</v>
      </c>
      <c r="I3362" s="20" t="s">
        <v>1048</v>
      </c>
    </row>
    <row r="3363" spans="1:9" x14ac:dyDescent="0.45">
      <c r="A3363" s="40">
        <v>45178</v>
      </c>
      <c r="B3363" s="20" t="s">
        <v>1395</v>
      </c>
      <c r="C3363" s="34">
        <v>-7.7</v>
      </c>
      <c r="D3363" t="s">
        <v>2118</v>
      </c>
      <c r="E3363" t="s">
        <v>2118</v>
      </c>
      <c r="F3363" t="s">
        <v>2118</v>
      </c>
      <c r="G3363" s="36">
        <v>45197</v>
      </c>
      <c r="H3363" s="20" t="s">
        <v>736</v>
      </c>
      <c r="I3363" s="20" t="s">
        <v>1048</v>
      </c>
    </row>
    <row r="3364" spans="1:9" x14ac:dyDescent="0.45">
      <c r="A3364" s="40">
        <v>45177</v>
      </c>
      <c r="B3364" s="20" t="s">
        <v>1407</v>
      </c>
      <c r="C3364" s="34">
        <v>-100</v>
      </c>
      <c r="D3364" t="s">
        <v>2118</v>
      </c>
      <c r="E3364" t="s">
        <v>2118</v>
      </c>
      <c r="F3364" t="s">
        <v>2118</v>
      </c>
      <c r="G3364" s="36">
        <v>45197</v>
      </c>
      <c r="H3364" s="20" t="s">
        <v>736</v>
      </c>
      <c r="I3364" s="20" t="s">
        <v>1048</v>
      </c>
    </row>
    <row r="3365" spans="1:9" x14ac:dyDescent="0.45">
      <c r="A3365" s="40">
        <v>45177</v>
      </c>
      <c r="B3365" s="20" t="s">
        <v>1408</v>
      </c>
      <c r="C3365" s="34">
        <v>-317.52999999999997</v>
      </c>
      <c r="D3365" t="s">
        <v>2118</v>
      </c>
      <c r="E3365" t="s">
        <v>2118</v>
      </c>
      <c r="F3365" t="s">
        <v>2118</v>
      </c>
      <c r="G3365" s="36">
        <v>45197</v>
      </c>
      <c r="H3365" s="20" t="s">
        <v>736</v>
      </c>
      <c r="I3365" s="20" t="s">
        <v>1048</v>
      </c>
    </row>
    <row r="3366" spans="1:9" x14ac:dyDescent="0.45">
      <c r="A3366" s="40">
        <v>45176</v>
      </c>
      <c r="B3366" s="20" t="s">
        <v>1409</v>
      </c>
      <c r="C3366" s="34">
        <v>-62.59</v>
      </c>
      <c r="D3366" t="s">
        <v>2118</v>
      </c>
      <c r="E3366" t="s">
        <v>2118</v>
      </c>
      <c r="F3366" t="s">
        <v>2118</v>
      </c>
      <c r="G3366" s="36">
        <v>45197</v>
      </c>
      <c r="H3366" s="20" t="s">
        <v>736</v>
      </c>
      <c r="I3366" s="20" t="s">
        <v>1048</v>
      </c>
    </row>
    <row r="3367" spans="1:9" x14ac:dyDescent="0.45">
      <c r="A3367" s="40">
        <v>45176</v>
      </c>
      <c r="B3367" s="20" t="s">
        <v>1094</v>
      </c>
      <c r="C3367" s="34">
        <v>-150</v>
      </c>
      <c r="D3367" t="s">
        <v>2118</v>
      </c>
      <c r="E3367" t="s">
        <v>2118</v>
      </c>
      <c r="F3367" t="s">
        <v>2118</v>
      </c>
      <c r="G3367" s="36">
        <v>45197</v>
      </c>
      <c r="H3367" s="20" t="s">
        <v>736</v>
      </c>
      <c r="I3367" s="20" t="s">
        <v>1048</v>
      </c>
    </row>
    <row r="3368" spans="1:9" x14ac:dyDescent="0.45">
      <c r="A3368" s="40">
        <v>45176</v>
      </c>
      <c r="B3368" s="20" t="s">
        <v>1046</v>
      </c>
      <c r="C3368" s="34">
        <v>-63.44</v>
      </c>
      <c r="D3368" t="s">
        <v>2118</v>
      </c>
      <c r="E3368" t="s">
        <v>2118</v>
      </c>
      <c r="F3368" t="s">
        <v>2118</v>
      </c>
      <c r="G3368" s="36">
        <v>45197</v>
      </c>
      <c r="H3368" s="20" t="s">
        <v>736</v>
      </c>
      <c r="I3368" s="20" t="s">
        <v>1048</v>
      </c>
    </row>
    <row r="3369" spans="1:9" x14ac:dyDescent="0.45">
      <c r="A3369" s="40">
        <v>45175</v>
      </c>
      <c r="B3369" s="20" t="s">
        <v>1410</v>
      </c>
      <c r="C3369" s="34">
        <v>-29.08</v>
      </c>
      <c r="D3369" t="s">
        <v>2118</v>
      </c>
      <c r="E3369" t="s">
        <v>2118</v>
      </c>
      <c r="F3369" t="s">
        <v>2118</v>
      </c>
      <c r="G3369" s="36">
        <v>45197</v>
      </c>
      <c r="H3369" s="20" t="s">
        <v>736</v>
      </c>
      <c r="I3369" s="20" t="s">
        <v>1048</v>
      </c>
    </row>
    <row r="3370" spans="1:9" x14ac:dyDescent="0.45">
      <c r="A3370" s="40">
        <v>45175</v>
      </c>
      <c r="B3370" s="20" t="s">
        <v>1411</v>
      </c>
      <c r="C3370" s="34">
        <v>-400</v>
      </c>
      <c r="D3370" t="s">
        <v>2118</v>
      </c>
      <c r="E3370" t="s">
        <v>2118</v>
      </c>
      <c r="F3370" t="s">
        <v>2118</v>
      </c>
      <c r="G3370" s="36">
        <v>45197</v>
      </c>
      <c r="H3370" s="20" t="s">
        <v>736</v>
      </c>
      <c r="I3370" s="20" t="s">
        <v>1048</v>
      </c>
    </row>
    <row r="3371" spans="1:9" x14ac:dyDescent="0.45">
      <c r="A3371" s="40">
        <v>45174</v>
      </c>
      <c r="B3371" s="20" t="s">
        <v>1412</v>
      </c>
      <c r="C3371" s="34">
        <v>-11.01</v>
      </c>
      <c r="D3371" t="s">
        <v>2118</v>
      </c>
      <c r="E3371" t="s">
        <v>2118</v>
      </c>
      <c r="F3371" t="s">
        <v>2118</v>
      </c>
      <c r="G3371" s="36">
        <v>45197</v>
      </c>
      <c r="H3371" s="20" t="s">
        <v>736</v>
      </c>
      <c r="I3371" s="20" t="s">
        <v>1048</v>
      </c>
    </row>
    <row r="3372" spans="1:9" x14ac:dyDescent="0.45">
      <c r="A3372" s="40">
        <v>45174</v>
      </c>
      <c r="B3372" s="20" t="s">
        <v>1413</v>
      </c>
      <c r="C3372" s="34">
        <v>-23.68</v>
      </c>
      <c r="D3372" t="s">
        <v>2118</v>
      </c>
      <c r="E3372" t="s">
        <v>2118</v>
      </c>
      <c r="F3372" t="s">
        <v>2118</v>
      </c>
      <c r="G3372" s="36">
        <v>45197</v>
      </c>
      <c r="H3372" s="20" t="s">
        <v>736</v>
      </c>
      <c r="I3372" s="20" t="s">
        <v>1048</v>
      </c>
    </row>
    <row r="3373" spans="1:9" x14ac:dyDescent="0.45">
      <c r="A3373" s="40">
        <v>45174</v>
      </c>
      <c r="B3373" s="20" t="s">
        <v>1414</v>
      </c>
      <c r="C3373" s="34">
        <v>-10.88</v>
      </c>
      <c r="D3373" t="s">
        <v>2118</v>
      </c>
      <c r="E3373" t="s">
        <v>2118</v>
      </c>
      <c r="F3373" t="s">
        <v>2118</v>
      </c>
      <c r="G3373" s="36">
        <v>45197</v>
      </c>
      <c r="H3373" s="20" t="s">
        <v>736</v>
      </c>
      <c r="I3373" s="20" t="s">
        <v>1048</v>
      </c>
    </row>
    <row r="3374" spans="1:9" x14ac:dyDescent="0.45">
      <c r="A3374" s="40">
        <v>45174</v>
      </c>
      <c r="B3374" s="20" t="s">
        <v>1415</v>
      </c>
      <c r="C3374" s="34">
        <v>-3.87</v>
      </c>
      <c r="D3374" t="s">
        <v>2118</v>
      </c>
      <c r="E3374" t="s">
        <v>2118</v>
      </c>
      <c r="F3374" t="s">
        <v>2118</v>
      </c>
      <c r="G3374" s="36">
        <v>45197</v>
      </c>
      <c r="H3374" s="20" t="s">
        <v>736</v>
      </c>
      <c r="I3374" s="20" t="s">
        <v>1048</v>
      </c>
    </row>
    <row r="3375" spans="1:9" x14ac:dyDescent="0.45">
      <c r="A3375" s="40">
        <v>45173</v>
      </c>
      <c r="B3375" s="20" t="s">
        <v>1416</v>
      </c>
      <c r="C3375" s="34">
        <v>-63.2</v>
      </c>
      <c r="D3375" t="s">
        <v>2118</v>
      </c>
      <c r="E3375" t="s">
        <v>2118</v>
      </c>
      <c r="F3375" t="s">
        <v>2118</v>
      </c>
      <c r="G3375" s="36">
        <v>45197</v>
      </c>
      <c r="H3375" s="20" t="s">
        <v>736</v>
      </c>
      <c r="I3375" s="20" t="s">
        <v>1048</v>
      </c>
    </row>
    <row r="3376" spans="1:9" x14ac:dyDescent="0.45">
      <c r="A3376" s="40">
        <v>45173</v>
      </c>
      <c r="B3376" s="20" t="s">
        <v>1417</v>
      </c>
      <c r="C3376" s="34">
        <v>-65.95</v>
      </c>
      <c r="D3376" t="s">
        <v>2118</v>
      </c>
      <c r="E3376" t="s">
        <v>2118</v>
      </c>
      <c r="F3376" t="s">
        <v>2118</v>
      </c>
      <c r="G3376" s="36">
        <v>45197</v>
      </c>
      <c r="H3376" s="20" t="s">
        <v>736</v>
      </c>
      <c r="I3376" s="20" t="s">
        <v>1048</v>
      </c>
    </row>
    <row r="3377" spans="1:9" x14ac:dyDescent="0.45">
      <c r="A3377" s="40">
        <v>45172</v>
      </c>
      <c r="B3377" s="20" t="s">
        <v>611</v>
      </c>
      <c r="C3377" s="34">
        <v>-42.88</v>
      </c>
      <c r="D3377" t="s">
        <v>2118</v>
      </c>
      <c r="E3377" t="s">
        <v>2118</v>
      </c>
      <c r="F3377" t="s">
        <v>2118</v>
      </c>
      <c r="G3377" s="36">
        <v>45197</v>
      </c>
      <c r="H3377" s="20" t="s">
        <v>736</v>
      </c>
      <c r="I3377" s="20" t="s">
        <v>1048</v>
      </c>
    </row>
    <row r="3378" spans="1:9" x14ac:dyDescent="0.45">
      <c r="A3378" s="40">
        <v>45172</v>
      </c>
      <c r="B3378" s="20" t="s">
        <v>1413</v>
      </c>
      <c r="C3378" s="34">
        <v>-30.86</v>
      </c>
      <c r="D3378" t="s">
        <v>2118</v>
      </c>
      <c r="E3378" t="s">
        <v>2118</v>
      </c>
      <c r="F3378" t="s">
        <v>2118</v>
      </c>
      <c r="G3378" s="36">
        <v>45197</v>
      </c>
      <c r="H3378" s="20" t="s">
        <v>736</v>
      </c>
      <c r="I3378" s="20" t="s">
        <v>1048</v>
      </c>
    </row>
    <row r="3379" spans="1:9" x14ac:dyDescent="0.45">
      <c r="A3379" s="40">
        <v>45172</v>
      </c>
      <c r="B3379" s="20" t="s">
        <v>1418</v>
      </c>
      <c r="C3379" s="34">
        <v>-184.14</v>
      </c>
      <c r="D3379" t="s">
        <v>2118</v>
      </c>
      <c r="E3379" t="s">
        <v>2118</v>
      </c>
      <c r="F3379" t="s">
        <v>2118</v>
      </c>
      <c r="G3379" s="36">
        <v>45197</v>
      </c>
      <c r="H3379" s="20" t="s">
        <v>736</v>
      </c>
      <c r="I3379" s="20" t="s">
        <v>1048</v>
      </c>
    </row>
    <row r="3380" spans="1:9" x14ac:dyDescent="0.45">
      <c r="A3380" s="40">
        <v>45172</v>
      </c>
      <c r="B3380" s="20" t="s">
        <v>1419</v>
      </c>
      <c r="C3380" s="34">
        <v>-4.4000000000000004</v>
      </c>
      <c r="D3380" t="s">
        <v>2118</v>
      </c>
      <c r="E3380" t="s">
        <v>2118</v>
      </c>
      <c r="F3380" t="s">
        <v>2118</v>
      </c>
      <c r="G3380" s="36">
        <v>45197</v>
      </c>
      <c r="H3380" s="20" t="s">
        <v>736</v>
      </c>
      <c r="I3380" s="20" t="s">
        <v>1048</v>
      </c>
    </row>
    <row r="3381" spans="1:9" x14ac:dyDescent="0.45">
      <c r="A3381" s="40">
        <v>45171</v>
      </c>
      <c r="B3381" s="20" t="s">
        <v>1420</v>
      </c>
      <c r="C3381" s="34">
        <v>-22.04</v>
      </c>
      <c r="D3381" t="s">
        <v>2118</v>
      </c>
      <c r="E3381" t="s">
        <v>2118</v>
      </c>
      <c r="F3381" t="s">
        <v>2118</v>
      </c>
      <c r="G3381" s="36">
        <v>45197</v>
      </c>
      <c r="H3381" s="20" t="s">
        <v>736</v>
      </c>
      <c r="I3381" s="20" t="s">
        <v>1048</v>
      </c>
    </row>
    <row r="3382" spans="1:9" x14ac:dyDescent="0.45">
      <c r="A3382" s="40">
        <v>45171</v>
      </c>
      <c r="B3382" s="20" t="s">
        <v>1421</v>
      </c>
      <c r="C3382" s="34">
        <v>-16.79</v>
      </c>
      <c r="D3382" t="s">
        <v>2118</v>
      </c>
      <c r="E3382" t="s">
        <v>2118</v>
      </c>
      <c r="F3382" t="s">
        <v>2118</v>
      </c>
      <c r="G3382" s="36">
        <v>45197</v>
      </c>
      <c r="H3382" s="20" t="s">
        <v>736</v>
      </c>
      <c r="I3382" s="20" t="s">
        <v>1048</v>
      </c>
    </row>
    <row r="3383" spans="1:9" x14ac:dyDescent="0.45">
      <c r="A3383" s="40">
        <v>45171</v>
      </c>
      <c r="B3383" s="20" t="s">
        <v>1400</v>
      </c>
      <c r="C3383" s="34">
        <v>-204.65</v>
      </c>
      <c r="D3383" t="s">
        <v>2118</v>
      </c>
      <c r="E3383" t="s">
        <v>2118</v>
      </c>
      <c r="F3383" t="s">
        <v>2118</v>
      </c>
      <c r="G3383" s="36">
        <v>45197</v>
      </c>
      <c r="H3383" s="20" t="s">
        <v>736</v>
      </c>
      <c r="I3383" s="20" t="s">
        <v>1048</v>
      </c>
    </row>
    <row r="3384" spans="1:9" x14ac:dyDescent="0.45">
      <c r="A3384" s="40">
        <v>45171</v>
      </c>
      <c r="B3384" s="20" t="s">
        <v>1400</v>
      </c>
      <c r="C3384" s="34">
        <v>-9.86</v>
      </c>
      <c r="D3384" t="s">
        <v>2118</v>
      </c>
      <c r="E3384" t="s">
        <v>2118</v>
      </c>
      <c r="F3384" t="s">
        <v>2118</v>
      </c>
      <c r="G3384" s="36">
        <v>45197</v>
      </c>
      <c r="H3384" s="20" t="s">
        <v>736</v>
      </c>
      <c r="I3384" s="20" t="s">
        <v>1048</v>
      </c>
    </row>
    <row r="3385" spans="1:9" x14ac:dyDescent="0.45">
      <c r="A3385" s="40">
        <v>45170</v>
      </c>
      <c r="B3385" s="20" t="s">
        <v>1422</v>
      </c>
      <c r="C3385" s="34">
        <v>-97.96</v>
      </c>
      <c r="D3385" t="s">
        <v>2118</v>
      </c>
      <c r="E3385" t="s">
        <v>2118</v>
      </c>
      <c r="F3385" t="s">
        <v>2118</v>
      </c>
      <c r="G3385" s="36">
        <v>45197</v>
      </c>
      <c r="H3385" s="20" t="s">
        <v>736</v>
      </c>
      <c r="I3385" s="20" t="s">
        <v>1048</v>
      </c>
    </row>
    <row r="3386" spans="1:9" x14ac:dyDescent="0.45">
      <c r="A3386" s="40">
        <v>45170</v>
      </c>
      <c r="B3386" s="20" t="s">
        <v>1423</v>
      </c>
      <c r="C3386" s="34">
        <v>-2.35</v>
      </c>
      <c r="D3386" t="s">
        <v>2118</v>
      </c>
      <c r="E3386" t="s">
        <v>2118</v>
      </c>
      <c r="F3386" t="s">
        <v>2118</v>
      </c>
      <c r="G3386" s="36">
        <v>45197</v>
      </c>
      <c r="H3386" s="20" t="s">
        <v>736</v>
      </c>
      <c r="I3386" s="20" t="s">
        <v>1048</v>
      </c>
    </row>
    <row r="3387" spans="1:9" x14ac:dyDescent="0.45">
      <c r="A3387" s="40">
        <v>45170</v>
      </c>
      <c r="B3387" s="20" t="s">
        <v>1424</v>
      </c>
      <c r="C3387" s="34">
        <v>-2036.69</v>
      </c>
      <c r="D3387" t="s">
        <v>2118</v>
      </c>
      <c r="E3387" t="s">
        <v>2118</v>
      </c>
      <c r="F3387" t="s">
        <v>2118</v>
      </c>
      <c r="G3387" s="36">
        <v>45197</v>
      </c>
      <c r="H3387" s="20" t="s">
        <v>736</v>
      </c>
      <c r="I3387" s="20" t="s">
        <v>1048</v>
      </c>
    </row>
    <row r="3388" spans="1:9" x14ac:dyDescent="0.45">
      <c r="A3388" s="40">
        <v>45170</v>
      </c>
      <c r="B3388" s="20" t="s">
        <v>1425</v>
      </c>
      <c r="C3388" s="34">
        <v>-48</v>
      </c>
      <c r="D3388" t="s">
        <v>2118</v>
      </c>
      <c r="E3388" t="s">
        <v>2118</v>
      </c>
      <c r="F3388" t="s">
        <v>2118</v>
      </c>
      <c r="G3388" s="36">
        <v>45197</v>
      </c>
      <c r="H3388" s="20" t="s">
        <v>736</v>
      </c>
      <c r="I3388" s="20" t="s">
        <v>1048</v>
      </c>
    </row>
    <row r="3389" spans="1:9" x14ac:dyDescent="0.45">
      <c r="A3389" s="40">
        <v>45170</v>
      </c>
      <c r="B3389" s="20" t="s">
        <v>1407</v>
      </c>
      <c r="C3389" s="34">
        <v>-100</v>
      </c>
      <c r="D3389" t="s">
        <v>2118</v>
      </c>
      <c r="E3389" t="s">
        <v>2118</v>
      </c>
      <c r="F3389" t="s">
        <v>2118</v>
      </c>
      <c r="G3389" s="36">
        <v>45197</v>
      </c>
      <c r="H3389" s="20" t="s">
        <v>736</v>
      </c>
      <c r="I3389" s="20" t="s">
        <v>1048</v>
      </c>
    </row>
    <row r="3390" spans="1:9" x14ac:dyDescent="0.45">
      <c r="A3390" s="40">
        <v>45170</v>
      </c>
      <c r="B3390" s="20" t="s">
        <v>1400</v>
      </c>
      <c r="C3390" s="34">
        <v>-70.22</v>
      </c>
      <c r="D3390" t="s">
        <v>2118</v>
      </c>
      <c r="E3390" t="s">
        <v>2118</v>
      </c>
      <c r="F3390" t="s">
        <v>2118</v>
      </c>
      <c r="G3390" s="36">
        <v>45197</v>
      </c>
      <c r="H3390" s="20" t="s">
        <v>736</v>
      </c>
      <c r="I3390" s="20" t="s">
        <v>1048</v>
      </c>
    </row>
    <row r="3391" spans="1:9" x14ac:dyDescent="0.45">
      <c r="A3391" s="40">
        <v>45169</v>
      </c>
      <c r="B3391" s="20" t="s">
        <v>1426</v>
      </c>
      <c r="C3391" s="34">
        <v>-53.14</v>
      </c>
      <c r="D3391" t="s">
        <v>2118</v>
      </c>
      <c r="E3391" t="s">
        <v>2118</v>
      </c>
      <c r="F3391" t="s">
        <v>2118</v>
      </c>
      <c r="G3391" s="36">
        <v>45197</v>
      </c>
      <c r="H3391" s="20" t="s">
        <v>736</v>
      </c>
      <c r="I3391" s="20" t="s">
        <v>1048</v>
      </c>
    </row>
    <row r="3392" spans="1:9" x14ac:dyDescent="0.45">
      <c r="A3392" s="40">
        <v>45169</v>
      </c>
      <c r="B3392" s="20" t="s">
        <v>1400</v>
      </c>
      <c r="C3392" s="34">
        <v>-64.58</v>
      </c>
      <c r="D3392" t="s">
        <v>2118</v>
      </c>
      <c r="E3392" t="s">
        <v>2118</v>
      </c>
      <c r="F3392" t="s">
        <v>2118</v>
      </c>
      <c r="G3392" s="36">
        <v>45197</v>
      </c>
      <c r="H3392" s="20" t="s">
        <v>736</v>
      </c>
      <c r="I3392" s="20" t="s">
        <v>1048</v>
      </c>
    </row>
    <row r="3393" spans="1:9" x14ac:dyDescent="0.45">
      <c r="A3393" s="40">
        <v>45169</v>
      </c>
      <c r="B3393" s="20" t="s">
        <v>1046</v>
      </c>
      <c r="C3393" s="34">
        <v>-19.77</v>
      </c>
      <c r="D3393" t="s">
        <v>2118</v>
      </c>
      <c r="E3393" t="s">
        <v>2118</v>
      </c>
      <c r="F3393" t="s">
        <v>2118</v>
      </c>
      <c r="G3393" s="36">
        <v>45197</v>
      </c>
      <c r="H3393" s="20" t="s">
        <v>736</v>
      </c>
      <c r="I3393" s="20" t="s">
        <v>1048</v>
      </c>
    </row>
    <row r="3394" spans="1:9" x14ac:dyDescent="0.45">
      <c r="A3394" s="40">
        <v>45169</v>
      </c>
      <c r="B3394" s="20" t="s">
        <v>1395</v>
      </c>
      <c r="C3394" s="34">
        <v>-33.049999999999997</v>
      </c>
      <c r="D3394" t="s">
        <v>2118</v>
      </c>
      <c r="E3394" t="s">
        <v>2118</v>
      </c>
      <c r="F3394" t="s">
        <v>2118</v>
      </c>
      <c r="G3394" s="36">
        <v>45197</v>
      </c>
      <c r="H3394" s="20" t="s">
        <v>736</v>
      </c>
      <c r="I3394" s="20" t="s">
        <v>1048</v>
      </c>
    </row>
    <row r="3395" spans="1:9" x14ac:dyDescent="0.45">
      <c r="A3395" s="40">
        <v>45168</v>
      </c>
      <c r="B3395" s="20" t="s">
        <v>1427</v>
      </c>
      <c r="C3395" s="34">
        <v>-273</v>
      </c>
      <c r="D3395" t="s">
        <v>2118</v>
      </c>
      <c r="E3395" t="s">
        <v>2118</v>
      </c>
      <c r="F3395" t="s">
        <v>2118</v>
      </c>
      <c r="G3395" s="36">
        <v>45197</v>
      </c>
      <c r="H3395" s="20" t="s">
        <v>736</v>
      </c>
      <c r="I3395" s="20" t="s">
        <v>1048</v>
      </c>
    </row>
    <row r="3396" spans="1:9" x14ac:dyDescent="0.45">
      <c r="A3396" s="40">
        <v>45168</v>
      </c>
      <c r="B3396" s="20" t="s">
        <v>1413</v>
      </c>
      <c r="C3396" s="34">
        <v>-19.690000000000001</v>
      </c>
      <c r="D3396" t="s">
        <v>2118</v>
      </c>
      <c r="E3396" t="s">
        <v>2118</v>
      </c>
      <c r="F3396" t="s">
        <v>2118</v>
      </c>
      <c r="G3396" s="36">
        <v>45197</v>
      </c>
      <c r="H3396" s="20" t="s">
        <v>736</v>
      </c>
      <c r="I3396" s="20" t="s">
        <v>1048</v>
      </c>
    </row>
    <row r="3397" spans="1:9" x14ac:dyDescent="0.45">
      <c r="A3397" s="40">
        <v>45168</v>
      </c>
      <c r="B3397" s="20" t="s">
        <v>1400</v>
      </c>
      <c r="C3397" s="34">
        <v>-19.07</v>
      </c>
      <c r="D3397" t="s">
        <v>2118</v>
      </c>
      <c r="E3397" t="s">
        <v>2118</v>
      </c>
      <c r="F3397" t="s">
        <v>2118</v>
      </c>
      <c r="G3397" s="36">
        <v>45197</v>
      </c>
      <c r="H3397" s="20" t="s">
        <v>736</v>
      </c>
      <c r="I3397" s="20" t="s">
        <v>1048</v>
      </c>
    </row>
    <row r="3398" spans="1:9" x14ac:dyDescent="0.45">
      <c r="A3398" s="40">
        <v>45168</v>
      </c>
      <c r="B3398" s="20" t="s">
        <v>1428</v>
      </c>
      <c r="C3398" s="34">
        <v>-7.53</v>
      </c>
      <c r="D3398" t="s">
        <v>2118</v>
      </c>
      <c r="E3398" t="s">
        <v>2118</v>
      </c>
      <c r="F3398" t="s">
        <v>2118</v>
      </c>
      <c r="G3398" s="36">
        <v>45197</v>
      </c>
      <c r="H3398" s="20" t="s">
        <v>736</v>
      </c>
      <c r="I3398" s="20" t="s">
        <v>1048</v>
      </c>
    </row>
    <row r="3399" spans="1:9" x14ac:dyDescent="0.45">
      <c r="A3399" s="40">
        <v>45167</v>
      </c>
      <c r="B3399" s="20" t="s">
        <v>1429</v>
      </c>
      <c r="C3399" s="34">
        <v>-52.83</v>
      </c>
      <c r="D3399" t="s">
        <v>2118</v>
      </c>
      <c r="E3399" t="s">
        <v>2118</v>
      </c>
      <c r="F3399" t="s">
        <v>2118</v>
      </c>
      <c r="G3399" s="36">
        <v>45197</v>
      </c>
      <c r="H3399" s="20" t="s">
        <v>736</v>
      </c>
      <c r="I3399" s="20" t="s">
        <v>1048</v>
      </c>
    </row>
    <row r="3400" spans="1:9" x14ac:dyDescent="0.45">
      <c r="A3400" s="40">
        <v>45167</v>
      </c>
      <c r="B3400" s="20" t="s">
        <v>1400</v>
      </c>
      <c r="C3400" s="34">
        <v>-48.95</v>
      </c>
      <c r="D3400" t="s">
        <v>2118</v>
      </c>
      <c r="E3400" t="s">
        <v>2118</v>
      </c>
      <c r="F3400" t="s">
        <v>2118</v>
      </c>
      <c r="G3400" s="36">
        <v>45197</v>
      </c>
      <c r="H3400" s="20" t="s">
        <v>736</v>
      </c>
      <c r="I3400" s="20" t="s">
        <v>1048</v>
      </c>
    </row>
    <row r="3401" spans="1:9" x14ac:dyDescent="0.45">
      <c r="A3401" s="40">
        <v>45176</v>
      </c>
      <c r="B3401" s="20" t="s">
        <v>1079</v>
      </c>
      <c r="C3401" s="34">
        <v>198.35</v>
      </c>
      <c r="D3401" t="s">
        <v>2118</v>
      </c>
      <c r="E3401" t="s">
        <v>2118</v>
      </c>
      <c r="F3401" t="s">
        <v>2118</v>
      </c>
      <c r="G3401" s="36">
        <v>45197</v>
      </c>
      <c r="H3401" s="20" t="s">
        <v>655</v>
      </c>
      <c r="I3401" s="20" t="s">
        <v>1048</v>
      </c>
    </row>
    <row r="3402" spans="1:9" x14ac:dyDescent="0.45">
      <c r="A3402" s="40">
        <v>45176</v>
      </c>
      <c r="B3402" s="20" t="s">
        <v>1079</v>
      </c>
      <c r="C3402" s="34">
        <v>125.18</v>
      </c>
      <c r="D3402" t="s">
        <v>2118</v>
      </c>
      <c r="E3402" t="s">
        <v>2118</v>
      </c>
      <c r="F3402" t="s">
        <v>2118</v>
      </c>
      <c r="G3402" s="36">
        <v>45197</v>
      </c>
      <c r="H3402" s="20" t="s">
        <v>655</v>
      </c>
      <c r="I3402" s="20" t="s">
        <v>1048</v>
      </c>
    </row>
    <row r="3403" spans="1:9" x14ac:dyDescent="0.45">
      <c r="A3403" s="40">
        <v>45499</v>
      </c>
      <c r="B3403" s="20" t="s">
        <v>1430</v>
      </c>
      <c r="C3403" s="41">
        <v>-210.13</v>
      </c>
      <c r="D3403" s="17" t="s">
        <v>2115</v>
      </c>
      <c r="E3403" s="30"/>
      <c r="F3403" s="30"/>
      <c r="G3403" s="36">
        <v>45474</v>
      </c>
      <c r="H3403" s="43" t="s">
        <v>64</v>
      </c>
      <c r="I3403" s="44" t="s">
        <v>1431</v>
      </c>
    </row>
    <row r="3404" spans="1:9" ht="28.5" x14ac:dyDescent="0.45">
      <c r="A3404" s="40">
        <v>45483</v>
      </c>
      <c r="B3404" s="42" t="s">
        <v>1193</v>
      </c>
      <c r="C3404" s="41">
        <v>1000</v>
      </c>
      <c r="D3404" s="9" t="s">
        <v>679</v>
      </c>
      <c r="E3404" s="30" t="s">
        <v>1432</v>
      </c>
      <c r="F3404" s="30" t="s">
        <v>1432</v>
      </c>
      <c r="G3404" s="36">
        <v>45474</v>
      </c>
      <c r="H3404" s="43" t="s">
        <v>1433</v>
      </c>
      <c r="I3404" s="44" t="s">
        <v>1431</v>
      </c>
    </row>
    <row r="3405" spans="1:9" x14ac:dyDescent="0.45">
      <c r="A3405" s="40">
        <v>45489</v>
      </c>
      <c r="B3405" s="20" t="s">
        <v>1434</v>
      </c>
      <c r="C3405" s="41">
        <v>-48.53</v>
      </c>
      <c r="D3405" s="17" t="s">
        <v>2115</v>
      </c>
      <c r="E3405" s="30"/>
      <c r="F3405" s="30"/>
      <c r="G3405" s="36">
        <v>45474</v>
      </c>
      <c r="H3405" s="20" t="s">
        <v>736</v>
      </c>
      <c r="I3405" s="44" t="s">
        <v>1431</v>
      </c>
    </row>
    <row r="3406" spans="1:9" ht="28.5" x14ac:dyDescent="0.45">
      <c r="A3406" s="40">
        <v>45499</v>
      </c>
      <c r="B3406" s="42" t="s">
        <v>1435</v>
      </c>
      <c r="C3406" s="41">
        <v>-34.17</v>
      </c>
      <c r="D3406" s="17" t="s">
        <v>2115</v>
      </c>
      <c r="E3406" s="30"/>
      <c r="F3406" s="30"/>
      <c r="G3406" s="36">
        <v>45474</v>
      </c>
      <c r="H3406" s="20" t="s">
        <v>736</v>
      </c>
      <c r="I3406" s="44" t="s">
        <v>1431</v>
      </c>
    </row>
    <row r="3407" spans="1:9" x14ac:dyDescent="0.45">
      <c r="A3407" s="40">
        <v>45475</v>
      </c>
      <c r="B3407" s="20" t="s">
        <v>1436</v>
      </c>
      <c r="C3407" s="41">
        <v>-18.739999999999998</v>
      </c>
      <c r="D3407" s="42" t="s">
        <v>10</v>
      </c>
      <c r="E3407" s="43"/>
      <c r="F3407" s="43"/>
      <c r="G3407" s="36">
        <v>45474</v>
      </c>
      <c r="H3407" s="20" t="s">
        <v>736</v>
      </c>
      <c r="I3407" s="44" t="s">
        <v>1431</v>
      </c>
    </row>
    <row r="3408" spans="1:9" ht="28.5" x14ac:dyDescent="0.45">
      <c r="A3408" s="40">
        <v>45477</v>
      </c>
      <c r="B3408" s="42" t="s">
        <v>1437</v>
      </c>
      <c r="C3408" s="41">
        <v>-22.05</v>
      </c>
      <c r="D3408" s="42" t="s">
        <v>42</v>
      </c>
      <c r="E3408" s="42" t="s">
        <v>42</v>
      </c>
      <c r="F3408" s="43"/>
      <c r="G3408" s="36">
        <v>45474</v>
      </c>
      <c r="H3408" s="20" t="s">
        <v>736</v>
      </c>
      <c r="I3408" s="44" t="s">
        <v>1431</v>
      </c>
    </row>
    <row r="3409" spans="1:9" ht="28.5" x14ac:dyDescent="0.45">
      <c r="A3409" s="40">
        <v>45469</v>
      </c>
      <c r="B3409" s="42" t="s">
        <v>1435</v>
      </c>
      <c r="C3409" s="41">
        <v>-34.17</v>
      </c>
      <c r="D3409" s="42" t="s">
        <v>42</v>
      </c>
      <c r="E3409" s="42" t="s">
        <v>42</v>
      </c>
      <c r="F3409" s="43"/>
      <c r="G3409" s="36">
        <v>45474</v>
      </c>
      <c r="H3409" s="20" t="s">
        <v>736</v>
      </c>
      <c r="I3409" s="44" t="s">
        <v>1431</v>
      </c>
    </row>
    <row r="3410" spans="1:9" x14ac:dyDescent="0.45">
      <c r="A3410" s="40">
        <v>45468</v>
      </c>
      <c r="B3410" s="20" t="s">
        <v>780</v>
      </c>
      <c r="C3410" s="41">
        <v>-197.77</v>
      </c>
      <c r="D3410" s="42" t="s">
        <v>62</v>
      </c>
      <c r="E3410" s="43"/>
      <c r="F3410" s="43"/>
      <c r="G3410" s="36">
        <v>45468</v>
      </c>
      <c r="H3410" s="43" t="s">
        <v>64</v>
      </c>
      <c r="I3410" s="44" t="s">
        <v>1431</v>
      </c>
    </row>
    <row r="3411" spans="1:9" x14ac:dyDescent="0.45">
      <c r="A3411" s="40">
        <v>45461</v>
      </c>
      <c r="B3411" s="42" t="s">
        <v>1438</v>
      </c>
      <c r="C3411" s="41">
        <v>-1239.3499999999999</v>
      </c>
      <c r="D3411" s="42" t="s">
        <v>10</v>
      </c>
      <c r="E3411" s="43"/>
      <c r="F3411" s="43"/>
      <c r="G3411" s="36">
        <v>45468</v>
      </c>
      <c r="H3411" s="20" t="s">
        <v>736</v>
      </c>
      <c r="I3411" s="44" t="s">
        <v>1431</v>
      </c>
    </row>
    <row r="3412" spans="1:9" x14ac:dyDescent="0.45">
      <c r="A3412" s="40">
        <v>45459</v>
      </c>
      <c r="B3412" s="42" t="s">
        <v>1434</v>
      </c>
      <c r="C3412" s="41">
        <v>-48.53</v>
      </c>
      <c r="D3412" s="42" t="s">
        <v>10</v>
      </c>
      <c r="E3412" s="43"/>
      <c r="F3412" s="43"/>
      <c r="G3412" s="36">
        <v>45468</v>
      </c>
      <c r="H3412" s="20" t="s">
        <v>736</v>
      </c>
      <c r="I3412" s="44" t="s">
        <v>1431</v>
      </c>
    </row>
    <row r="3413" spans="1:9" ht="28.5" x14ac:dyDescent="0.45">
      <c r="A3413" s="40" t="s">
        <v>782</v>
      </c>
      <c r="B3413" s="42" t="s">
        <v>1193</v>
      </c>
      <c r="C3413" s="41">
        <v>1000</v>
      </c>
      <c r="D3413" s="9" t="s">
        <v>679</v>
      </c>
      <c r="E3413" s="30" t="s">
        <v>1432</v>
      </c>
      <c r="F3413" s="30" t="s">
        <v>1432</v>
      </c>
      <c r="G3413" s="36">
        <v>45468</v>
      </c>
      <c r="H3413" s="43" t="s">
        <v>1433</v>
      </c>
      <c r="I3413" s="44" t="s">
        <v>1431</v>
      </c>
    </row>
    <row r="3414" spans="1:9" ht="28.5" x14ac:dyDescent="0.45">
      <c r="A3414" s="40" t="s">
        <v>789</v>
      </c>
      <c r="B3414" s="42" t="s">
        <v>1437</v>
      </c>
      <c r="C3414" s="41">
        <v>-18.739999999999998</v>
      </c>
      <c r="D3414" s="42" t="s">
        <v>42</v>
      </c>
      <c r="E3414" s="42" t="s">
        <v>42</v>
      </c>
      <c r="F3414" s="43"/>
      <c r="G3414" s="36">
        <v>45468</v>
      </c>
      <c r="H3414" s="20" t="s">
        <v>736</v>
      </c>
      <c r="I3414" s="44" t="s">
        <v>1431</v>
      </c>
    </row>
    <row r="3415" spans="1:9" ht="28.5" x14ac:dyDescent="0.45">
      <c r="A3415" s="40" t="s">
        <v>790</v>
      </c>
      <c r="B3415" s="42" t="s">
        <v>1439</v>
      </c>
      <c r="C3415" s="41">
        <v>-18.739999999999998</v>
      </c>
      <c r="D3415" s="42" t="s">
        <v>10</v>
      </c>
      <c r="E3415" s="43"/>
      <c r="F3415" s="43"/>
      <c r="G3415" s="36">
        <v>45468</v>
      </c>
      <c r="H3415" s="20" t="s">
        <v>736</v>
      </c>
      <c r="I3415" s="44" t="s">
        <v>1431</v>
      </c>
    </row>
    <row r="3416" spans="1:9" ht="28.5" x14ac:dyDescent="0.45">
      <c r="A3416" s="40" t="s">
        <v>795</v>
      </c>
      <c r="B3416" s="42" t="s">
        <v>1435</v>
      </c>
      <c r="C3416" s="41">
        <v>-25.36</v>
      </c>
      <c r="D3416" s="42" t="s">
        <v>42</v>
      </c>
      <c r="E3416" s="42" t="s">
        <v>42</v>
      </c>
      <c r="F3416" s="43"/>
      <c r="G3416" s="36">
        <v>45468</v>
      </c>
      <c r="H3416" s="20" t="s">
        <v>736</v>
      </c>
      <c r="I3416" s="44" t="s">
        <v>1431</v>
      </c>
    </row>
    <row r="3417" spans="1:9" x14ac:dyDescent="0.45">
      <c r="A3417" s="40" t="s">
        <v>797</v>
      </c>
      <c r="B3417" s="42" t="s">
        <v>780</v>
      </c>
      <c r="C3417" s="41">
        <v>-309.95</v>
      </c>
      <c r="D3417" s="45" t="s">
        <v>62</v>
      </c>
      <c r="E3417" s="43"/>
      <c r="F3417" s="43"/>
      <c r="G3417" s="36">
        <v>45438</v>
      </c>
      <c r="H3417" s="20" t="s">
        <v>64</v>
      </c>
      <c r="I3417" s="44" t="s">
        <v>1431</v>
      </c>
    </row>
    <row r="3418" spans="1:9" ht="28.5" x14ac:dyDescent="0.45">
      <c r="A3418" s="40" t="s">
        <v>799</v>
      </c>
      <c r="B3418" s="42" t="s">
        <v>757</v>
      </c>
      <c r="C3418" s="41">
        <v>5000</v>
      </c>
      <c r="D3418" s="9" t="s">
        <v>679</v>
      </c>
      <c r="E3418" s="30" t="s">
        <v>1440</v>
      </c>
      <c r="F3418" s="43"/>
      <c r="G3418" s="36">
        <v>45438</v>
      </c>
      <c r="H3418" s="43" t="s">
        <v>1433</v>
      </c>
      <c r="I3418" s="44" t="s">
        <v>1431</v>
      </c>
    </row>
    <row r="3419" spans="1:9" ht="28.5" x14ac:dyDescent="0.45">
      <c r="A3419" s="40" t="s">
        <v>805</v>
      </c>
      <c r="B3419" s="42" t="s">
        <v>1441</v>
      </c>
      <c r="C3419" s="41">
        <v>-77.83</v>
      </c>
      <c r="D3419" s="42" t="s">
        <v>10</v>
      </c>
      <c r="E3419" s="43"/>
      <c r="F3419" s="43"/>
      <c r="G3419" s="36">
        <v>45438</v>
      </c>
      <c r="H3419" s="20" t="s">
        <v>736</v>
      </c>
      <c r="I3419" s="44" t="s">
        <v>1431</v>
      </c>
    </row>
    <row r="3420" spans="1:9" ht="28.5" x14ac:dyDescent="0.45">
      <c r="A3420" s="40" t="s">
        <v>808</v>
      </c>
      <c r="B3420" s="42" t="s">
        <v>1442</v>
      </c>
      <c r="C3420" s="41">
        <v>-48.53</v>
      </c>
      <c r="D3420" s="42" t="s">
        <v>10</v>
      </c>
      <c r="E3420" s="43"/>
      <c r="F3420" s="43"/>
      <c r="G3420" s="36">
        <v>45438</v>
      </c>
      <c r="H3420" s="20" t="s">
        <v>736</v>
      </c>
      <c r="I3420" s="44" t="s">
        <v>1431</v>
      </c>
    </row>
    <row r="3421" spans="1:9" ht="28.5" x14ac:dyDescent="0.45">
      <c r="A3421" s="40" t="s">
        <v>814</v>
      </c>
      <c r="B3421" s="42" t="s">
        <v>1193</v>
      </c>
      <c r="C3421" s="41">
        <v>1000</v>
      </c>
      <c r="D3421" s="9" t="s">
        <v>679</v>
      </c>
      <c r="E3421" s="30" t="s">
        <v>1432</v>
      </c>
      <c r="F3421" s="30" t="s">
        <v>1432</v>
      </c>
      <c r="G3421" s="36">
        <v>45438</v>
      </c>
      <c r="H3421" s="43" t="s">
        <v>1433</v>
      </c>
      <c r="I3421" s="44" t="s">
        <v>1431</v>
      </c>
    </row>
    <row r="3422" spans="1:9" ht="28.5" x14ac:dyDescent="0.45">
      <c r="A3422" s="40" t="s">
        <v>822</v>
      </c>
      <c r="B3422" s="42" t="s">
        <v>1437</v>
      </c>
      <c r="C3422" s="41">
        <v>-18.739999999999998</v>
      </c>
      <c r="D3422" s="42" t="s">
        <v>42</v>
      </c>
      <c r="E3422" s="42" t="s">
        <v>42</v>
      </c>
      <c r="F3422" s="43"/>
      <c r="G3422" s="36">
        <v>45438</v>
      </c>
      <c r="H3422" s="20" t="s">
        <v>736</v>
      </c>
      <c r="I3422" s="44" t="s">
        <v>1431</v>
      </c>
    </row>
    <row r="3423" spans="1:9" ht="28.5" x14ac:dyDescent="0.45">
      <c r="A3423" s="40" t="s">
        <v>1205</v>
      </c>
      <c r="B3423" s="42" t="s">
        <v>1443</v>
      </c>
      <c r="C3423" s="41">
        <v>-18.739999999999998</v>
      </c>
      <c r="D3423" s="42" t="s">
        <v>10</v>
      </c>
      <c r="E3423" s="43"/>
      <c r="F3423" s="43"/>
      <c r="G3423" s="36">
        <v>45438</v>
      </c>
      <c r="H3423" s="20" t="s">
        <v>736</v>
      </c>
      <c r="I3423" s="44" t="s">
        <v>1431</v>
      </c>
    </row>
    <row r="3424" spans="1:9" ht="28.5" x14ac:dyDescent="0.45">
      <c r="A3424" s="40" t="s">
        <v>828</v>
      </c>
      <c r="B3424" s="42" t="s">
        <v>1435</v>
      </c>
      <c r="C3424" s="41">
        <v>-25.36</v>
      </c>
      <c r="D3424" s="42" t="s">
        <v>42</v>
      </c>
      <c r="E3424" s="42" t="s">
        <v>42</v>
      </c>
      <c r="F3424" s="43"/>
      <c r="G3424" s="36">
        <v>45438</v>
      </c>
      <c r="H3424" s="20" t="s">
        <v>736</v>
      </c>
      <c r="I3424" s="44" t="s">
        <v>1431</v>
      </c>
    </row>
    <row r="3425" spans="1:9" x14ac:dyDescent="0.45">
      <c r="A3425" s="40" t="s">
        <v>831</v>
      </c>
      <c r="B3425" s="42" t="s">
        <v>780</v>
      </c>
      <c r="C3425" s="41">
        <v>-113.99</v>
      </c>
      <c r="D3425" s="42" t="s">
        <v>62</v>
      </c>
      <c r="E3425" s="43"/>
      <c r="F3425" s="43"/>
      <c r="G3425" s="36">
        <v>45407</v>
      </c>
      <c r="H3425" s="43" t="s">
        <v>64</v>
      </c>
      <c r="I3425" s="44" t="s">
        <v>1431</v>
      </c>
    </row>
    <row r="3426" spans="1:9" ht="28.5" x14ac:dyDescent="0.45">
      <c r="A3426" s="40" t="s">
        <v>1223</v>
      </c>
      <c r="B3426" s="42" t="s">
        <v>1442</v>
      </c>
      <c r="C3426" s="41">
        <v>-48.53</v>
      </c>
      <c r="D3426" s="42" t="s">
        <v>10</v>
      </c>
      <c r="E3426" s="43"/>
      <c r="F3426" s="43"/>
      <c r="G3426" s="36">
        <v>45407</v>
      </c>
      <c r="H3426" s="20" t="s">
        <v>736</v>
      </c>
      <c r="I3426" s="44" t="s">
        <v>1431</v>
      </c>
    </row>
    <row r="3427" spans="1:9" ht="28.5" x14ac:dyDescent="0.45">
      <c r="A3427" s="40" t="s">
        <v>846</v>
      </c>
      <c r="B3427" s="42" t="s">
        <v>757</v>
      </c>
      <c r="C3427" s="41">
        <v>4643.5200000000004</v>
      </c>
      <c r="D3427" s="9" t="s">
        <v>679</v>
      </c>
      <c r="E3427" s="30" t="s">
        <v>1432</v>
      </c>
      <c r="F3427" s="30" t="s">
        <v>1432</v>
      </c>
      <c r="G3427" s="36">
        <v>45407</v>
      </c>
      <c r="H3427" s="43" t="s">
        <v>1433</v>
      </c>
      <c r="I3427" s="44" t="s">
        <v>1431</v>
      </c>
    </row>
    <row r="3428" spans="1:9" ht="28.5" x14ac:dyDescent="0.45">
      <c r="A3428" s="40" t="s">
        <v>852</v>
      </c>
      <c r="B3428" s="42" t="s">
        <v>1437</v>
      </c>
      <c r="C3428" s="41">
        <v>-18.739999999999998</v>
      </c>
      <c r="D3428" s="42" t="s">
        <v>42</v>
      </c>
      <c r="E3428" s="42" t="s">
        <v>42</v>
      </c>
      <c r="F3428" s="43"/>
      <c r="G3428" s="36">
        <v>45407</v>
      </c>
      <c r="H3428" s="20" t="s">
        <v>736</v>
      </c>
      <c r="I3428" s="44" t="s">
        <v>1431</v>
      </c>
    </row>
    <row r="3429" spans="1:9" ht="28.5" x14ac:dyDescent="0.45">
      <c r="A3429" s="40" t="s">
        <v>857</v>
      </c>
      <c r="B3429" s="42" t="s">
        <v>1142</v>
      </c>
      <c r="C3429" s="41">
        <v>-13312.14</v>
      </c>
      <c r="D3429" t="s">
        <v>10</v>
      </c>
      <c r="E3429" t="s">
        <v>10</v>
      </c>
      <c r="F3429" t="s">
        <v>10</v>
      </c>
      <c r="G3429" s="36">
        <v>45407</v>
      </c>
      <c r="H3429" s="20" t="s">
        <v>736</v>
      </c>
      <c r="I3429" s="44" t="s">
        <v>1431</v>
      </c>
    </row>
    <row r="3430" spans="1:9" ht="28.5" x14ac:dyDescent="0.45">
      <c r="A3430" s="40" t="s">
        <v>1444</v>
      </c>
      <c r="B3430" s="42" t="s">
        <v>1435</v>
      </c>
      <c r="C3430" s="41">
        <v>-25.33</v>
      </c>
      <c r="D3430" s="42" t="s">
        <v>42</v>
      </c>
      <c r="E3430" s="42" t="s">
        <v>42</v>
      </c>
      <c r="F3430" s="43"/>
      <c r="G3430" s="36">
        <v>45407</v>
      </c>
      <c r="H3430" s="20" t="s">
        <v>736</v>
      </c>
      <c r="I3430" s="44" t="s">
        <v>1431</v>
      </c>
    </row>
    <row r="3431" spans="1:9" ht="28.5" x14ac:dyDescent="0.45">
      <c r="A3431" s="40" t="s">
        <v>862</v>
      </c>
      <c r="B3431" s="42" t="s">
        <v>1445</v>
      </c>
      <c r="C3431" s="41">
        <v>-40.18</v>
      </c>
      <c r="D3431" s="42" t="s">
        <v>10</v>
      </c>
      <c r="E3431" s="43"/>
      <c r="F3431" s="43"/>
      <c r="G3431" s="36">
        <v>45407</v>
      </c>
      <c r="H3431" s="20" t="s">
        <v>736</v>
      </c>
      <c r="I3431" s="44" t="s">
        <v>1431</v>
      </c>
    </row>
    <row r="3432" spans="1:9" x14ac:dyDescent="0.45">
      <c r="A3432" s="40" t="s">
        <v>862</v>
      </c>
      <c r="B3432" s="42" t="s">
        <v>780</v>
      </c>
      <c r="C3432" s="41">
        <v>-87.13</v>
      </c>
      <c r="D3432" s="42" t="s">
        <v>62</v>
      </c>
      <c r="E3432" s="43"/>
      <c r="F3432" s="43"/>
      <c r="G3432" s="36">
        <v>45377</v>
      </c>
      <c r="H3432" s="43" t="s">
        <v>64</v>
      </c>
      <c r="I3432" s="44" t="s">
        <v>1431</v>
      </c>
    </row>
    <row r="3433" spans="1:9" ht="28.5" x14ac:dyDescent="0.45">
      <c r="A3433" s="40" t="s">
        <v>1236</v>
      </c>
      <c r="B3433" s="42" t="s">
        <v>1446</v>
      </c>
      <c r="C3433" s="41">
        <v>-15</v>
      </c>
      <c r="D3433" s="42" t="s">
        <v>10</v>
      </c>
      <c r="E3433" s="43"/>
      <c r="F3433" s="43"/>
      <c r="G3433" s="36">
        <v>45377</v>
      </c>
      <c r="H3433" s="20" t="s">
        <v>736</v>
      </c>
      <c r="I3433" s="44" t="s">
        <v>1431</v>
      </c>
    </row>
    <row r="3434" spans="1:9" ht="28.5" x14ac:dyDescent="0.45">
      <c r="A3434" s="40" t="s">
        <v>869</v>
      </c>
      <c r="B3434" s="42" t="s">
        <v>1442</v>
      </c>
      <c r="C3434" s="41">
        <v>-48.49</v>
      </c>
      <c r="D3434" s="42" t="s">
        <v>10</v>
      </c>
      <c r="E3434" s="43"/>
      <c r="F3434" s="43"/>
      <c r="G3434" s="36">
        <v>45377</v>
      </c>
      <c r="H3434" s="20" t="s">
        <v>736</v>
      </c>
      <c r="I3434" s="44" t="s">
        <v>1431</v>
      </c>
    </row>
    <row r="3435" spans="1:9" ht="28.5" x14ac:dyDescent="0.45">
      <c r="A3435" s="40" t="s">
        <v>876</v>
      </c>
      <c r="B3435" s="42" t="s">
        <v>1193</v>
      </c>
      <c r="C3435" s="41">
        <v>1000</v>
      </c>
      <c r="D3435" s="9" t="s">
        <v>679</v>
      </c>
      <c r="E3435" s="30" t="s">
        <v>1432</v>
      </c>
      <c r="F3435" s="30" t="s">
        <v>1432</v>
      </c>
      <c r="G3435" s="36">
        <v>45377</v>
      </c>
      <c r="H3435" s="43" t="s">
        <v>1433</v>
      </c>
      <c r="I3435" s="44" t="s">
        <v>1431</v>
      </c>
    </row>
    <row r="3436" spans="1:9" ht="28.5" x14ac:dyDescent="0.45">
      <c r="A3436" s="40" t="s">
        <v>880</v>
      </c>
      <c r="B3436" s="42" t="s">
        <v>1437</v>
      </c>
      <c r="C3436" s="41">
        <v>-18.72</v>
      </c>
      <c r="D3436" s="42" t="s">
        <v>42</v>
      </c>
      <c r="E3436" s="42" t="s">
        <v>42</v>
      </c>
      <c r="F3436" s="43"/>
      <c r="G3436" s="36">
        <v>45377</v>
      </c>
      <c r="H3436" s="20" t="s">
        <v>736</v>
      </c>
      <c r="I3436" s="44" t="s">
        <v>1431</v>
      </c>
    </row>
    <row r="3437" spans="1:9" ht="28.5" x14ac:dyDescent="0.45">
      <c r="A3437" s="40" t="s">
        <v>1255</v>
      </c>
      <c r="B3437" s="42" t="s">
        <v>1435</v>
      </c>
      <c r="C3437" s="41">
        <v>-25.33</v>
      </c>
      <c r="D3437" s="42" t="s">
        <v>42</v>
      </c>
      <c r="E3437" s="42" t="s">
        <v>42</v>
      </c>
      <c r="F3437" s="43"/>
      <c r="G3437" s="36">
        <v>45377</v>
      </c>
      <c r="H3437" s="20" t="s">
        <v>736</v>
      </c>
      <c r="I3437" s="44" t="s">
        <v>1431</v>
      </c>
    </row>
    <row r="3438" spans="1:9" ht="28.5" x14ac:dyDescent="0.45">
      <c r="A3438" s="40" t="s">
        <v>886</v>
      </c>
      <c r="B3438" s="42" t="s">
        <v>1274</v>
      </c>
      <c r="C3438" s="41">
        <v>-137.97</v>
      </c>
      <c r="D3438" s="42" t="s">
        <v>10</v>
      </c>
      <c r="E3438" s="43"/>
      <c r="F3438" s="43"/>
      <c r="G3438" s="36">
        <v>45377</v>
      </c>
      <c r="H3438" s="20" t="s">
        <v>736</v>
      </c>
      <c r="I3438" s="44" t="s">
        <v>1431</v>
      </c>
    </row>
    <row r="3439" spans="1:9" ht="28.5" x14ac:dyDescent="0.45">
      <c r="A3439" s="40" t="s">
        <v>886</v>
      </c>
      <c r="B3439" s="42" t="s">
        <v>1170</v>
      </c>
      <c r="C3439" s="41">
        <v>-94.74</v>
      </c>
      <c r="D3439" s="42" t="s">
        <v>10</v>
      </c>
      <c r="E3439" s="43"/>
      <c r="F3439" s="43"/>
      <c r="G3439" s="36">
        <v>45377</v>
      </c>
      <c r="H3439" s="20" t="s">
        <v>736</v>
      </c>
      <c r="I3439" s="44" t="s">
        <v>1431</v>
      </c>
    </row>
    <row r="3440" spans="1:9" ht="28.5" x14ac:dyDescent="0.45">
      <c r="A3440" s="40" t="s">
        <v>887</v>
      </c>
      <c r="B3440" s="42" t="s">
        <v>810</v>
      </c>
      <c r="C3440" s="41">
        <v>1000</v>
      </c>
      <c r="D3440" s="9" t="s">
        <v>679</v>
      </c>
      <c r="E3440" s="30" t="s">
        <v>1440</v>
      </c>
      <c r="F3440" s="43"/>
      <c r="G3440" s="36">
        <v>45377</v>
      </c>
      <c r="H3440" s="43" t="s">
        <v>1433</v>
      </c>
      <c r="I3440" s="44" t="s">
        <v>1431</v>
      </c>
    </row>
    <row r="3441" spans="1:9" ht="28.5" x14ac:dyDescent="0.45">
      <c r="A3441" s="40" t="s">
        <v>887</v>
      </c>
      <c r="B3441" s="42" t="s">
        <v>757</v>
      </c>
      <c r="C3441" s="41">
        <v>1000</v>
      </c>
      <c r="D3441" s="9" t="s">
        <v>679</v>
      </c>
      <c r="E3441" s="30" t="s">
        <v>1440</v>
      </c>
      <c r="F3441" s="43"/>
      <c r="G3441" s="36">
        <v>45377</v>
      </c>
      <c r="H3441" s="43" t="s">
        <v>1433</v>
      </c>
      <c r="I3441" s="44" t="s">
        <v>1431</v>
      </c>
    </row>
    <row r="3442" spans="1:9" x14ac:dyDescent="0.45">
      <c r="A3442" s="40" t="s">
        <v>888</v>
      </c>
      <c r="B3442" s="42" t="s">
        <v>780</v>
      </c>
      <c r="C3442" s="41">
        <v>-87.25</v>
      </c>
      <c r="D3442" s="42" t="s">
        <v>62</v>
      </c>
      <c r="E3442" s="43"/>
      <c r="F3442" s="43"/>
      <c r="G3442" s="36">
        <v>45345</v>
      </c>
      <c r="H3442" s="43" t="s">
        <v>64</v>
      </c>
      <c r="I3442" s="44" t="s">
        <v>1431</v>
      </c>
    </row>
    <row r="3443" spans="1:9" ht="28.5" x14ac:dyDescent="0.45">
      <c r="A3443" s="40" t="s">
        <v>891</v>
      </c>
      <c r="B3443" s="42" t="s">
        <v>1447</v>
      </c>
      <c r="C3443" s="41">
        <v>-60.68</v>
      </c>
      <c r="D3443" s="42" t="s">
        <v>10</v>
      </c>
      <c r="E3443" s="43"/>
      <c r="F3443" s="43"/>
      <c r="G3443" s="36">
        <v>45345</v>
      </c>
      <c r="H3443" s="20" t="s">
        <v>736</v>
      </c>
      <c r="I3443" s="44" t="s">
        <v>1431</v>
      </c>
    </row>
    <row r="3444" spans="1:9" ht="28.5" x14ac:dyDescent="0.45">
      <c r="A3444" s="40" t="s">
        <v>891</v>
      </c>
      <c r="B3444" s="42" t="s">
        <v>1448</v>
      </c>
      <c r="C3444" s="41">
        <v>-53</v>
      </c>
      <c r="D3444" s="42" t="s">
        <v>10</v>
      </c>
      <c r="E3444" s="43"/>
      <c r="F3444" s="43"/>
      <c r="G3444" s="36">
        <v>45345</v>
      </c>
      <c r="H3444" s="20" t="s">
        <v>736</v>
      </c>
      <c r="I3444" s="44" t="s">
        <v>1431</v>
      </c>
    </row>
    <row r="3445" spans="1:9" ht="28.5" x14ac:dyDescent="0.45">
      <c r="A3445" s="40" t="s">
        <v>891</v>
      </c>
      <c r="B3445" s="42" t="s">
        <v>1140</v>
      </c>
      <c r="C3445" s="41">
        <v>-62.36</v>
      </c>
      <c r="D3445" s="42" t="s">
        <v>10</v>
      </c>
      <c r="E3445" s="43"/>
      <c r="F3445" s="43"/>
      <c r="G3445" s="36">
        <v>45345</v>
      </c>
      <c r="H3445" s="20" t="s">
        <v>736</v>
      </c>
      <c r="I3445" s="44" t="s">
        <v>1431</v>
      </c>
    </row>
    <row r="3446" spans="1:9" x14ac:dyDescent="0.45">
      <c r="A3446" s="40" t="s">
        <v>891</v>
      </c>
      <c r="B3446" s="42" t="s">
        <v>816</v>
      </c>
      <c r="C3446" s="41">
        <v>-40</v>
      </c>
      <c r="D3446" s="42" t="s">
        <v>62</v>
      </c>
      <c r="E3446" s="43"/>
      <c r="F3446" s="43"/>
      <c r="G3446" s="36">
        <v>45345</v>
      </c>
      <c r="H3446" s="43" t="s">
        <v>817</v>
      </c>
      <c r="I3446" s="44" t="s">
        <v>1431</v>
      </c>
    </row>
    <row r="3447" spans="1:9" ht="28.5" x14ac:dyDescent="0.45">
      <c r="A3447" s="40" t="s">
        <v>893</v>
      </c>
      <c r="B3447" s="42" t="s">
        <v>1170</v>
      </c>
      <c r="C3447" s="41">
        <v>-134.68</v>
      </c>
      <c r="D3447" s="42" t="s">
        <v>10</v>
      </c>
      <c r="E3447" s="43"/>
      <c r="F3447" s="43"/>
      <c r="G3447" s="36">
        <v>45345</v>
      </c>
      <c r="H3447" s="20" t="s">
        <v>736</v>
      </c>
      <c r="I3447" s="44" t="s">
        <v>1431</v>
      </c>
    </row>
    <row r="3448" spans="1:9" ht="42.75" x14ac:dyDescent="0.45">
      <c r="A3448" s="40" t="s">
        <v>894</v>
      </c>
      <c r="B3448" s="42" t="s">
        <v>1449</v>
      </c>
      <c r="C3448" s="41">
        <v>-137.63</v>
      </c>
      <c r="D3448" s="42" t="s">
        <v>10</v>
      </c>
      <c r="E3448" s="43"/>
      <c r="F3448" s="43"/>
      <c r="G3448" s="36">
        <v>45345</v>
      </c>
      <c r="H3448" s="20" t="s">
        <v>736</v>
      </c>
      <c r="I3448" s="44" t="s">
        <v>1431</v>
      </c>
    </row>
    <row r="3449" spans="1:9" ht="42.75" x14ac:dyDescent="0.45">
      <c r="A3449" s="40" t="s">
        <v>894</v>
      </c>
      <c r="B3449" s="42" t="s">
        <v>1450</v>
      </c>
      <c r="C3449" s="41">
        <v>-60.66</v>
      </c>
      <c r="D3449" s="42" t="s">
        <v>10</v>
      </c>
      <c r="E3449" s="43"/>
      <c r="F3449" s="43"/>
      <c r="G3449" s="36">
        <v>45345</v>
      </c>
      <c r="H3449" s="20" t="s">
        <v>736</v>
      </c>
      <c r="I3449" s="44" t="s">
        <v>1431</v>
      </c>
    </row>
    <row r="3450" spans="1:9" ht="28.5" x14ac:dyDescent="0.45">
      <c r="A3450" s="40" t="s">
        <v>894</v>
      </c>
      <c r="B3450" s="42" t="s">
        <v>1170</v>
      </c>
      <c r="C3450" s="41">
        <v>-90.2</v>
      </c>
      <c r="D3450" s="42" t="s">
        <v>10</v>
      </c>
      <c r="E3450" s="43"/>
      <c r="F3450" s="43"/>
      <c r="G3450" s="36">
        <v>45345</v>
      </c>
      <c r="H3450" s="20" t="s">
        <v>736</v>
      </c>
      <c r="I3450" s="44" t="s">
        <v>1431</v>
      </c>
    </row>
    <row r="3451" spans="1:9" ht="42.75" x14ac:dyDescent="0.45">
      <c r="A3451" s="40" t="s">
        <v>894</v>
      </c>
      <c r="B3451" s="42" t="s">
        <v>1451</v>
      </c>
      <c r="C3451" s="41">
        <v>-14.92</v>
      </c>
      <c r="D3451" s="42" t="s">
        <v>10</v>
      </c>
      <c r="E3451" s="43"/>
      <c r="F3451" s="43"/>
      <c r="G3451" s="36">
        <v>45345</v>
      </c>
      <c r="H3451" s="20" t="s">
        <v>736</v>
      </c>
      <c r="I3451" s="44" t="s">
        <v>1431</v>
      </c>
    </row>
    <row r="3452" spans="1:9" ht="42.75" x14ac:dyDescent="0.45">
      <c r="A3452" s="40" t="s">
        <v>895</v>
      </c>
      <c r="B3452" s="42" t="s">
        <v>1452</v>
      </c>
      <c r="C3452" s="41">
        <v>-12.2</v>
      </c>
      <c r="D3452" s="42" t="s">
        <v>10</v>
      </c>
      <c r="E3452" s="43"/>
      <c r="F3452" s="43"/>
      <c r="G3452" s="36">
        <v>45345</v>
      </c>
      <c r="H3452" s="20" t="s">
        <v>736</v>
      </c>
      <c r="I3452" s="44" t="s">
        <v>1431</v>
      </c>
    </row>
    <row r="3453" spans="1:9" ht="28.5" x14ac:dyDescent="0.45">
      <c r="A3453" s="40" t="s">
        <v>896</v>
      </c>
      <c r="B3453" s="42" t="s">
        <v>1442</v>
      </c>
      <c r="C3453" s="41">
        <v>-48.49</v>
      </c>
      <c r="D3453" s="42" t="s">
        <v>10</v>
      </c>
      <c r="E3453" s="43"/>
      <c r="F3453" s="43"/>
      <c r="G3453" s="36">
        <v>45345</v>
      </c>
      <c r="H3453" s="20" t="s">
        <v>736</v>
      </c>
      <c r="I3453" s="44" t="s">
        <v>1431</v>
      </c>
    </row>
    <row r="3454" spans="1:9" ht="28.5" x14ac:dyDescent="0.45">
      <c r="A3454" s="40" t="s">
        <v>897</v>
      </c>
      <c r="B3454" s="42" t="s">
        <v>1225</v>
      </c>
      <c r="C3454" s="41">
        <v>-31.38</v>
      </c>
      <c r="D3454" s="42" t="s">
        <v>10</v>
      </c>
      <c r="E3454" s="43"/>
      <c r="F3454" s="43"/>
      <c r="G3454" s="36">
        <v>45345</v>
      </c>
      <c r="H3454" s="20" t="s">
        <v>736</v>
      </c>
      <c r="I3454" s="44" t="s">
        <v>1431</v>
      </c>
    </row>
    <row r="3455" spans="1:9" ht="28.5" x14ac:dyDescent="0.45">
      <c r="A3455" s="40" t="s">
        <v>897</v>
      </c>
      <c r="B3455" s="42" t="s">
        <v>1202</v>
      </c>
      <c r="C3455" s="41">
        <v>-18.690000000000001</v>
      </c>
      <c r="D3455" s="42" t="s">
        <v>10</v>
      </c>
      <c r="E3455" s="43"/>
      <c r="F3455" s="43"/>
      <c r="G3455" s="36">
        <v>45345</v>
      </c>
      <c r="H3455" s="20" t="s">
        <v>736</v>
      </c>
      <c r="I3455" s="44" t="s">
        <v>1431</v>
      </c>
    </row>
    <row r="3456" spans="1:9" ht="28.5" x14ac:dyDescent="0.45">
      <c r="A3456" s="40" t="s">
        <v>897</v>
      </c>
      <c r="B3456" s="42" t="s">
        <v>1453</v>
      </c>
      <c r="C3456" s="41">
        <v>-1.08</v>
      </c>
      <c r="D3456" s="42" t="s">
        <v>10</v>
      </c>
      <c r="E3456" s="43"/>
      <c r="F3456" s="43"/>
      <c r="G3456" s="36">
        <v>45345</v>
      </c>
      <c r="H3456" s="20" t="s">
        <v>736</v>
      </c>
      <c r="I3456" s="44" t="s">
        <v>1431</v>
      </c>
    </row>
    <row r="3457" spans="1:9" ht="28.5" x14ac:dyDescent="0.45">
      <c r="A3457" s="40" t="s">
        <v>897</v>
      </c>
      <c r="B3457" s="42" t="s">
        <v>1453</v>
      </c>
      <c r="C3457" s="41">
        <v>-1.08</v>
      </c>
      <c r="D3457" s="42" t="s">
        <v>10</v>
      </c>
      <c r="E3457" s="43"/>
      <c r="F3457" s="43"/>
      <c r="G3457" s="36">
        <v>45345</v>
      </c>
      <c r="H3457" s="20" t="s">
        <v>736</v>
      </c>
      <c r="I3457" s="44" t="s">
        <v>1431</v>
      </c>
    </row>
    <row r="3458" spans="1:9" ht="28.5" x14ac:dyDescent="0.45">
      <c r="A3458" s="40" t="s">
        <v>897</v>
      </c>
      <c r="B3458" s="42" t="s">
        <v>1453</v>
      </c>
      <c r="C3458" s="41">
        <v>-1.08</v>
      </c>
      <c r="D3458" s="42" t="s">
        <v>10</v>
      </c>
      <c r="E3458" s="43"/>
      <c r="F3458" s="43"/>
      <c r="G3458" s="36">
        <v>45345</v>
      </c>
      <c r="H3458" s="20" t="s">
        <v>736</v>
      </c>
      <c r="I3458" s="44" t="s">
        <v>1431</v>
      </c>
    </row>
    <row r="3459" spans="1:9" ht="28.5" x14ac:dyDescent="0.45">
      <c r="A3459" s="40" t="s">
        <v>897</v>
      </c>
      <c r="B3459" s="42" t="s">
        <v>1453</v>
      </c>
      <c r="C3459" s="41">
        <v>-9.91</v>
      </c>
      <c r="D3459" s="42" t="s">
        <v>10</v>
      </c>
      <c r="E3459" s="43"/>
      <c r="F3459" s="43"/>
      <c r="G3459" s="36">
        <v>45345</v>
      </c>
      <c r="H3459" s="20" t="s">
        <v>736</v>
      </c>
      <c r="I3459" s="44" t="s">
        <v>1431</v>
      </c>
    </row>
    <row r="3460" spans="1:9" ht="28.5" x14ac:dyDescent="0.45">
      <c r="A3460" s="40" t="s">
        <v>897</v>
      </c>
      <c r="B3460" s="42" t="s">
        <v>1453</v>
      </c>
      <c r="C3460" s="41">
        <v>-11.01</v>
      </c>
      <c r="D3460" s="42" t="s">
        <v>10</v>
      </c>
      <c r="E3460" s="43"/>
      <c r="F3460" s="43"/>
      <c r="G3460" s="36">
        <v>45345</v>
      </c>
      <c r="H3460" s="20" t="s">
        <v>736</v>
      </c>
      <c r="I3460" s="44" t="s">
        <v>1431</v>
      </c>
    </row>
    <row r="3461" spans="1:9" ht="28.5" x14ac:dyDescent="0.45">
      <c r="A3461" s="40" t="s">
        <v>897</v>
      </c>
      <c r="B3461" s="42" t="s">
        <v>1453</v>
      </c>
      <c r="C3461" s="41">
        <v>-44.07</v>
      </c>
      <c r="D3461" s="42" t="s">
        <v>10</v>
      </c>
      <c r="E3461" s="43"/>
      <c r="F3461" s="43"/>
      <c r="G3461" s="36">
        <v>45345</v>
      </c>
      <c r="H3461" s="20" t="s">
        <v>736</v>
      </c>
      <c r="I3461" s="44" t="s">
        <v>1431</v>
      </c>
    </row>
    <row r="3462" spans="1:9" ht="28.5" x14ac:dyDescent="0.45">
      <c r="A3462" s="40" t="s">
        <v>897</v>
      </c>
      <c r="B3462" s="42" t="s">
        <v>1453</v>
      </c>
      <c r="C3462" s="41">
        <v>-46.28</v>
      </c>
      <c r="D3462" s="42" t="s">
        <v>10</v>
      </c>
      <c r="E3462" s="43"/>
      <c r="F3462" s="43"/>
      <c r="G3462" s="36">
        <v>45345</v>
      </c>
      <c r="H3462" s="20" t="s">
        <v>736</v>
      </c>
      <c r="I3462" s="44" t="s">
        <v>1431</v>
      </c>
    </row>
    <row r="3463" spans="1:9" ht="28.5" x14ac:dyDescent="0.45">
      <c r="A3463" s="40" t="s">
        <v>897</v>
      </c>
      <c r="B3463" s="42" t="s">
        <v>1453</v>
      </c>
      <c r="C3463" s="41">
        <v>-53.99</v>
      </c>
      <c r="D3463" s="42" t="s">
        <v>10</v>
      </c>
      <c r="E3463" s="43"/>
      <c r="F3463" s="43"/>
      <c r="G3463" s="36">
        <v>45345</v>
      </c>
      <c r="H3463" s="20" t="s">
        <v>736</v>
      </c>
      <c r="I3463" s="44" t="s">
        <v>1431</v>
      </c>
    </row>
    <row r="3464" spans="1:9" ht="28.5" x14ac:dyDescent="0.45">
      <c r="A3464" s="40" t="s">
        <v>897</v>
      </c>
      <c r="B3464" s="42" t="s">
        <v>1453</v>
      </c>
      <c r="C3464" s="41">
        <v>-66.11</v>
      </c>
      <c r="D3464" s="42" t="s">
        <v>10</v>
      </c>
      <c r="E3464" s="43"/>
      <c r="F3464" s="43"/>
      <c r="G3464" s="36">
        <v>45345</v>
      </c>
      <c r="H3464" s="20" t="s">
        <v>736</v>
      </c>
      <c r="I3464" s="44" t="s">
        <v>1431</v>
      </c>
    </row>
    <row r="3465" spans="1:9" ht="28.5" x14ac:dyDescent="0.45">
      <c r="A3465" s="40" t="s">
        <v>897</v>
      </c>
      <c r="B3465" s="42" t="s">
        <v>1453</v>
      </c>
      <c r="C3465" s="41">
        <v>-99.17</v>
      </c>
      <c r="D3465" s="42" t="s">
        <v>10</v>
      </c>
      <c r="E3465" s="43"/>
      <c r="F3465" s="43"/>
      <c r="G3465" s="36">
        <v>45345</v>
      </c>
      <c r="H3465" s="20" t="s">
        <v>736</v>
      </c>
      <c r="I3465" s="44" t="s">
        <v>1431</v>
      </c>
    </row>
    <row r="3466" spans="1:9" ht="28.5" x14ac:dyDescent="0.45">
      <c r="A3466" s="40" t="s">
        <v>897</v>
      </c>
      <c r="B3466" s="42" t="s">
        <v>1453</v>
      </c>
      <c r="C3466" s="41">
        <v>-99.17</v>
      </c>
      <c r="D3466" s="42" t="s">
        <v>10</v>
      </c>
      <c r="E3466" s="43"/>
      <c r="F3466" s="43"/>
      <c r="G3466" s="36">
        <v>45345</v>
      </c>
      <c r="H3466" s="20" t="s">
        <v>736</v>
      </c>
      <c r="I3466" s="44" t="s">
        <v>1431</v>
      </c>
    </row>
    <row r="3467" spans="1:9" ht="28.5" x14ac:dyDescent="0.45">
      <c r="A3467" s="40" t="s">
        <v>897</v>
      </c>
      <c r="B3467" s="42" t="s">
        <v>1454</v>
      </c>
      <c r="C3467" s="41">
        <v>-33.049999999999997</v>
      </c>
      <c r="D3467" s="42" t="s">
        <v>10</v>
      </c>
      <c r="E3467" s="43"/>
      <c r="F3467" s="43"/>
      <c r="G3467" s="36">
        <v>45345</v>
      </c>
      <c r="H3467" s="20" t="s">
        <v>736</v>
      </c>
      <c r="I3467" s="44" t="s">
        <v>1431</v>
      </c>
    </row>
    <row r="3468" spans="1:9" ht="28.5" x14ac:dyDescent="0.45">
      <c r="A3468" s="40" t="s">
        <v>897</v>
      </c>
      <c r="B3468" s="42" t="s">
        <v>1455</v>
      </c>
      <c r="C3468" s="41">
        <v>-44.07</v>
      </c>
      <c r="D3468" s="42" t="s">
        <v>10</v>
      </c>
      <c r="E3468" s="43"/>
      <c r="F3468" s="43"/>
      <c r="G3468" s="36">
        <v>45345</v>
      </c>
      <c r="H3468" s="20" t="s">
        <v>736</v>
      </c>
      <c r="I3468" s="44" t="s">
        <v>1431</v>
      </c>
    </row>
    <row r="3469" spans="1:9" ht="28.5" x14ac:dyDescent="0.45">
      <c r="A3469" s="40" t="s">
        <v>898</v>
      </c>
      <c r="B3469" s="42" t="s">
        <v>1170</v>
      </c>
      <c r="C3469" s="41">
        <v>-124.94</v>
      </c>
      <c r="D3469" s="42" t="s">
        <v>10</v>
      </c>
      <c r="E3469" s="43"/>
      <c r="F3469" s="43"/>
      <c r="G3469" s="36">
        <v>45345</v>
      </c>
      <c r="H3469" s="20" t="s">
        <v>736</v>
      </c>
      <c r="I3469" s="44" t="s">
        <v>1431</v>
      </c>
    </row>
    <row r="3470" spans="1:9" ht="28.5" x14ac:dyDescent="0.45">
      <c r="A3470" s="40" t="s">
        <v>898</v>
      </c>
      <c r="B3470" s="42" t="s">
        <v>1453</v>
      </c>
      <c r="C3470" s="41">
        <v>-38.549999999999997</v>
      </c>
      <c r="D3470" s="42" t="s">
        <v>10</v>
      </c>
      <c r="E3470" s="43"/>
      <c r="F3470" s="43"/>
      <c r="G3470" s="36">
        <v>45345</v>
      </c>
      <c r="H3470" s="20" t="s">
        <v>736</v>
      </c>
      <c r="I3470" s="44" t="s">
        <v>1431</v>
      </c>
    </row>
    <row r="3471" spans="1:9" ht="28.5" x14ac:dyDescent="0.45">
      <c r="A3471" s="40" t="s">
        <v>898</v>
      </c>
      <c r="B3471" s="42" t="s">
        <v>1455</v>
      </c>
      <c r="C3471" s="41">
        <v>-11.01</v>
      </c>
      <c r="D3471" s="42" t="s">
        <v>10</v>
      </c>
      <c r="E3471" s="43"/>
      <c r="F3471" s="43"/>
      <c r="G3471" s="36">
        <v>45345</v>
      </c>
      <c r="H3471" s="20" t="s">
        <v>736</v>
      </c>
      <c r="I3471" s="44" t="s">
        <v>1431</v>
      </c>
    </row>
    <row r="3472" spans="1:9" ht="28.5" x14ac:dyDescent="0.45">
      <c r="A3472" s="40" t="s">
        <v>898</v>
      </c>
      <c r="B3472" s="42" t="s">
        <v>1456</v>
      </c>
      <c r="C3472" s="41">
        <v>-22.03</v>
      </c>
      <c r="D3472" s="42" t="s">
        <v>10</v>
      </c>
      <c r="E3472" s="43"/>
      <c r="F3472" s="43"/>
      <c r="G3472" s="36">
        <v>45345</v>
      </c>
      <c r="H3472" s="20" t="s">
        <v>736</v>
      </c>
      <c r="I3472" s="44" t="s">
        <v>1431</v>
      </c>
    </row>
    <row r="3473" spans="1:9" ht="28.5" x14ac:dyDescent="0.45">
      <c r="A3473" s="40" t="s">
        <v>901</v>
      </c>
      <c r="B3473" s="42" t="s">
        <v>1170</v>
      </c>
      <c r="C3473" s="41">
        <v>-162.55000000000001</v>
      </c>
      <c r="D3473" s="42" t="s">
        <v>10</v>
      </c>
      <c r="E3473" s="43"/>
      <c r="F3473" s="43"/>
      <c r="G3473" s="36">
        <v>45345</v>
      </c>
      <c r="H3473" s="20" t="s">
        <v>736</v>
      </c>
      <c r="I3473" s="44" t="s">
        <v>1431</v>
      </c>
    </row>
    <row r="3474" spans="1:9" ht="28.5" x14ac:dyDescent="0.45">
      <c r="A3474" s="40" t="s">
        <v>904</v>
      </c>
      <c r="B3474" s="42" t="s">
        <v>1170</v>
      </c>
      <c r="C3474" s="41">
        <v>-130.09</v>
      </c>
      <c r="D3474" s="42" t="s">
        <v>10</v>
      </c>
      <c r="E3474" s="43"/>
      <c r="F3474" s="43"/>
      <c r="G3474" s="36">
        <v>45345</v>
      </c>
      <c r="H3474" s="20" t="s">
        <v>736</v>
      </c>
      <c r="I3474" s="44" t="s">
        <v>1431</v>
      </c>
    </row>
    <row r="3475" spans="1:9" ht="28.5" x14ac:dyDescent="0.45">
      <c r="A3475" s="40" t="s">
        <v>905</v>
      </c>
      <c r="B3475" s="42" t="s">
        <v>1457</v>
      </c>
      <c r="C3475" s="41">
        <v>-165.24</v>
      </c>
      <c r="D3475" s="42" t="s">
        <v>10</v>
      </c>
      <c r="E3475" s="43"/>
      <c r="F3475" s="43"/>
      <c r="G3475" s="36">
        <v>45345</v>
      </c>
      <c r="H3475" s="20" t="s">
        <v>736</v>
      </c>
      <c r="I3475" s="44" t="s">
        <v>1431</v>
      </c>
    </row>
    <row r="3476" spans="1:9" ht="28.5" x14ac:dyDescent="0.45">
      <c r="A3476" s="40" t="s">
        <v>905</v>
      </c>
      <c r="B3476" s="42" t="s">
        <v>1202</v>
      </c>
      <c r="C3476" s="41">
        <v>-11</v>
      </c>
      <c r="D3476" s="42" t="s">
        <v>10</v>
      </c>
      <c r="E3476" s="43"/>
      <c r="F3476" s="43"/>
      <c r="G3476" s="36">
        <v>45345</v>
      </c>
      <c r="H3476" s="20" t="s">
        <v>736</v>
      </c>
      <c r="I3476" s="44" t="s">
        <v>1431</v>
      </c>
    </row>
    <row r="3477" spans="1:9" ht="28.5" x14ac:dyDescent="0.45">
      <c r="A3477" s="40" t="s">
        <v>907</v>
      </c>
      <c r="B3477" s="42" t="s">
        <v>1174</v>
      </c>
      <c r="C3477" s="41">
        <v>-11.95</v>
      </c>
      <c r="D3477" s="42" t="s">
        <v>10</v>
      </c>
      <c r="E3477" s="43"/>
      <c r="F3477" s="43"/>
      <c r="G3477" s="36">
        <v>45345</v>
      </c>
      <c r="H3477" s="20" t="s">
        <v>736</v>
      </c>
      <c r="I3477" s="44" t="s">
        <v>1431</v>
      </c>
    </row>
    <row r="3478" spans="1:9" ht="28.5" x14ac:dyDescent="0.45">
      <c r="A3478" s="40" t="s">
        <v>907</v>
      </c>
      <c r="B3478" s="42" t="s">
        <v>1170</v>
      </c>
      <c r="C3478" s="41">
        <v>-114.97</v>
      </c>
      <c r="D3478" s="42" t="s">
        <v>10</v>
      </c>
      <c r="E3478" s="43"/>
      <c r="F3478" s="43"/>
      <c r="G3478" s="36">
        <v>45345</v>
      </c>
      <c r="H3478" s="20" t="s">
        <v>736</v>
      </c>
      <c r="I3478" s="44" t="s">
        <v>1431</v>
      </c>
    </row>
    <row r="3479" spans="1:9" ht="28.5" x14ac:dyDescent="0.45">
      <c r="A3479" s="40" t="s">
        <v>907</v>
      </c>
      <c r="B3479" s="42" t="s">
        <v>1140</v>
      </c>
      <c r="C3479" s="41">
        <v>-33.74</v>
      </c>
      <c r="D3479" s="42" t="s">
        <v>10</v>
      </c>
      <c r="E3479" s="43"/>
      <c r="F3479" s="43"/>
      <c r="G3479" s="36">
        <v>45345</v>
      </c>
      <c r="H3479" s="20" t="s">
        <v>736</v>
      </c>
      <c r="I3479" s="44" t="s">
        <v>1431</v>
      </c>
    </row>
    <row r="3480" spans="1:9" ht="28.5" x14ac:dyDescent="0.45">
      <c r="A3480" s="40" t="s">
        <v>908</v>
      </c>
      <c r="B3480" s="42" t="s">
        <v>1437</v>
      </c>
      <c r="C3480" s="41">
        <v>-18.72</v>
      </c>
      <c r="D3480" s="42" t="s">
        <v>42</v>
      </c>
      <c r="E3480" s="42" t="s">
        <v>42</v>
      </c>
      <c r="F3480" s="43"/>
      <c r="G3480" s="36">
        <v>45345</v>
      </c>
      <c r="H3480" s="20" t="s">
        <v>736</v>
      </c>
      <c r="I3480" s="44" t="s">
        <v>1431</v>
      </c>
    </row>
    <row r="3481" spans="1:9" ht="28.5" x14ac:dyDescent="0.45">
      <c r="A3481" s="40" t="s">
        <v>909</v>
      </c>
      <c r="B3481" s="42" t="s">
        <v>1170</v>
      </c>
      <c r="C3481" s="41">
        <v>-115.4</v>
      </c>
      <c r="D3481" s="42" t="s">
        <v>10</v>
      </c>
      <c r="E3481" s="43"/>
      <c r="F3481" s="43"/>
      <c r="G3481" s="36">
        <v>45345</v>
      </c>
      <c r="H3481" s="20" t="s">
        <v>736</v>
      </c>
      <c r="I3481" s="44" t="s">
        <v>1431</v>
      </c>
    </row>
    <row r="3482" spans="1:9" ht="28.5" x14ac:dyDescent="0.45">
      <c r="A3482" s="40" t="s">
        <v>912</v>
      </c>
      <c r="B3482" s="42" t="s">
        <v>1274</v>
      </c>
      <c r="C3482" s="41">
        <v>-24.89</v>
      </c>
      <c r="D3482" s="42" t="s">
        <v>10</v>
      </c>
      <c r="E3482" s="43"/>
      <c r="F3482" s="43"/>
      <c r="G3482" s="36">
        <v>45345</v>
      </c>
      <c r="H3482" s="20" t="s">
        <v>736</v>
      </c>
      <c r="I3482" s="44" t="s">
        <v>1431</v>
      </c>
    </row>
    <row r="3483" spans="1:9" ht="28.5" x14ac:dyDescent="0.45">
      <c r="A3483" s="40" t="s">
        <v>912</v>
      </c>
      <c r="B3483" s="42" t="s">
        <v>1170</v>
      </c>
      <c r="C3483" s="41">
        <v>-95.89</v>
      </c>
      <c r="D3483" s="42" t="s">
        <v>10</v>
      </c>
      <c r="E3483" s="43"/>
      <c r="F3483" s="43"/>
      <c r="G3483" s="36">
        <v>45345</v>
      </c>
      <c r="H3483" s="20" t="s">
        <v>736</v>
      </c>
      <c r="I3483" s="44" t="s">
        <v>1431</v>
      </c>
    </row>
    <row r="3484" spans="1:9" ht="28.5" x14ac:dyDescent="0.45">
      <c r="A3484" s="40" t="s">
        <v>914</v>
      </c>
      <c r="B3484" s="42" t="s">
        <v>1170</v>
      </c>
      <c r="C3484" s="41">
        <v>-111.3</v>
      </c>
      <c r="D3484" s="42" t="s">
        <v>10</v>
      </c>
      <c r="E3484" s="43"/>
      <c r="F3484" s="43"/>
      <c r="G3484" s="36">
        <v>45345</v>
      </c>
      <c r="H3484" s="20" t="s">
        <v>736</v>
      </c>
      <c r="I3484" s="44" t="s">
        <v>1431</v>
      </c>
    </row>
    <row r="3485" spans="1:9" ht="28.5" x14ac:dyDescent="0.45">
      <c r="A3485" s="40" t="s">
        <v>914</v>
      </c>
      <c r="B3485" s="42" t="s">
        <v>1435</v>
      </c>
      <c r="C3485" s="41">
        <v>-25.33</v>
      </c>
      <c r="D3485" s="42" t="s">
        <v>42</v>
      </c>
      <c r="E3485" s="42" t="s">
        <v>42</v>
      </c>
      <c r="F3485" s="43"/>
      <c r="G3485" s="36">
        <v>45345</v>
      </c>
      <c r="H3485" s="20" t="s">
        <v>736</v>
      </c>
      <c r="I3485" s="44" t="s">
        <v>1431</v>
      </c>
    </row>
    <row r="3486" spans="1:9" ht="28.5" x14ac:dyDescent="0.45">
      <c r="A3486" s="40" t="s">
        <v>916</v>
      </c>
      <c r="B3486" s="42" t="s">
        <v>1458</v>
      </c>
      <c r="C3486" s="41">
        <v>-1.85</v>
      </c>
      <c r="D3486" s="42" t="s">
        <v>10</v>
      </c>
      <c r="E3486" s="43"/>
      <c r="F3486" s="43"/>
      <c r="G3486" s="36">
        <v>45345</v>
      </c>
      <c r="H3486" s="20" t="s">
        <v>736</v>
      </c>
      <c r="I3486" s="44" t="s">
        <v>1431</v>
      </c>
    </row>
    <row r="3487" spans="1:9" x14ac:dyDescent="0.45">
      <c r="A3487" s="40" t="s">
        <v>916</v>
      </c>
      <c r="B3487" s="42" t="s">
        <v>780</v>
      </c>
      <c r="C3487" s="41">
        <v>-33.18</v>
      </c>
      <c r="D3487" s="42" t="s">
        <v>62</v>
      </c>
      <c r="E3487" s="43"/>
      <c r="F3487" s="43"/>
      <c r="G3487" s="36">
        <v>45317</v>
      </c>
      <c r="H3487" s="43" t="s">
        <v>64</v>
      </c>
      <c r="I3487" s="44" t="s">
        <v>1431</v>
      </c>
    </row>
    <row r="3488" spans="1:9" ht="28.5" x14ac:dyDescent="0.45">
      <c r="A3488" s="40" t="s">
        <v>917</v>
      </c>
      <c r="B3488" s="42" t="s">
        <v>1170</v>
      </c>
      <c r="C3488" s="41">
        <v>-71.27</v>
      </c>
      <c r="D3488" s="42" t="s">
        <v>10</v>
      </c>
      <c r="E3488" s="43"/>
      <c r="F3488" s="43"/>
      <c r="G3488" s="36">
        <v>45317</v>
      </c>
      <c r="H3488" s="20" t="s">
        <v>736</v>
      </c>
      <c r="I3488" s="44" t="s">
        <v>1431</v>
      </c>
    </row>
    <row r="3489" spans="1:9" ht="28.5" x14ac:dyDescent="0.45">
      <c r="A3489" s="40" t="s">
        <v>917</v>
      </c>
      <c r="B3489" s="42" t="s">
        <v>1271</v>
      </c>
      <c r="C3489" s="41">
        <v>-8</v>
      </c>
      <c r="D3489" s="42" t="s">
        <v>10</v>
      </c>
      <c r="E3489" s="43"/>
      <c r="F3489" s="43"/>
      <c r="G3489" s="36">
        <v>45317</v>
      </c>
      <c r="H3489" s="20" t="s">
        <v>736</v>
      </c>
      <c r="I3489" s="44" t="s">
        <v>1431</v>
      </c>
    </row>
    <row r="3490" spans="1:9" ht="28.5" x14ac:dyDescent="0.45">
      <c r="A3490" s="40" t="s">
        <v>1459</v>
      </c>
      <c r="B3490" s="42" t="s">
        <v>1460</v>
      </c>
      <c r="C3490" s="41">
        <v>-367.21</v>
      </c>
      <c r="D3490" s="42" t="s">
        <v>10</v>
      </c>
      <c r="E3490" s="43"/>
      <c r="F3490" s="43"/>
      <c r="G3490" s="36">
        <v>45317</v>
      </c>
      <c r="H3490" s="20" t="s">
        <v>736</v>
      </c>
      <c r="I3490" s="44" t="s">
        <v>1431</v>
      </c>
    </row>
    <row r="3491" spans="1:9" ht="28.5" x14ac:dyDescent="0.45">
      <c r="A3491" s="40" t="s">
        <v>918</v>
      </c>
      <c r="B3491" s="42" t="s">
        <v>1308</v>
      </c>
      <c r="C3491" s="41">
        <v>-6.27</v>
      </c>
      <c r="D3491" s="42" t="s">
        <v>10</v>
      </c>
      <c r="E3491" s="43"/>
      <c r="F3491" s="43"/>
      <c r="G3491" s="36">
        <v>45317</v>
      </c>
      <c r="H3491" s="20" t="s">
        <v>736</v>
      </c>
      <c r="I3491" s="44" t="s">
        <v>1431</v>
      </c>
    </row>
    <row r="3492" spans="1:9" ht="28.5" x14ac:dyDescent="0.45">
      <c r="A3492" s="40" t="s">
        <v>918</v>
      </c>
      <c r="B3492" s="42" t="s">
        <v>1461</v>
      </c>
      <c r="C3492" s="41">
        <v>-218.48</v>
      </c>
      <c r="D3492" s="42" t="s">
        <v>10</v>
      </c>
      <c r="E3492" s="43"/>
      <c r="F3492" s="43"/>
      <c r="G3492" s="36">
        <v>45317</v>
      </c>
      <c r="H3492" s="20" t="s">
        <v>736</v>
      </c>
      <c r="I3492" s="44" t="s">
        <v>1431</v>
      </c>
    </row>
    <row r="3493" spans="1:9" ht="28.5" x14ac:dyDescent="0.45">
      <c r="A3493" s="40" t="s">
        <v>918</v>
      </c>
      <c r="B3493" s="42" t="s">
        <v>1274</v>
      </c>
      <c r="C3493" s="41">
        <v>-33.4</v>
      </c>
      <c r="D3493" s="42" t="s">
        <v>10</v>
      </c>
      <c r="E3493" s="43"/>
      <c r="F3493" s="43"/>
      <c r="G3493" s="36">
        <v>45317</v>
      </c>
      <c r="H3493" s="20" t="s">
        <v>736</v>
      </c>
      <c r="I3493" s="44" t="s">
        <v>1431</v>
      </c>
    </row>
    <row r="3494" spans="1:9" ht="42.75" x14ac:dyDescent="0.45">
      <c r="A3494" s="40" t="s">
        <v>919</v>
      </c>
      <c r="B3494" s="42" t="s">
        <v>1462</v>
      </c>
      <c r="C3494" s="41">
        <v>-523.6</v>
      </c>
      <c r="D3494" s="42" t="s">
        <v>10</v>
      </c>
      <c r="E3494" s="43"/>
      <c r="F3494" s="43"/>
      <c r="G3494" s="36">
        <v>45317</v>
      </c>
      <c r="H3494" s="20" t="s">
        <v>736</v>
      </c>
      <c r="I3494" s="44" t="s">
        <v>1431</v>
      </c>
    </row>
    <row r="3495" spans="1:9" ht="28.5" x14ac:dyDescent="0.45">
      <c r="A3495" s="40" t="s">
        <v>919</v>
      </c>
      <c r="B3495" s="42" t="s">
        <v>1170</v>
      </c>
      <c r="C3495" s="41">
        <v>-74.03</v>
      </c>
      <c r="D3495" s="42" t="s">
        <v>10</v>
      </c>
      <c r="E3495" s="43"/>
      <c r="F3495" s="43"/>
      <c r="G3495" s="36">
        <v>45317</v>
      </c>
      <c r="H3495" s="20" t="s">
        <v>736</v>
      </c>
      <c r="I3495" s="44" t="s">
        <v>1431</v>
      </c>
    </row>
    <row r="3496" spans="1:9" ht="28.5" x14ac:dyDescent="0.45">
      <c r="A3496" s="40" t="s">
        <v>921</v>
      </c>
      <c r="B3496" s="42" t="s">
        <v>1463</v>
      </c>
      <c r="C3496" s="41">
        <v>-66.930000000000007</v>
      </c>
      <c r="D3496" s="42" t="s">
        <v>10</v>
      </c>
      <c r="E3496" s="43"/>
      <c r="F3496" s="43"/>
      <c r="G3496" s="36">
        <v>45317</v>
      </c>
      <c r="H3496" s="20" t="s">
        <v>736</v>
      </c>
      <c r="I3496" s="44" t="s">
        <v>1431</v>
      </c>
    </row>
    <row r="3497" spans="1:9" ht="28.5" x14ac:dyDescent="0.45">
      <c r="A3497" s="40" t="s">
        <v>921</v>
      </c>
      <c r="B3497" s="42" t="s">
        <v>1170</v>
      </c>
      <c r="C3497" s="41">
        <v>-139.43</v>
      </c>
      <c r="D3497" s="42" t="s">
        <v>10</v>
      </c>
      <c r="E3497" s="43"/>
      <c r="F3497" s="43"/>
      <c r="G3497" s="36">
        <v>45317</v>
      </c>
      <c r="H3497" s="20" t="s">
        <v>736</v>
      </c>
      <c r="I3497" s="44" t="s">
        <v>1431</v>
      </c>
    </row>
    <row r="3498" spans="1:9" ht="28.5" x14ac:dyDescent="0.45">
      <c r="A3498" s="40" t="s">
        <v>921</v>
      </c>
      <c r="B3498" s="42" t="s">
        <v>1464</v>
      </c>
      <c r="C3498" s="41">
        <v>-185.99</v>
      </c>
      <c r="D3498" s="42" t="s">
        <v>10</v>
      </c>
      <c r="E3498" s="43"/>
      <c r="F3498" s="43"/>
      <c r="G3498" s="36">
        <v>45317</v>
      </c>
      <c r="H3498" s="20" t="s">
        <v>736</v>
      </c>
      <c r="I3498" s="44" t="s">
        <v>1431</v>
      </c>
    </row>
    <row r="3499" spans="1:9" x14ac:dyDescent="0.45">
      <c r="A3499" s="40" t="s">
        <v>921</v>
      </c>
      <c r="B3499" s="42" t="s">
        <v>816</v>
      </c>
      <c r="C3499" s="41">
        <v>-29</v>
      </c>
      <c r="D3499" s="42" t="s">
        <v>62</v>
      </c>
      <c r="E3499" s="43"/>
      <c r="F3499" s="43"/>
      <c r="G3499" s="36">
        <v>45317</v>
      </c>
      <c r="H3499" s="43" t="s">
        <v>685</v>
      </c>
      <c r="I3499" s="44" t="s">
        <v>1431</v>
      </c>
    </row>
    <row r="3500" spans="1:9" ht="28.5" x14ac:dyDescent="0.45">
      <c r="A3500" s="40" t="s">
        <v>922</v>
      </c>
      <c r="B3500" s="42" t="s">
        <v>1383</v>
      </c>
      <c r="C3500" s="41">
        <v>-4.0599999999999996</v>
      </c>
      <c r="D3500" s="42" t="s">
        <v>10</v>
      </c>
      <c r="E3500" s="43"/>
      <c r="F3500" s="43"/>
      <c r="G3500" s="36">
        <v>45317</v>
      </c>
      <c r="H3500" s="20" t="s">
        <v>736</v>
      </c>
      <c r="I3500" s="44" t="s">
        <v>1431</v>
      </c>
    </row>
    <row r="3501" spans="1:9" ht="28.5" x14ac:dyDescent="0.45">
      <c r="A3501" s="40" t="s">
        <v>924</v>
      </c>
      <c r="B3501" s="42" t="s">
        <v>1314</v>
      </c>
      <c r="C3501" s="41">
        <v>-62.21</v>
      </c>
      <c r="D3501" s="42" t="s">
        <v>10</v>
      </c>
      <c r="E3501" s="43"/>
      <c r="F3501" s="43"/>
      <c r="G3501" s="36">
        <v>45317</v>
      </c>
      <c r="H3501" s="20" t="s">
        <v>736</v>
      </c>
      <c r="I3501" s="44" t="s">
        <v>1431</v>
      </c>
    </row>
    <row r="3502" spans="1:9" ht="28.5" x14ac:dyDescent="0.45">
      <c r="A3502" s="40" t="s">
        <v>926</v>
      </c>
      <c r="B3502" s="42" t="s">
        <v>1465</v>
      </c>
      <c r="C3502" s="41">
        <v>-200</v>
      </c>
      <c r="D3502" s="42" t="s">
        <v>42</v>
      </c>
      <c r="E3502" s="43"/>
      <c r="F3502" s="43"/>
      <c r="G3502" s="36">
        <v>45317</v>
      </c>
      <c r="H3502" s="20" t="s">
        <v>736</v>
      </c>
      <c r="I3502" s="44" t="s">
        <v>1431</v>
      </c>
    </row>
    <row r="3503" spans="1:9" ht="28.5" x14ac:dyDescent="0.45">
      <c r="A3503" s="40" t="s">
        <v>926</v>
      </c>
      <c r="B3503" s="42" t="s">
        <v>1465</v>
      </c>
      <c r="C3503" s="41">
        <v>-250</v>
      </c>
      <c r="D3503" s="42" t="s">
        <v>42</v>
      </c>
      <c r="E3503" s="43"/>
      <c r="F3503" s="43"/>
      <c r="G3503" s="36">
        <v>45317</v>
      </c>
      <c r="H3503" s="20" t="s">
        <v>736</v>
      </c>
      <c r="I3503" s="44" t="s">
        <v>1431</v>
      </c>
    </row>
    <row r="3504" spans="1:9" ht="28.5" x14ac:dyDescent="0.45">
      <c r="A3504" s="40" t="s">
        <v>1466</v>
      </c>
      <c r="B3504" s="42" t="s">
        <v>1170</v>
      </c>
      <c r="C3504" s="41">
        <v>-104.37</v>
      </c>
      <c r="D3504" s="42" t="s">
        <v>10</v>
      </c>
      <c r="E3504" s="43"/>
      <c r="F3504" s="43"/>
      <c r="G3504" s="36">
        <v>45317</v>
      </c>
      <c r="H3504" s="20" t="s">
        <v>736</v>
      </c>
      <c r="I3504" s="44" t="s">
        <v>1431</v>
      </c>
    </row>
    <row r="3505" spans="1:9" ht="28.5" x14ac:dyDescent="0.45">
      <c r="A3505" s="40" t="s">
        <v>931</v>
      </c>
      <c r="B3505" s="42" t="s">
        <v>1467</v>
      </c>
      <c r="C3505" s="41">
        <v>-805</v>
      </c>
      <c r="D3505" s="42" t="s">
        <v>42</v>
      </c>
      <c r="E3505" s="43"/>
      <c r="F3505" s="43"/>
      <c r="G3505" s="36">
        <v>45317</v>
      </c>
      <c r="H3505" s="20" t="s">
        <v>736</v>
      </c>
      <c r="I3505" s="44" t="s">
        <v>1431</v>
      </c>
    </row>
    <row r="3506" spans="1:9" ht="28.5" x14ac:dyDescent="0.45">
      <c r="A3506" s="40" t="s">
        <v>932</v>
      </c>
      <c r="B3506" s="42" t="s">
        <v>1467</v>
      </c>
      <c r="C3506" s="41">
        <v>-1158</v>
      </c>
      <c r="D3506" s="42" t="s">
        <v>42</v>
      </c>
      <c r="E3506" s="43"/>
      <c r="F3506" s="43"/>
      <c r="G3506" s="36">
        <v>45317</v>
      </c>
      <c r="H3506" s="20" t="s">
        <v>736</v>
      </c>
      <c r="I3506" s="44" t="s">
        <v>1431</v>
      </c>
    </row>
    <row r="3507" spans="1:9" ht="28.5" x14ac:dyDescent="0.45">
      <c r="A3507" s="40" t="s">
        <v>935</v>
      </c>
      <c r="B3507" s="42" t="s">
        <v>1437</v>
      </c>
      <c r="C3507" s="41">
        <v>-18.72</v>
      </c>
      <c r="D3507" s="42" t="s">
        <v>42</v>
      </c>
      <c r="E3507" s="42" t="s">
        <v>42</v>
      </c>
      <c r="F3507" s="43"/>
      <c r="G3507" s="36">
        <v>45317</v>
      </c>
      <c r="H3507" s="20" t="s">
        <v>736</v>
      </c>
      <c r="I3507" s="44" t="s">
        <v>1431</v>
      </c>
    </row>
    <row r="3508" spans="1:9" ht="28.5" x14ac:dyDescent="0.45">
      <c r="A3508" s="40" t="s">
        <v>942</v>
      </c>
      <c r="B3508" s="42" t="s">
        <v>1435</v>
      </c>
      <c r="C3508" s="41">
        <v>-25.33</v>
      </c>
      <c r="D3508" s="42" t="s">
        <v>42</v>
      </c>
      <c r="E3508" s="42" t="s">
        <v>42</v>
      </c>
      <c r="F3508" s="43"/>
      <c r="G3508" s="36">
        <v>45317</v>
      </c>
      <c r="H3508" s="20" t="s">
        <v>736</v>
      </c>
      <c r="I3508" s="44" t="s">
        <v>1431</v>
      </c>
    </row>
    <row r="3509" spans="1:9" x14ac:dyDescent="0.45">
      <c r="A3509" s="40" t="s">
        <v>944</v>
      </c>
      <c r="B3509" s="42" t="s">
        <v>1265</v>
      </c>
      <c r="C3509" s="41">
        <v>-250</v>
      </c>
      <c r="D3509" s="42" t="s">
        <v>10</v>
      </c>
      <c r="E3509" s="42" t="s">
        <v>10</v>
      </c>
      <c r="F3509" s="43"/>
      <c r="G3509" s="36">
        <v>45286</v>
      </c>
      <c r="H3509" s="43" t="s">
        <v>685</v>
      </c>
      <c r="I3509" s="44" t="s">
        <v>1431</v>
      </c>
    </row>
    <row r="3510" spans="1:9" ht="28.5" x14ac:dyDescent="0.45">
      <c r="A3510" s="40" t="s">
        <v>962</v>
      </c>
      <c r="B3510" s="42" t="s">
        <v>757</v>
      </c>
      <c r="C3510" s="41">
        <v>44.05</v>
      </c>
      <c r="D3510" s="9" t="s">
        <v>679</v>
      </c>
      <c r="E3510" s="30" t="s">
        <v>1432</v>
      </c>
      <c r="F3510" s="30" t="s">
        <v>1432</v>
      </c>
      <c r="G3510" s="36">
        <v>45286</v>
      </c>
      <c r="H3510" s="43" t="s">
        <v>1433</v>
      </c>
      <c r="I3510" s="44" t="s">
        <v>1431</v>
      </c>
    </row>
    <row r="3511" spans="1:9" ht="28.5" x14ac:dyDescent="0.45">
      <c r="A3511" s="40" t="s">
        <v>966</v>
      </c>
      <c r="B3511" s="42" t="s">
        <v>1437</v>
      </c>
      <c r="C3511" s="41">
        <v>-18.72</v>
      </c>
      <c r="D3511" s="42" t="s">
        <v>42</v>
      </c>
      <c r="E3511" s="42" t="s">
        <v>42</v>
      </c>
      <c r="F3511" s="43"/>
      <c r="G3511" s="36">
        <v>45286</v>
      </c>
      <c r="H3511" s="20" t="s">
        <v>736</v>
      </c>
      <c r="I3511" s="44" t="s">
        <v>1431</v>
      </c>
    </row>
    <row r="3512" spans="1:9" ht="28.5" x14ac:dyDescent="0.45">
      <c r="A3512" s="40" t="s">
        <v>967</v>
      </c>
      <c r="B3512" s="42" t="s">
        <v>757</v>
      </c>
      <c r="C3512" s="41">
        <v>744.72</v>
      </c>
      <c r="D3512" s="9" t="s">
        <v>679</v>
      </c>
      <c r="E3512" s="30" t="s">
        <v>1440</v>
      </c>
      <c r="F3512" s="30" t="s">
        <v>1440</v>
      </c>
      <c r="G3512" s="36">
        <v>45286</v>
      </c>
      <c r="H3512" s="43" t="s">
        <v>1433</v>
      </c>
      <c r="I3512" s="44" t="s">
        <v>1431</v>
      </c>
    </row>
    <row r="3513" spans="1:9" ht="28.5" x14ac:dyDescent="0.45">
      <c r="A3513" s="40" t="s">
        <v>973</v>
      </c>
      <c r="B3513" s="42" t="s">
        <v>1435</v>
      </c>
      <c r="C3513" s="41">
        <v>-25.33</v>
      </c>
      <c r="D3513" s="42" t="s">
        <v>42</v>
      </c>
      <c r="E3513" s="42" t="s">
        <v>42</v>
      </c>
      <c r="F3513" s="43"/>
      <c r="G3513" s="36">
        <v>45286</v>
      </c>
      <c r="H3513" s="20" t="s">
        <v>736</v>
      </c>
      <c r="I3513" s="44" t="s">
        <v>1431</v>
      </c>
    </row>
    <row r="3514" spans="1:9" ht="28.5" x14ac:dyDescent="0.45">
      <c r="A3514" s="40" t="s">
        <v>983</v>
      </c>
      <c r="B3514" s="42" t="s">
        <v>810</v>
      </c>
      <c r="C3514" s="41">
        <v>962.51</v>
      </c>
      <c r="D3514" s="9" t="s">
        <v>679</v>
      </c>
      <c r="E3514" s="30" t="s">
        <v>1440</v>
      </c>
      <c r="F3514" s="30" t="s">
        <v>1440</v>
      </c>
      <c r="G3514" s="36">
        <v>45254</v>
      </c>
      <c r="H3514" s="43" t="s">
        <v>1433</v>
      </c>
      <c r="I3514" s="44" t="s">
        <v>1431</v>
      </c>
    </row>
    <row r="3515" spans="1:9" ht="28.5" x14ac:dyDescent="0.45">
      <c r="A3515" s="40" t="s">
        <v>991</v>
      </c>
      <c r="B3515" s="42" t="s">
        <v>1468</v>
      </c>
      <c r="C3515" s="41">
        <v>-109</v>
      </c>
      <c r="D3515" s="42" t="s">
        <v>10</v>
      </c>
      <c r="E3515" s="43"/>
      <c r="F3515" s="43"/>
      <c r="G3515" s="36">
        <v>45254</v>
      </c>
      <c r="H3515" s="20" t="s">
        <v>736</v>
      </c>
      <c r="I3515" s="44" t="s">
        <v>1431</v>
      </c>
    </row>
    <row r="3516" spans="1:9" ht="28.5" x14ac:dyDescent="0.45">
      <c r="A3516" s="40" t="s">
        <v>992</v>
      </c>
      <c r="B3516" s="42" t="s">
        <v>757</v>
      </c>
      <c r="C3516" s="41">
        <v>40</v>
      </c>
      <c r="D3516" s="9" t="s">
        <v>679</v>
      </c>
      <c r="E3516" s="30" t="s">
        <v>1440</v>
      </c>
      <c r="F3516" s="30" t="s">
        <v>1440</v>
      </c>
      <c r="G3516" s="36">
        <v>45254</v>
      </c>
      <c r="H3516" s="43" t="s">
        <v>1433</v>
      </c>
      <c r="I3516" s="44" t="s">
        <v>1431</v>
      </c>
    </row>
    <row r="3517" spans="1:9" ht="28.5" x14ac:dyDescent="0.45">
      <c r="A3517" s="40" t="s">
        <v>993</v>
      </c>
      <c r="B3517" s="42" t="s">
        <v>1469</v>
      </c>
      <c r="C3517" s="41">
        <v>-60.49</v>
      </c>
      <c r="D3517" s="42" t="s">
        <v>10</v>
      </c>
      <c r="E3517" s="43"/>
      <c r="F3517" s="43"/>
      <c r="G3517" s="36">
        <v>45254</v>
      </c>
      <c r="H3517" s="20" t="s">
        <v>736</v>
      </c>
      <c r="I3517" s="44" t="s">
        <v>1431</v>
      </c>
    </row>
    <row r="3518" spans="1:9" ht="28.5" x14ac:dyDescent="0.45">
      <c r="A3518" s="40" t="s">
        <v>995</v>
      </c>
      <c r="B3518" s="42" t="s">
        <v>1437</v>
      </c>
      <c r="C3518" s="41">
        <v>-18.72</v>
      </c>
      <c r="D3518" s="42" t="s">
        <v>42</v>
      </c>
      <c r="E3518" s="42" t="s">
        <v>42</v>
      </c>
      <c r="F3518" s="43"/>
      <c r="G3518" s="36">
        <v>45254</v>
      </c>
      <c r="H3518" s="20" t="s">
        <v>736</v>
      </c>
      <c r="I3518" s="44" t="s">
        <v>1431</v>
      </c>
    </row>
    <row r="3519" spans="1:9" ht="42.75" x14ac:dyDescent="0.45">
      <c r="A3519" s="40" t="s">
        <v>1331</v>
      </c>
      <c r="B3519" s="42" t="s">
        <v>1219</v>
      </c>
      <c r="C3519" s="41">
        <v>-98.24</v>
      </c>
      <c r="D3519" s="42" t="s">
        <v>10</v>
      </c>
      <c r="E3519" s="43"/>
      <c r="F3519" s="43"/>
      <c r="G3519" s="36">
        <v>45254</v>
      </c>
      <c r="H3519" s="20" t="s">
        <v>736</v>
      </c>
      <c r="I3519" s="44" t="s">
        <v>1431</v>
      </c>
    </row>
    <row r="3520" spans="1:9" ht="42.75" x14ac:dyDescent="0.45">
      <c r="A3520" s="40" t="s">
        <v>999</v>
      </c>
      <c r="B3520" s="42" t="s">
        <v>1118</v>
      </c>
      <c r="C3520" s="41">
        <v>-5.99</v>
      </c>
      <c r="D3520" s="42" t="s">
        <v>10</v>
      </c>
      <c r="E3520" s="43"/>
      <c r="F3520" s="43"/>
      <c r="G3520" s="36">
        <v>45254</v>
      </c>
      <c r="H3520" s="20" t="s">
        <v>736</v>
      </c>
      <c r="I3520" s="44" t="s">
        <v>1431</v>
      </c>
    </row>
    <row r="3521" spans="1:9" ht="28.5" x14ac:dyDescent="0.45">
      <c r="A3521" s="40" t="s">
        <v>1000</v>
      </c>
      <c r="B3521" s="42" t="s">
        <v>1328</v>
      </c>
      <c r="C3521" s="41">
        <v>-162.94999999999999</v>
      </c>
      <c r="D3521" s="42" t="s">
        <v>10</v>
      </c>
      <c r="E3521" s="43"/>
      <c r="F3521" s="43"/>
      <c r="G3521" s="36">
        <v>45254</v>
      </c>
      <c r="H3521" s="20" t="s">
        <v>736</v>
      </c>
      <c r="I3521" s="44" t="s">
        <v>1431</v>
      </c>
    </row>
    <row r="3522" spans="1:9" ht="28.5" x14ac:dyDescent="0.45">
      <c r="A3522" s="40" t="s">
        <v>1000</v>
      </c>
      <c r="B3522" s="42" t="s">
        <v>1470</v>
      </c>
      <c r="C3522" s="41">
        <v>-60</v>
      </c>
      <c r="D3522" s="42" t="s">
        <v>10</v>
      </c>
      <c r="E3522" s="43"/>
      <c r="F3522" s="43"/>
      <c r="G3522" s="36">
        <v>45254</v>
      </c>
      <c r="H3522" s="20" t="s">
        <v>736</v>
      </c>
      <c r="I3522" s="44" t="s">
        <v>1431</v>
      </c>
    </row>
    <row r="3523" spans="1:9" ht="28.5" x14ac:dyDescent="0.45">
      <c r="A3523" s="40" t="s">
        <v>1000</v>
      </c>
      <c r="B3523" s="42" t="s">
        <v>1435</v>
      </c>
      <c r="C3523" s="41">
        <v>-22.03</v>
      </c>
      <c r="D3523" s="42" t="s">
        <v>42</v>
      </c>
      <c r="E3523" s="42" t="s">
        <v>42</v>
      </c>
      <c r="F3523" s="43"/>
      <c r="G3523" s="36">
        <v>45254</v>
      </c>
      <c r="H3523" s="20" t="s">
        <v>736</v>
      </c>
      <c r="I3523" s="44" t="s">
        <v>1431</v>
      </c>
    </row>
    <row r="3524" spans="1:9" ht="28.5" x14ac:dyDescent="0.45">
      <c r="A3524" s="40" t="s">
        <v>1000</v>
      </c>
      <c r="B3524" s="42" t="s">
        <v>1471</v>
      </c>
      <c r="C3524" s="41">
        <v>-60</v>
      </c>
      <c r="D3524" s="42" t="s">
        <v>10</v>
      </c>
      <c r="E3524" s="43"/>
      <c r="F3524" s="43"/>
      <c r="G3524" s="36">
        <v>45254</v>
      </c>
      <c r="H3524" s="20" t="s">
        <v>736</v>
      </c>
      <c r="I3524" s="44" t="s">
        <v>1431</v>
      </c>
    </row>
    <row r="3525" spans="1:9" ht="28.5" x14ac:dyDescent="0.45">
      <c r="A3525" s="40" t="s">
        <v>1001</v>
      </c>
      <c r="B3525" s="42" t="s">
        <v>1274</v>
      </c>
      <c r="C3525" s="41">
        <v>-8.98</v>
      </c>
      <c r="D3525" s="42" t="s">
        <v>10</v>
      </c>
      <c r="E3525" s="43"/>
      <c r="F3525" s="43"/>
      <c r="G3525" s="36">
        <v>45254</v>
      </c>
      <c r="H3525" s="20" t="s">
        <v>736</v>
      </c>
      <c r="I3525" s="44" t="s">
        <v>1431</v>
      </c>
    </row>
    <row r="3526" spans="1:9" ht="28.5" x14ac:dyDescent="0.45">
      <c r="A3526" s="40" t="s">
        <v>1001</v>
      </c>
      <c r="B3526" s="42" t="s">
        <v>1472</v>
      </c>
      <c r="C3526" s="41">
        <v>-18</v>
      </c>
      <c r="D3526" s="42" t="s">
        <v>10</v>
      </c>
      <c r="E3526" s="43"/>
      <c r="F3526" s="43"/>
      <c r="G3526" s="36">
        <v>45254</v>
      </c>
      <c r="H3526" s="20" t="s">
        <v>736</v>
      </c>
      <c r="I3526" s="44" t="s">
        <v>1431</v>
      </c>
    </row>
    <row r="3527" spans="1:9" ht="28.5" x14ac:dyDescent="0.45">
      <c r="A3527" s="40" t="s">
        <v>1002</v>
      </c>
      <c r="B3527" s="42" t="s">
        <v>1473</v>
      </c>
      <c r="C3527" s="41">
        <v>-27.76</v>
      </c>
      <c r="D3527" s="42" t="s">
        <v>10</v>
      </c>
      <c r="E3527" s="43"/>
      <c r="F3527" s="43"/>
      <c r="G3527" s="36">
        <v>45254</v>
      </c>
      <c r="H3527" s="20" t="s">
        <v>736</v>
      </c>
      <c r="I3527" s="44" t="s">
        <v>1431</v>
      </c>
    </row>
    <row r="3528" spans="1:9" ht="28.5" x14ac:dyDescent="0.45">
      <c r="A3528" s="40" t="s">
        <v>1002</v>
      </c>
      <c r="B3528" s="42" t="s">
        <v>1473</v>
      </c>
      <c r="C3528" s="41">
        <v>-92.56</v>
      </c>
      <c r="D3528" s="42" t="s">
        <v>10</v>
      </c>
      <c r="E3528" s="43"/>
      <c r="F3528" s="43"/>
      <c r="G3528" s="36">
        <v>45254</v>
      </c>
      <c r="H3528" s="20" t="s">
        <v>736</v>
      </c>
      <c r="I3528" s="44" t="s">
        <v>1431</v>
      </c>
    </row>
    <row r="3529" spans="1:9" ht="28.5" x14ac:dyDescent="0.45">
      <c r="A3529" s="40" t="s">
        <v>1004</v>
      </c>
      <c r="B3529" s="42" t="s">
        <v>1175</v>
      </c>
      <c r="C3529" s="41">
        <v>-19.29</v>
      </c>
      <c r="D3529" s="42" t="s">
        <v>10</v>
      </c>
      <c r="E3529" s="43"/>
      <c r="F3529" s="43"/>
      <c r="G3529" s="36">
        <v>45225</v>
      </c>
      <c r="H3529" s="20" t="s">
        <v>736</v>
      </c>
      <c r="I3529" s="44" t="s">
        <v>1431</v>
      </c>
    </row>
    <row r="3530" spans="1:9" ht="28.5" x14ac:dyDescent="0.45">
      <c r="A3530" s="40" t="s">
        <v>1004</v>
      </c>
      <c r="B3530" s="42" t="s">
        <v>1474</v>
      </c>
      <c r="C3530" s="41">
        <v>268.89</v>
      </c>
      <c r="D3530" s="42" t="s">
        <v>10</v>
      </c>
      <c r="E3530" s="42" t="s">
        <v>10</v>
      </c>
      <c r="F3530" s="43"/>
      <c r="G3530" s="36">
        <v>45225</v>
      </c>
      <c r="H3530" s="20" t="s">
        <v>43</v>
      </c>
      <c r="I3530" s="44" t="s">
        <v>1431</v>
      </c>
    </row>
    <row r="3531" spans="1:9" ht="28.5" x14ac:dyDescent="0.45">
      <c r="A3531" s="40" t="s">
        <v>1338</v>
      </c>
      <c r="B3531" s="42" t="s">
        <v>1475</v>
      </c>
      <c r="C3531" s="41">
        <v>-69</v>
      </c>
      <c r="D3531" s="42" t="s">
        <v>10</v>
      </c>
      <c r="E3531" s="43"/>
      <c r="F3531" s="43"/>
      <c r="G3531" s="36">
        <v>45225</v>
      </c>
      <c r="H3531" s="20" t="s">
        <v>736</v>
      </c>
      <c r="I3531" s="44" t="s">
        <v>1431</v>
      </c>
    </row>
    <row r="3532" spans="1:9" ht="42.75" x14ac:dyDescent="0.45">
      <c r="A3532" s="40" t="s">
        <v>1338</v>
      </c>
      <c r="B3532" s="42" t="s">
        <v>1118</v>
      </c>
      <c r="C3532" s="41">
        <v>-47.36</v>
      </c>
      <c r="D3532" s="42" t="s">
        <v>10</v>
      </c>
      <c r="E3532" s="43"/>
      <c r="F3532" s="43"/>
      <c r="G3532" s="36">
        <v>45225</v>
      </c>
      <c r="H3532" s="20" t="s">
        <v>736</v>
      </c>
      <c r="I3532" s="44" t="s">
        <v>1431</v>
      </c>
    </row>
    <row r="3533" spans="1:9" ht="42.75" x14ac:dyDescent="0.45">
      <c r="A3533" s="40" t="s">
        <v>1005</v>
      </c>
      <c r="B3533" s="42" t="s">
        <v>1118</v>
      </c>
      <c r="C3533" s="41">
        <v>-5.5</v>
      </c>
      <c r="D3533" s="42" t="s">
        <v>10</v>
      </c>
      <c r="E3533" s="43"/>
      <c r="F3533" s="43"/>
      <c r="G3533" s="36">
        <v>45225</v>
      </c>
      <c r="H3533" s="20" t="s">
        <v>736</v>
      </c>
      <c r="I3533" s="44" t="s">
        <v>1431</v>
      </c>
    </row>
    <row r="3534" spans="1:9" ht="42.75" x14ac:dyDescent="0.45">
      <c r="A3534" s="40" t="s">
        <v>1476</v>
      </c>
      <c r="B3534" s="42" t="s">
        <v>1118</v>
      </c>
      <c r="C3534" s="41">
        <v>-5.5</v>
      </c>
      <c r="D3534" s="42" t="s">
        <v>10</v>
      </c>
      <c r="E3534" s="43"/>
      <c r="F3534" s="43"/>
      <c r="G3534" s="36">
        <v>45225</v>
      </c>
      <c r="H3534" s="20" t="s">
        <v>736</v>
      </c>
      <c r="I3534" s="44" t="s">
        <v>1431</v>
      </c>
    </row>
    <row r="3535" spans="1:9" ht="28.5" x14ac:dyDescent="0.45">
      <c r="A3535" s="40" t="s">
        <v>1476</v>
      </c>
      <c r="B3535" s="42" t="s">
        <v>1477</v>
      </c>
      <c r="C3535" s="41">
        <v>-44.23</v>
      </c>
      <c r="D3535" s="42" t="s">
        <v>10</v>
      </c>
      <c r="E3535" s="43"/>
      <c r="F3535" s="43"/>
      <c r="G3535" s="36">
        <v>45225</v>
      </c>
      <c r="H3535" s="20" t="s">
        <v>736</v>
      </c>
      <c r="I3535" s="44" t="s">
        <v>1431</v>
      </c>
    </row>
    <row r="3536" spans="1:9" ht="28.5" x14ac:dyDescent="0.45">
      <c r="A3536" s="40" t="s">
        <v>1476</v>
      </c>
      <c r="B3536" s="42" t="s">
        <v>1478</v>
      </c>
      <c r="C3536" s="41">
        <v>-11.99</v>
      </c>
      <c r="D3536" s="42" t="s">
        <v>10</v>
      </c>
      <c r="E3536" s="43"/>
      <c r="F3536" s="43"/>
      <c r="G3536" s="36">
        <v>45225</v>
      </c>
      <c r="H3536" s="20" t="s">
        <v>736</v>
      </c>
      <c r="I3536" s="44" t="s">
        <v>1431</v>
      </c>
    </row>
    <row r="3537" spans="1:9" ht="28.5" x14ac:dyDescent="0.45">
      <c r="A3537" s="40" t="s">
        <v>1008</v>
      </c>
      <c r="B3537" s="42" t="s">
        <v>1187</v>
      </c>
      <c r="C3537" s="41">
        <v>-18.72</v>
      </c>
      <c r="D3537" s="42" t="s">
        <v>10</v>
      </c>
      <c r="E3537" s="43"/>
      <c r="F3537" s="43"/>
      <c r="G3537" s="36">
        <v>45225</v>
      </c>
      <c r="H3537" s="20" t="s">
        <v>736</v>
      </c>
      <c r="I3537" s="44" t="s">
        <v>1431</v>
      </c>
    </row>
    <row r="3538" spans="1:9" ht="42.75" x14ac:dyDescent="0.45">
      <c r="A3538" s="40" t="s">
        <v>1342</v>
      </c>
      <c r="B3538" s="42" t="s">
        <v>1118</v>
      </c>
      <c r="C3538" s="41">
        <v>-6.59</v>
      </c>
      <c r="D3538" s="42" t="s">
        <v>10</v>
      </c>
      <c r="E3538" s="43"/>
      <c r="F3538" s="43"/>
      <c r="G3538" s="36">
        <v>45225</v>
      </c>
      <c r="H3538" s="20" t="s">
        <v>736</v>
      </c>
      <c r="I3538" s="44" t="s">
        <v>1431</v>
      </c>
    </row>
    <row r="3539" spans="1:9" ht="28.5" x14ac:dyDescent="0.45">
      <c r="A3539" s="40" t="s">
        <v>1342</v>
      </c>
      <c r="B3539" s="42" t="s">
        <v>1169</v>
      </c>
      <c r="C3539" s="41">
        <v>-4</v>
      </c>
      <c r="D3539" s="42" t="s">
        <v>10</v>
      </c>
      <c r="E3539" s="43"/>
      <c r="F3539" s="43"/>
      <c r="G3539" s="36">
        <v>45225</v>
      </c>
      <c r="H3539" s="20" t="s">
        <v>736</v>
      </c>
      <c r="I3539" s="44" t="s">
        <v>1431</v>
      </c>
    </row>
    <row r="3540" spans="1:9" ht="28.5" x14ac:dyDescent="0.45">
      <c r="A3540" s="40" t="s">
        <v>1011</v>
      </c>
      <c r="B3540" s="42" t="s">
        <v>1474</v>
      </c>
      <c r="C3540" s="41">
        <v>-268.89</v>
      </c>
      <c r="D3540" s="42" t="s">
        <v>10</v>
      </c>
      <c r="E3540" s="43"/>
      <c r="F3540" s="43"/>
      <c r="G3540" s="36">
        <v>45225</v>
      </c>
      <c r="H3540" s="20" t="s">
        <v>736</v>
      </c>
      <c r="I3540" s="44" t="s">
        <v>1431</v>
      </c>
    </row>
    <row r="3541" spans="1:9" ht="42.75" x14ac:dyDescent="0.45">
      <c r="A3541" s="40" t="s">
        <v>1012</v>
      </c>
      <c r="B3541" s="42" t="s">
        <v>1118</v>
      </c>
      <c r="C3541" s="41">
        <v>-4.4000000000000004</v>
      </c>
      <c r="D3541" s="42" t="s">
        <v>10</v>
      </c>
      <c r="E3541" s="43"/>
      <c r="F3541" s="43"/>
      <c r="G3541" s="36">
        <v>45225</v>
      </c>
      <c r="H3541" s="20" t="s">
        <v>736</v>
      </c>
      <c r="I3541" s="44" t="s">
        <v>1431</v>
      </c>
    </row>
    <row r="3542" spans="1:9" ht="42.75" x14ac:dyDescent="0.45">
      <c r="A3542" s="40" t="s">
        <v>1012</v>
      </c>
      <c r="B3542" s="42" t="s">
        <v>1118</v>
      </c>
      <c r="C3542" s="41">
        <v>-17.600000000000001</v>
      </c>
      <c r="D3542" s="42" t="s">
        <v>10</v>
      </c>
      <c r="E3542" s="43"/>
      <c r="F3542" s="43"/>
      <c r="G3542" s="36">
        <v>45225</v>
      </c>
      <c r="H3542" s="20" t="s">
        <v>736</v>
      </c>
      <c r="I3542" s="44" t="s">
        <v>1431</v>
      </c>
    </row>
    <row r="3543" spans="1:9" ht="28.5" x14ac:dyDescent="0.45">
      <c r="A3543" s="40" t="s">
        <v>1013</v>
      </c>
      <c r="B3543" s="42" t="s">
        <v>1479</v>
      </c>
      <c r="C3543" s="41">
        <v>-236.9</v>
      </c>
      <c r="D3543" s="42" t="s">
        <v>10</v>
      </c>
      <c r="E3543" s="43"/>
      <c r="F3543" s="43"/>
      <c r="G3543" s="36">
        <v>45225</v>
      </c>
      <c r="H3543" s="20" t="s">
        <v>736</v>
      </c>
      <c r="I3543" s="44" t="s">
        <v>1431</v>
      </c>
    </row>
    <row r="3544" spans="1:9" ht="42.75" x14ac:dyDescent="0.45">
      <c r="A3544" s="40" t="s">
        <v>1014</v>
      </c>
      <c r="B3544" s="42" t="s">
        <v>1118</v>
      </c>
      <c r="C3544" s="41">
        <v>-5.5</v>
      </c>
      <c r="D3544" s="42" t="s">
        <v>10</v>
      </c>
      <c r="E3544" s="43"/>
      <c r="F3544" s="43"/>
      <c r="G3544" s="36">
        <v>45225</v>
      </c>
      <c r="H3544" s="20" t="s">
        <v>736</v>
      </c>
      <c r="I3544" s="44" t="s">
        <v>1431</v>
      </c>
    </row>
    <row r="3545" spans="1:9" ht="42.75" x14ac:dyDescent="0.45">
      <c r="A3545" s="40" t="s">
        <v>1018</v>
      </c>
      <c r="B3545" s="42" t="s">
        <v>1118</v>
      </c>
      <c r="C3545" s="41">
        <v>-12.11</v>
      </c>
      <c r="D3545" s="42" t="s">
        <v>10</v>
      </c>
      <c r="E3545" s="43"/>
      <c r="F3545" s="43"/>
      <c r="G3545" s="36">
        <v>45225</v>
      </c>
      <c r="H3545" s="20" t="s">
        <v>736</v>
      </c>
      <c r="I3545" s="44" t="s">
        <v>1431</v>
      </c>
    </row>
    <row r="3546" spans="1:9" ht="42.75" x14ac:dyDescent="0.45">
      <c r="A3546" s="40" t="s">
        <v>1021</v>
      </c>
      <c r="B3546" s="42" t="s">
        <v>1118</v>
      </c>
      <c r="C3546" s="41">
        <v>-2.99</v>
      </c>
      <c r="D3546" s="42" t="s">
        <v>10</v>
      </c>
      <c r="E3546" s="43"/>
      <c r="F3546" s="43"/>
      <c r="G3546" s="36">
        <v>45225</v>
      </c>
      <c r="H3546" s="20" t="s">
        <v>736</v>
      </c>
      <c r="I3546" s="44" t="s">
        <v>1431</v>
      </c>
    </row>
    <row r="3547" spans="1:9" ht="28.5" x14ac:dyDescent="0.45">
      <c r="A3547" s="40" t="s">
        <v>1023</v>
      </c>
      <c r="B3547" s="42" t="s">
        <v>810</v>
      </c>
      <c r="C3547" s="41">
        <v>264.35000000000002</v>
      </c>
      <c r="D3547" s="9" t="s">
        <v>679</v>
      </c>
      <c r="E3547" s="30" t="s">
        <v>1440</v>
      </c>
      <c r="F3547" s="30" t="s">
        <v>1440</v>
      </c>
      <c r="G3547" s="36">
        <v>45225</v>
      </c>
      <c r="H3547" s="20" t="s">
        <v>1433</v>
      </c>
      <c r="I3547" s="44" t="s">
        <v>1431</v>
      </c>
    </row>
    <row r="3548" spans="1:9" ht="28.5" x14ac:dyDescent="0.45">
      <c r="A3548" s="40" t="s">
        <v>1023</v>
      </c>
      <c r="B3548" s="42" t="s">
        <v>1437</v>
      </c>
      <c r="C3548" s="41">
        <v>-18.72</v>
      </c>
      <c r="D3548" s="42" t="s">
        <v>42</v>
      </c>
      <c r="E3548" s="42" t="s">
        <v>42</v>
      </c>
      <c r="F3548" s="43"/>
      <c r="G3548" s="36">
        <v>45225</v>
      </c>
      <c r="H3548" s="20" t="s">
        <v>736</v>
      </c>
      <c r="I3548" s="44" t="s">
        <v>1431</v>
      </c>
    </row>
    <row r="3549" spans="1:9" ht="28.5" x14ac:dyDescent="0.45">
      <c r="A3549" s="40" t="s">
        <v>1026</v>
      </c>
      <c r="B3549" s="42" t="s">
        <v>1480</v>
      </c>
      <c r="C3549" s="41">
        <v>-5.5</v>
      </c>
      <c r="D3549" s="42" t="s">
        <v>10</v>
      </c>
      <c r="E3549" s="43"/>
      <c r="F3549" s="43"/>
      <c r="G3549" s="36">
        <v>45225</v>
      </c>
      <c r="H3549" s="20" t="s">
        <v>736</v>
      </c>
      <c r="I3549" s="44" t="s">
        <v>1431</v>
      </c>
    </row>
    <row r="3550" spans="1:9" ht="28.5" x14ac:dyDescent="0.45">
      <c r="A3550" s="40" t="s">
        <v>1027</v>
      </c>
      <c r="B3550" s="42" t="s">
        <v>1481</v>
      </c>
      <c r="C3550" s="41">
        <v>-4.4000000000000004</v>
      </c>
      <c r="D3550" s="42" t="s">
        <v>10</v>
      </c>
      <c r="E3550" s="43"/>
      <c r="F3550" s="43"/>
      <c r="G3550" s="36">
        <v>45225</v>
      </c>
      <c r="H3550" s="20" t="s">
        <v>736</v>
      </c>
      <c r="I3550" s="44" t="s">
        <v>1431</v>
      </c>
    </row>
    <row r="3551" spans="1:9" ht="28.5" x14ac:dyDescent="0.45">
      <c r="A3551" s="40" t="s">
        <v>1027</v>
      </c>
      <c r="B3551" s="42" t="s">
        <v>1481</v>
      </c>
      <c r="C3551" s="41">
        <v>-27.4</v>
      </c>
      <c r="D3551" s="42" t="s">
        <v>10</v>
      </c>
      <c r="E3551" s="43"/>
      <c r="F3551" s="43"/>
      <c r="G3551" s="36">
        <v>45225</v>
      </c>
      <c r="H3551" s="20" t="s">
        <v>736</v>
      </c>
      <c r="I3551" s="44" t="s">
        <v>1431</v>
      </c>
    </row>
    <row r="3552" spans="1:9" ht="42.75" x14ac:dyDescent="0.45">
      <c r="A3552" s="40" t="s">
        <v>1028</v>
      </c>
      <c r="B3552" s="42" t="s">
        <v>1118</v>
      </c>
      <c r="C3552" s="41">
        <v>-5.99</v>
      </c>
      <c r="D3552" s="42" t="s">
        <v>10</v>
      </c>
      <c r="E3552" s="43"/>
      <c r="F3552" s="43"/>
      <c r="G3552" s="36">
        <v>45225</v>
      </c>
      <c r="H3552" s="20" t="s">
        <v>736</v>
      </c>
      <c r="I3552" s="44" t="s">
        <v>1431</v>
      </c>
    </row>
    <row r="3553" spans="1:9" ht="28.5" x14ac:dyDescent="0.45">
      <c r="A3553" s="40" t="s">
        <v>1029</v>
      </c>
      <c r="B3553" s="42" t="s">
        <v>1435</v>
      </c>
      <c r="C3553" s="41">
        <v>-22.03</v>
      </c>
      <c r="D3553" s="42" t="s">
        <v>42</v>
      </c>
      <c r="E3553" s="42" t="s">
        <v>42</v>
      </c>
      <c r="F3553" s="43"/>
      <c r="G3553" s="36">
        <v>45225</v>
      </c>
      <c r="H3553" s="20" t="s">
        <v>736</v>
      </c>
      <c r="I3553" s="44" t="s">
        <v>1431</v>
      </c>
    </row>
    <row r="3554" spans="1:9" ht="28.5" x14ac:dyDescent="0.45">
      <c r="A3554" s="40" t="s">
        <v>1029</v>
      </c>
      <c r="B3554" s="42" t="s">
        <v>1482</v>
      </c>
      <c r="C3554" s="41">
        <v>-4</v>
      </c>
      <c r="D3554" s="42" t="s">
        <v>10</v>
      </c>
      <c r="E3554" s="43"/>
      <c r="F3554" s="43"/>
      <c r="G3554" s="36">
        <v>45225</v>
      </c>
      <c r="H3554" s="20" t="s">
        <v>736</v>
      </c>
      <c r="I3554" s="44" t="s">
        <v>1431</v>
      </c>
    </row>
    <row r="3555" spans="1:9" ht="28.5" x14ac:dyDescent="0.45">
      <c r="A3555" s="40" t="s">
        <v>1029</v>
      </c>
      <c r="B3555" s="42" t="s">
        <v>1482</v>
      </c>
      <c r="C3555" s="41">
        <v>-59</v>
      </c>
      <c r="D3555" s="42" t="s">
        <v>10</v>
      </c>
      <c r="E3555" s="43"/>
      <c r="F3555" s="43"/>
      <c r="G3555" s="36">
        <v>45225</v>
      </c>
      <c r="H3555" s="20" t="s">
        <v>736</v>
      </c>
      <c r="I3555" s="44" t="s">
        <v>1431</v>
      </c>
    </row>
    <row r="3556" spans="1:9" ht="28.5" x14ac:dyDescent="0.45">
      <c r="A3556" s="40" t="s">
        <v>1029</v>
      </c>
      <c r="B3556" s="42" t="s">
        <v>1471</v>
      </c>
      <c r="C3556" s="41">
        <v>-65</v>
      </c>
      <c r="D3556" s="42" t="s">
        <v>10</v>
      </c>
      <c r="E3556" s="43"/>
      <c r="F3556" s="43"/>
      <c r="G3556" s="36">
        <v>45225</v>
      </c>
      <c r="H3556" s="20" t="s">
        <v>736</v>
      </c>
      <c r="I3556" s="44" t="s">
        <v>1431</v>
      </c>
    </row>
    <row r="3557" spans="1:9" ht="28.5" x14ac:dyDescent="0.45">
      <c r="A3557" s="40" t="s">
        <v>1030</v>
      </c>
      <c r="B3557" s="42" t="s">
        <v>1483</v>
      </c>
      <c r="C3557" s="41">
        <v>-275.5</v>
      </c>
      <c r="D3557" s="42" t="s">
        <v>10</v>
      </c>
      <c r="E3557" s="43"/>
      <c r="F3557" s="43"/>
      <c r="G3557" s="36">
        <v>45225</v>
      </c>
      <c r="H3557" s="20" t="s">
        <v>736</v>
      </c>
      <c r="I3557" s="44" t="s">
        <v>1431</v>
      </c>
    </row>
    <row r="3558" spans="1:9" ht="42.75" x14ac:dyDescent="0.45">
      <c r="A3558" s="40" t="s">
        <v>1032</v>
      </c>
      <c r="B3558" s="42" t="s">
        <v>1118</v>
      </c>
      <c r="C3558" s="41">
        <v>-3.29</v>
      </c>
      <c r="D3558" s="42" t="s">
        <v>10</v>
      </c>
      <c r="E3558" s="43"/>
      <c r="F3558" s="43"/>
      <c r="G3558" s="36">
        <v>45225</v>
      </c>
      <c r="H3558" s="20" t="s">
        <v>736</v>
      </c>
      <c r="I3558" s="44" t="s">
        <v>1431</v>
      </c>
    </row>
    <row r="3559" spans="1:9" ht="28.5" x14ac:dyDescent="0.45">
      <c r="A3559" s="40" t="s">
        <v>1034</v>
      </c>
      <c r="B3559" s="42" t="s">
        <v>1175</v>
      </c>
      <c r="C3559" s="41">
        <v>-19.29</v>
      </c>
      <c r="D3559" s="42" t="s">
        <v>10</v>
      </c>
      <c r="E3559" s="43"/>
      <c r="F3559" s="43"/>
      <c r="G3559" s="36">
        <v>45194</v>
      </c>
      <c r="H3559" s="20" t="s">
        <v>736</v>
      </c>
      <c r="I3559" s="44" t="s">
        <v>1431</v>
      </c>
    </row>
    <row r="3560" spans="1:9" ht="28.5" x14ac:dyDescent="0.45">
      <c r="A3560" s="40" t="s">
        <v>1037</v>
      </c>
      <c r="B3560" s="42" t="s">
        <v>1478</v>
      </c>
      <c r="C3560" s="41">
        <v>-11.99</v>
      </c>
      <c r="D3560" s="42" t="s">
        <v>10</v>
      </c>
      <c r="E3560" s="43"/>
      <c r="F3560" s="43"/>
      <c r="G3560" s="36">
        <v>45194</v>
      </c>
      <c r="H3560" s="20" t="s">
        <v>736</v>
      </c>
      <c r="I3560" s="44" t="s">
        <v>1431</v>
      </c>
    </row>
    <row r="3561" spans="1:9" ht="28.5" x14ac:dyDescent="0.45">
      <c r="A3561" s="40" t="s">
        <v>1038</v>
      </c>
      <c r="B3561" s="42" t="s">
        <v>1169</v>
      </c>
      <c r="C3561" s="41">
        <v>-4</v>
      </c>
      <c r="D3561" s="42" t="s">
        <v>10</v>
      </c>
      <c r="E3561" s="43"/>
      <c r="F3561" s="43"/>
      <c r="G3561" s="36">
        <v>45194</v>
      </c>
      <c r="H3561" s="20" t="s">
        <v>736</v>
      </c>
      <c r="I3561" s="44" t="s">
        <v>1431</v>
      </c>
    </row>
    <row r="3562" spans="1:9" ht="28.5" x14ac:dyDescent="0.45">
      <c r="A3562" s="40" t="s">
        <v>1040</v>
      </c>
      <c r="B3562" s="42" t="s">
        <v>1187</v>
      </c>
      <c r="C3562" s="41">
        <v>-5.49</v>
      </c>
      <c r="D3562" s="42" t="s">
        <v>10</v>
      </c>
      <c r="E3562" s="43"/>
      <c r="F3562" s="43"/>
      <c r="G3562" s="36">
        <v>45194</v>
      </c>
      <c r="H3562" s="20" t="s">
        <v>736</v>
      </c>
      <c r="I3562" s="44" t="s">
        <v>1431</v>
      </c>
    </row>
    <row r="3563" spans="1:9" ht="28.5" x14ac:dyDescent="0.45">
      <c r="A3563" s="40" t="s">
        <v>1040</v>
      </c>
      <c r="B3563" s="42" t="s">
        <v>1187</v>
      </c>
      <c r="C3563" s="41">
        <v>-18.72</v>
      </c>
      <c r="D3563" s="42" t="s">
        <v>10</v>
      </c>
      <c r="E3563" s="43"/>
      <c r="F3563" s="43"/>
      <c r="G3563" s="36">
        <v>45194</v>
      </c>
      <c r="H3563" s="20" t="s">
        <v>736</v>
      </c>
      <c r="I3563" s="44" t="s">
        <v>1431</v>
      </c>
    </row>
    <row r="3564" spans="1:9" ht="28.5" x14ac:dyDescent="0.45">
      <c r="A3564" s="40" t="s">
        <v>1041</v>
      </c>
      <c r="B3564" s="42" t="s">
        <v>1484</v>
      </c>
      <c r="C3564" s="41">
        <v>-88.07</v>
      </c>
      <c r="D3564" s="42" t="s">
        <v>10</v>
      </c>
      <c r="E3564" s="43"/>
      <c r="F3564" s="43"/>
      <c r="G3564" s="36">
        <v>45194</v>
      </c>
      <c r="H3564" s="20" t="s">
        <v>736</v>
      </c>
      <c r="I3564" s="44" t="s">
        <v>1431</v>
      </c>
    </row>
    <row r="3565" spans="1:9" ht="28.5" x14ac:dyDescent="0.45">
      <c r="A3565" s="40" t="s">
        <v>1042</v>
      </c>
      <c r="B3565" s="42" t="s">
        <v>1485</v>
      </c>
      <c r="C3565" s="41">
        <v>-94.77</v>
      </c>
      <c r="D3565" s="42" t="s">
        <v>10</v>
      </c>
      <c r="E3565" s="43"/>
      <c r="F3565" s="43"/>
      <c r="G3565" s="36">
        <v>45194</v>
      </c>
      <c r="H3565" s="20" t="s">
        <v>736</v>
      </c>
      <c r="I3565" s="44" t="s">
        <v>1431</v>
      </c>
    </row>
    <row r="3566" spans="1:9" x14ac:dyDescent="0.45">
      <c r="A3566" s="46">
        <v>45183</v>
      </c>
      <c r="B3566" s="20" t="s">
        <v>757</v>
      </c>
      <c r="C3566" s="41">
        <v>346.37</v>
      </c>
      <c r="D3566" s="9" t="s">
        <v>679</v>
      </c>
      <c r="E3566" s="30" t="s">
        <v>1432</v>
      </c>
      <c r="F3566" s="30" t="s">
        <v>1432</v>
      </c>
      <c r="G3566" s="36">
        <v>45194</v>
      </c>
      <c r="H3566" s="20" t="s">
        <v>1433</v>
      </c>
      <c r="I3566" s="44" t="s">
        <v>1431</v>
      </c>
    </row>
    <row r="3567" spans="1:9" x14ac:dyDescent="0.45">
      <c r="A3567" s="46">
        <v>45183</v>
      </c>
      <c r="B3567" s="20" t="s">
        <v>1486</v>
      </c>
      <c r="C3567" s="41">
        <v>-22.02</v>
      </c>
      <c r="D3567" s="42" t="s">
        <v>10</v>
      </c>
      <c r="E3567" s="47"/>
      <c r="F3567" s="47"/>
      <c r="G3567" s="36">
        <v>45194</v>
      </c>
      <c r="H3567" s="20" t="s">
        <v>736</v>
      </c>
      <c r="I3567" s="44" t="s">
        <v>1431</v>
      </c>
    </row>
    <row r="3568" spans="1:9" x14ac:dyDescent="0.45">
      <c r="A3568" s="46">
        <v>45179</v>
      </c>
      <c r="B3568" s="20" t="s">
        <v>1486</v>
      </c>
      <c r="C3568" s="41">
        <v>-5.5</v>
      </c>
      <c r="D3568" s="42" t="s">
        <v>10</v>
      </c>
      <c r="E3568" s="20"/>
      <c r="F3568" s="20"/>
      <c r="G3568" s="36">
        <v>45194</v>
      </c>
      <c r="H3568" s="20" t="s">
        <v>736</v>
      </c>
      <c r="I3568" s="44" t="s">
        <v>1431</v>
      </c>
    </row>
    <row r="3569" spans="1:9" x14ac:dyDescent="0.45">
      <c r="A3569" s="46">
        <v>45177</v>
      </c>
      <c r="B3569" s="20" t="s">
        <v>1486</v>
      </c>
      <c r="C3569" s="41">
        <v>-11.01</v>
      </c>
      <c r="D3569" s="42" t="s">
        <v>10</v>
      </c>
      <c r="E3569" s="20"/>
      <c r="F3569" s="20"/>
      <c r="G3569" s="36">
        <v>45194</v>
      </c>
      <c r="H3569" s="20" t="s">
        <v>736</v>
      </c>
      <c r="I3569" s="44" t="s">
        <v>1431</v>
      </c>
    </row>
    <row r="3570" spans="1:9" x14ac:dyDescent="0.45">
      <c r="A3570" s="46">
        <v>45177</v>
      </c>
      <c r="B3570" s="20" t="s">
        <v>1486</v>
      </c>
      <c r="C3570" s="41">
        <v>-12.11</v>
      </c>
      <c r="D3570" s="42" t="s">
        <v>10</v>
      </c>
      <c r="E3570" s="20"/>
      <c r="F3570" s="20"/>
      <c r="G3570" s="36">
        <v>45194</v>
      </c>
      <c r="H3570" s="20" t="s">
        <v>736</v>
      </c>
      <c r="I3570" s="44" t="s">
        <v>1431</v>
      </c>
    </row>
    <row r="3571" spans="1:9" x14ac:dyDescent="0.45">
      <c r="A3571" s="46">
        <v>45175</v>
      </c>
      <c r="B3571" s="20" t="s">
        <v>1486</v>
      </c>
      <c r="C3571" s="41">
        <v>-2.99</v>
      </c>
      <c r="D3571" s="42" t="s">
        <v>10</v>
      </c>
      <c r="E3571" s="20"/>
      <c r="F3571" s="20"/>
      <c r="G3571" s="36">
        <v>45194</v>
      </c>
      <c r="H3571" s="20" t="s">
        <v>736</v>
      </c>
      <c r="I3571" s="44" t="s">
        <v>1431</v>
      </c>
    </row>
    <row r="3572" spans="1:9" x14ac:dyDescent="0.45">
      <c r="A3572" s="46">
        <v>45173</v>
      </c>
      <c r="B3572" s="20" t="s">
        <v>1487</v>
      </c>
      <c r="C3572" s="41">
        <v>-18.72</v>
      </c>
      <c r="D3572" s="42" t="s">
        <v>42</v>
      </c>
      <c r="E3572" s="42" t="s">
        <v>42</v>
      </c>
      <c r="F3572" s="20"/>
      <c r="G3572" s="36">
        <v>45194</v>
      </c>
      <c r="H3572" s="20" t="s">
        <v>736</v>
      </c>
      <c r="I3572" s="44" t="s">
        <v>1431</v>
      </c>
    </row>
    <row r="3573" spans="1:9" x14ac:dyDescent="0.45">
      <c r="A3573" s="46">
        <v>45173</v>
      </c>
      <c r="B3573" s="20" t="s">
        <v>1486</v>
      </c>
      <c r="C3573" s="41">
        <v>-1.0900000000000001</v>
      </c>
      <c r="D3573" s="42" t="s">
        <v>10</v>
      </c>
      <c r="E3573" s="20"/>
      <c r="F3573" s="20"/>
      <c r="G3573" s="36">
        <v>45194</v>
      </c>
      <c r="H3573" s="20" t="s">
        <v>736</v>
      </c>
      <c r="I3573" s="44" t="s">
        <v>1431</v>
      </c>
    </row>
    <row r="3574" spans="1:9" x14ac:dyDescent="0.45">
      <c r="A3574" s="46">
        <v>45170</v>
      </c>
      <c r="B3574" s="20" t="s">
        <v>1486</v>
      </c>
      <c r="C3574" s="41">
        <v>-5.5</v>
      </c>
      <c r="D3574" s="42" t="s">
        <v>10</v>
      </c>
      <c r="E3574" s="20"/>
      <c r="F3574" s="20"/>
      <c r="G3574" s="36">
        <v>45194</v>
      </c>
      <c r="H3574" s="20" t="s">
        <v>736</v>
      </c>
      <c r="I3574" s="44" t="s">
        <v>1431</v>
      </c>
    </row>
    <row r="3575" spans="1:9" x14ac:dyDescent="0.45">
      <c r="A3575" s="46">
        <v>45167</v>
      </c>
      <c r="B3575" s="20" t="s">
        <v>1486</v>
      </c>
      <c r="C3575" s="41">
        <v>-5.99</v>
      </c>
      <c r="D3575" s="42" t="s">
        <v>10</v>
      </c>
      <c r="E3575" s="20"/>
      <c r="F3575" s="20"/>
      <c r="G3575" s="36">
        <v>45194</v>
      </c>
      <c r="H3575" s="20" t="s">
        <v>736</v>
      </c>
      <c r="I3575" s="44" t="s">
        <v>1431</v>
      </c>
    </row>
    <row r="3576" spans="1:9" x14ac:dyDescent="0.45">
      <c r="A3576" s="46">
        <v>45166</v>
      </c>
      <c r="B3576" s="20" t="s">
        <v>1488</v>
      </c>
      <c r="C3576" s="41">
        <v>-22.03</v>
      </c>
      <c r="D3576" s="42" t="s">
        <v>42</v>
      </c>
      <c r="E3576" s="42" t="s">
        <v>42</v>
      </c>
      <c r="F3576" s="43"/>
      <c r="G3576" s="36">
        <v>45194</v>
      </c>
      <c r="H3576" s="20" t="s">
        <v>736</v>
      </c>
      <c r="I3576" s="44" t="s">
        <v>1431</v>
      </c>
    </row>
    <row r="3577" spans="1:9" x14ac:dyDescent="0.45">
      <c r="A3577" s="46">
        <v>45165</v>
      </c>
      <c r="B3577" s="20" t="s">
        <v>1486</v>
      </c>
      <c r="C3577" s="41">
        <v>-28.6</v>
      </c>
      <c r="D3577" s="42" t="s">
        <v>10</v>
      </c>
      <c r="E3577" s="20"/>
      <c r="F3577" s="20"/>
      <c r="G3577" s="36">
        <v>45194</v>
      </c>
      <c r="H3577" s="20" t="s">
        <v>736</v>
      </c>
      <c r="I3577" s="44" t="s">
        <v>1431</v>
      </c>
    </row>
    <row r="3578" spans="1:9" x14ac:dyDescent="0.45">
      <c r="A3578" s="46">
        <v>45165</v>
      </c>
      <c r="B3578" s="20" t="s">
        <v>1486</v>
      </c>
      <c r="C3578" s="41">
        <v>-28.6</v>
      </c>
      <c r="D3578" s="42" t="s">
        <v>10</v>
      </c>
      <c r="E3578" s="20"/>
      <c r="F3578" s="20"/>
      <c r="G3578" s="36">
        <v>45194</v>
      </c>
      <c r="H3578" s="20" t="s">
        <v>736</v>
      </c>
      <c r="I3578" s="44" t="s">
        <v>1431</v>
      </c>
    </row>
    <row r="3579" spans="1:9" x14ac:dyDescent="0.45">
      <c r="A3579" s="46">
        <v>45163</v>
      </c>
      <c r="B3579" s="20" t="s">
        <v>1486</v>
      </c>
      <c r="C3579" s="41">
        <v>-11.01</v>
      </c>
      <c r="D3579" s="42" t="s">
        <v>10</v>
      </c>
      <c r="E3579" s="20"/>
      <c r="F3579" s="20"/>
      <c r="G3579" s="36">
        <v>45194</v>
      </c>
      <c r="H3579" s="20" t="s">
        <v>736</v>
      </c>
      <c r="I3579" s="44" t="s">
        <v>1431</v>
      </c>
    </row>
    <row r="3580" spans="1:9" x14ac:dyDescent="0.45">
      <c r="A3580" s="46">
        <v>45163</v>
      </c>
      <c r="B3580" s="20" t="s">
        <v>1486</v>
      </c>
      <c r="C3580" s="41">
        <v>-8.7899999999999991</v>
      </c>
      <c r="D3580" s="42" t="s">
        <v>10</v>
      </c>
      <c r="E3580" s="20"/>
      <c r="F3580" s="20"/>
      <c r="G3580" s="36">
        <v>45194</v>
      </c>
      <c r="H3580" s="20" t="s">
        <v>736</v>
      </c>
      <c r="I3580" s="44" t="s">
        <v>1431</v>
      </c>
    </row>
    <row r="3581" spans="1:9" x14ac:dyDescent="0.45">
      <c r="A3581" s="2" t="s">
        <v>1489</v>
      </c>
      <c r="B3581" t="s">
        <v>1490</v>
      </c>
      <c r="C3581">
        <v>213.05</v>
      </c>
      <c r="D3581" t="s">
        <v>2112</v>
      </c>
      <c r="E3581" t="s">
        <v>1492</v>
      </c>
      <c r="F3581" t="s">
        <v>1493</v>
      </c>
      <c r="I3581" t="s">
        <v>1494</v>
      </c>
    </row>
    <row r="3582" spans="1:9" x14ac:dyDescent="0.45">
      <c r="A3582" s="2" t="s">
        <v>1495</v>
      </c>
      <c r="B3582" t="s">
        <v>1496</v>
      </c>
      <c r="C3582">
        <v>-156</v>
      </c>
      <c r="D3582" s="10" t="s">
        <v>62</v>
      </c>
      <c r="E3582" t="s">
        <v>1497</v>
      </c>
      <c r="F3582" t="s">
        <v>1498</v>
      </c>
      <c r="I3582" t="s">
        <v>1494</v>
      </c>
    </row>
    <row r="3583" spans="1:9" x14ac:dyDescent="0.45">
      <c r="A3583" s="2" t="s">
        <v>1499</v>
      </c>
      <c r="B3583" t="s">
        <v>1500</v>
      </c>
      <c r="C3583">
        <v>9728.7199999999993</v>
      </c>
      <c r="D3583" t="s">
        <v>2113</v>
      </c>
      <c r="E3583" t="s">
        <v>1501</v>
      </c>
      <c r="F3583" t="s">
        <v>1498</v>
      </c>
      <c r="I3583" t="s">
        <v>1494</v>
      </c>
    </row>
    <row r="3584" spans="1:9" x14ac:dyDescent="0.45">
      <c r="A3584" s="2" t="s">
        <v>1502</v>
      </c>
      <c r="B3584" t="s">
        <v>1503</v>
      </c>
      <c r="C3584">
        <v>280</v>
      </c>
      <c r="D3584" t="s">
        <v>2112</v>
      </c>
      <c r="E3584" t="s">
        <v>1504</v>
      </c>
      <c r="F3584" t="s">
        <v>1498</v>
      </c>
      <c r="I3584" t="s">
        <v>1494</v>
      </c>
    </row>
    <row r="3585" spans="1:9" x14ac:dyDescent="0.45">
      <c r="A3585" s="2" t="s">
        <v>1505</v>
      </c>
      <c r="B3585" t="s">
        <v>1506</v>
      </c>
      <c r="C3585">
        <v>-115700.5</v>
      </c>
      <c r="D3585" t="s">
        <v>2113</v>
      </c>
      <c r="E3585" t="s">
        <v>1507</v>
      </c>
      <c r="F3585" t="s">
        <v>1498</v>
      </c>
      <c r="I3585" t="s">
        <v>1494</v>
      </c>
    </row>
    <row r="3586" spans="1:9" x14ac:dyDescent="0.45">
      <c r="A3586" s="2" t="s">
        <v>1505</v>
      </c>
      <c r="B3586" t="s">
        <v>1508</v>
      </c>
      <c r="C3586">
        <v>-16000</v>
      </c>
      <c r="D3586" s="9" t="s">
        <v>2111</v>
      </c>
      <c r="E3586" t="s">
        <v>1497</v>
      </c>
      <c r="F3586" t="s">
        <v>1493</v>
      </c>
      <c r="I3586" t="s">
        <v>1494</v>
      </c>
    </row>
    <row r="3587" spans="1:9" x14ac:dyDescent="0.45">
      <c r="A3587" s="2" t="s">
        <v>1505</v>
      </c>
      <c r="B3587" t="s">
        <v>1509</v>
      </c>
      <c r="C3587">
        <v>-21622.77</v>
      </c>
      <c r="D3587" s="9" t="s">
        <v>679</v>
      </c>
      <c r="E3587" t="s">
        <v>1497</v>
      </c>
      <c r="F3587" t="s">
        <v>1493</v>
      </c>
      <c r="I3587" t="s">
        <v>1494</v>
      </c>
    </row>
    <row r="3588" spans="1:9" x14ac:dyDescent="0.45">
      <c r="A3588" s="2" t="s">
        <v>1510</v>
      </c>
      <c r="B3588" t="s">
        <v>1511</v>
      </c>
      <c r="C3588">
        <v>-14912.74</v>
      </c>
      <c r="D3588" s="9" t="s">
        <v>679</v>
      </c>
      <c r="E3588" t="s">
        <v>1497</v>
      </c>
      <c r="F3588" t="s">
        <v>1493</v>
      </c>
      <c r="I3588" t="s">
        <v>1494</v>
      </c>
    </row>
    <row r="3589" spans="1:9" x14ac:dyDescent="0.45">
      <c r="A3589" s="2" t="s">
        <v>1510</v>
      </c>
      <c r="B3589" t="s">
        <v>1511</v>
      </c>
      <c r="C3589">
        <v>-32450.54</v>
      </c>
      <c r="D3589" s="9" t="s">
        <v>679</v>
      </c>
      <c r="E3589" t="s">
        <v>1497</v>
      </c>
      <c r="F3589" t="s">
        <v>1493</v>
      </c>
      <c r="I3589" t="s">
        <v>1494</v>
      </c>
    </row>
    <row r="3590" spans="1:9" x14ac:dyDescent="0.45">
      <c r="A3590" s="2" t="s">
        <v>1512</v>
      </c>
      <c r="B3590" t="s">
        <v>1508</v>
      </c>
      <c r="C3590">
        <v>-10000</v>
      </c>
      <c r="D3590" s="9" t="s">
        <v>2111</v>
      </c>
      <c r="E3590" t="s">
        <v>1497</v>
      </c>
      <c r="F3590" t="s">
        <v>1493</v>
      </c>
      <c r="I3590" t="s">
        <v>1494</v>
      </c>
    </row>
    <row r="3591" spans="1:9" x14ac:dyDescent="0.45">
      <c r="A3591" s="2" t="s">
        <v>1513</v>
      </c>
      <c r="B3591" t="s">
        <v>1514</v>
      </c>
      <c r="C3591">
        <v>-240.93</v>
      </c>
      <c r="D3591" t="s">
        <v>2113</v>
      </c>
      <c r="E3591" t="s">
        <v>1492</v>
      </c>
      <c r="F3591" t="s">
        <v>1493</v>
      </c>
      <c r="I3591" t="s">
        <v>1494</v>
      </c>
    </row>
    <row r="3592" spans="1:9" x14ac:dyDescent="0.45">
      <c r="A3592" s="2" t="s">
        <v>1513</v>
      </c>
      <c r="B3592" t="s">
        <v>1490</v>
      </c>
      <c r="C3592">
        <v>240.93</v>
      </c>
      <c r="D3592" t="s">
        <v>2112</v>
      </c>
      <c r="E3592" t="s">
        <v>1492</v>
      </c>
      <c r="F3592" t="s">
        <v>1493</v>
      </c>
      <c r="I3592" t="s">
        <v>1494</v>
      </c>
    </row>
    <row r="3593" spans="1:9" x14ac:dyDescent="0.45">
      <c r="A3593" s="2" t="s">
        <v>1515</v>
      </c>
      <c r="B3593" t="s">
        <v>1509</v>
      </c>
      <c r="C3593">
        <v>-5130.7</v>
      </c>
      <c r="D3593" s="9" t="s">
        <v>679</v>
      </c>
      <c r="E3593" t="s">
        <v>1497</v>
      </c>
      <c r="F3593" t="s">
        <v>1493</v>
      </c>
      <c r="I3593" t="s">
        <v>1494</v>
      </c>
    </row>
    <row r="3594" spans="1:9" x14ac:dyDescent="0.45">
      <c r="A3594" s="2" t="s">
        <v>1516</v>
      </c>
      <c r="B3594" t="s">
        <v>1511</v>
      </c>
      <c r="C3594">
        <v>-5000</v>
      </c>
      <c r="D3594" s="9" t="s">
        <v>679</v>
      </c>
      <c r="E3594" t="s">
        <v>1497</v>
      </c>
      <c r="F3594" t="s">
        <v>1493</v>
      </c>
      <c r="I3594" t="s">
        <v>1494</v>
      </c>
    </row>
    <row r="3595" spans="1:9" x14ac:dyDescent="0.45">
      <c r="A3595" s="2" t="s">
        <v>1516</v>
      </c>
      <c r="B3595" t="s">
        <v>1511</v>
      </c>
      <c r="C3595">
        <v>-5000</v>
      </c>
      <c r="D3595" s="9" t="s">
        <v>679</v>
      </c>
      <c r="E3595" t="s">
        <v>1497</v>
      </c>
      <c r="F3595" t="s">
        <v>1493</v>
      </c>
      <c r="I3595" t="s">
        <v>1494</v>
      </c>
    </row>
    <row r="3596" spans="1:9" x14ac:dyDescent="0.45">
      <c r="A3596" s="2" t="s">
        <v>1516</v>
      </c>
      <c r="B3596" t="s">
        <v>1511</v>
      </c>
      <c r="C3596">
        <v>-5000</v>
      </c>
      <c r="D3596" s="9" t="s">
        <v>679</v>
      </c>
      <c r="E3596" t="s">
        <v>1497</v>
      </c>
      <c r="F3596" t="s">
        <v>1493</v>
      </c>
      <c r="I3596" t="s">
        <v>1494</v>
      </c>
    </row>
    <row r="3597" spans="1:9" x14ac:dyDescent="0.45">
      <c r="A3597" s="2" t="s">
        <v>1517</v>
      </c>
      <c r="B3597" t="s">
        <v>1518</v>
      </c>
      <c r="C3597">
        <v>62162.99</v>
      </c>
      <c r="D3597" t="s">
        <v>2113</v>
      </c>
      <c r="E3597" t="s">
        <v>1519</v>
      </c>
      <c r="F3597" t="s">
        <v>1498</v>
      </c>
      <c r="I3597" t="s">
        <v>1494</v>
      </c>
    </row>
    <row r="3598" spans="1:9" x14ac:dyDescent="0.45">
      <c r="A3598" s="2" t="s">
        <v>1517</v>
      </c>
      <c r="B3598" t="s">
        <v>1518</v>
      </c>
      <c r="C3598">
        <v>110699.66</v>
      </c>
      <c r="D3598" t="s">
        <v>2113</v>
      </c>
      <c r="E3598" t="s">
        <v>1519</v>
      </c>
      <c r="F3598" t="s">
        <v>1498</v>
      </c>
      <c r="I3598" t="s">
        <v>1494</v>
      </c>
    </row>
    <row r="3599" spans="1:9" x14ac:dyDescent="0.45">
      <c r="A3599" s="2" t="s">
        <v>1520</v>
      </c>
      <c r="B3599" t="s">
        <v>1521</v>
      </c>
      <c r="C3599">
        <v>400</v>
      </c>
      <c r="D3599" t="s">
        <v>2112</v>
      </c>
      <c r="E3599" t="s">
        <v>1522</v>
      </c>
      <c r="F3599" t="s">
        <v>1498</v>
      </c>
      <c r="I3599" t="s">
        <v>1494</v>
      </c>
    </row>
    <row r="3600" spans="1:9" x14ac:dyDescent="0.45">
      <c r="A3600" s="2" t="s">
        <v>1523</v>
      </c>
      <c r="B3600" t="s">
        <v>1514</v>
      </c>
      <c r="C3600">
        <v>-46.16</v>
      </c>
      <c r="D3600" t="s">
        <v>2113</v>
      </c>
      <c r="E3600" t="s">
        <v>1492</v>
      </c>
      <c r="F3600" t="s">
        <v>1493</v>
      </c>
      <c r="I3600" t="s">
        <v>1494</v>
      </c>
    </row>
    <row r="3601" spans="1:9" x14ac:dyDescent="0.45">
      <c r="A3601" s="2" t="s">
        <v>1523</v>
      </c>
      <c r="B3601" t="s">
        <v>1490</v>
      </c>
      <c r="C3601">
        <v>46.16</v>
      </c>
      <c r="D3601" t="s">
        <v>2112</v>
      </c>
      <c r="E3601" t="s">
        <v>1492</v>
      </c>
      <c r="F3601" t="s">
        <v>1493</v>
      </c>
      <c r="I3601" t="s">
        <v>1494</v>
      </c>
    </row>
    <row r="3602" spans="1:9" x14ac:dyDescent="0.45">
      <c r="A3602" s="2" t="s">
        <v>1524</v>
      </c>
      <c r="B3602" t="s">
        <v>1508</v>
      </c>
      <c r="C3602">
        <v>-10000</v>
      </c>
      <c r="D3602" s="9" t="s">
        <v>2111</v>
      </c>
      <c r="E3602" t="s">
        <v>1497</v>
      </c>
      <c r="F3602" t="s">
        <v>1493</v>
      </c>
      <c r="I3602" t="s">
        <v>1494</v>
      </c>
    </row>
    <row r="3603" spans="1:9" x14ac:dyDescent="0.45">
      <c r="A3603" s="2" t="s">
        <v>1525</v>
      </c>
      <c r="B3603" t="s">
        <v>1514</v>
      </c>
      <c r="C3603">
        <v>-65.86</v>
      </c>
      <c r="D3603" t="s">
        <v>2113</v>
      </c>
      <c r="E3603" t="s">
        <v>1492</v>
      </c>
      <c r="F3603" t="s">
        <v>1493</v>
      </c>
      <c r="I3603" t="s">
        <v>1494</v>
      </c>
    </row>
    <row r="3604" spans="1:9" x14ac:dyDescent="0.45">
      <c r="A3604" s="2" t="s">
        <v>1525</v>
      </c>
      <c r="B3604" t="s">
        <v>1490</v>
      </c>
      <c r="C3604">
        <v>65.86</v>
      </c>
      <c r="D3604" t="s">
        <v>2112</v>
      </c>
      <c r="E3604" t="s">
        <v>1492</v>
      </c>
      <c r="F3604" t="s">
        <v>1493</v>
      </c>
      <c r="I3604" t="s">
        <v>1494</v>
      </c>
    </row>
    <row r="3605" spans="1:9" x14ac:dyDescent="0.45">
      <c r="A3605" s="2" t="s">
        <v>1526</v>
      </c>
      <c r="B3605" t="s">
        <v>1514</v>
      </c>
      <c r="C3605">
        <v>-67.650000000000006</v>
      </c>
      <c r="D3605" t="s">
        <v>2113</v>
      </c>
      <c r="E3605" t="s">
        <v>1492</v>
      </c>
      <c r="F3605" t="s">
        <v>1493</v>
      </c>
      <c r="I3605" t="s">
        <v>1494</v>
      </c>
    </row>
    <row r="3606" spans="1:9" x14ac:dyDescent="0.45">
      <c r="A3606" s="2" t="s">
        <v>1526</v>
      </c>
      <c r="B3606" t="s">
        <v>1490</v>
      </c>
      <c r="C3606">
        <v>67.650000000000006</v>
      </c>
      <c r="D3606" t="s">
        <v>2112</v>
      </c>
      <c r="E3606" t="s">
        <v>1492</v>
      </c>
      <c r="F3606" t="s">
        <v>1493</v>
      </c>
      <c r="I3606" t="s">
        <v>1494</v>
      </c>
    </row>
    <row r="3607" spans="1:9" x14ac:dyDescent="0.45">
      <c r="A3607" s="2" t="s">
        <v>1527</v>
      </c>
      <c r="B3607" t="s">
        <v>1511</v>
      </c>
      <c r="C3607">
        <v>-1000</v>
      </c>
      <c r="D3607" s="9" t="s">
        <v>679</v>
      </c>
      <c r="E3607" t="s">
        <v>1497</v>
      </c>
      <c r="F3607" t="s">
        <v>1493</v>
      </c>
      <c r="I3607" t="s">
        <v>1494</v>
      </c>
    </row>
    <row r="3608" spans="1:9" x14ac:dyDescent="0.45">
      <c r="A3608" s="2" t="s">
        <v>1527</v>
      </c>
      <c r="B3608" t="s">
        <v>1511</v>
      </c>
      <c r="C3608">
        <v>-1000</v>
      </c>
      <c r="D3608" s="9" t="s">
        <v>679</v>
      </c>
      <c r="E3608" t="s">
        <v>1497</v>
      </c>
      <c r="F3608" t="s">
        <v>1493</v>
      </c>
      <c r="I3608" t="s">
        <v>1494</v>
      </c>
    </row>
    <row r="3609" spans="1:9" x14ac:dyDescent="0.45">
      <c r="A3609" s="2" t="s">
        <v>1528</v>
      </c>
      <c r="B3609" t="s">
        <v>1521</v>
      </c>
      <c r="C3609">
        <v>384</v>
      </c>
      <c r="D3609" t="s">
        <v>2112</v>
      </c>
      <c r="E3609" t="s">
        <v>1522</v>
      </c>
      <c r="F3609" t="s">
        <v>1498</v>
      </c>
      <c r="I3609" t="s">
        <v>1494</v>
      </c>
    </row>
    <row r="3610" spans="1:9" x14ac:dyDescent="0.45">
      <c r="A3610" s="2" t="s">
        <v>1529</v>
      </c>
      <c r="B3610" t="s">
        <v>1514</v>
      </c>
      <c r="C3610">
        <v>-38.32</v>
      </c>
      <c r="D3610" t="s">
        <v>2113</v>
      </c>
      <c r="E3610" t="s">
        <v>1492</v>
      </c>
      <c r="F3610" t="s">
        <v>1493</v>
      </c>
      <c r="I3610" t="s">
        <v>1494</v>
      </c>
    </row>
    <row r="3611" spans="1:9" x14ac:dyDescent="0.45">
      <c r="A3611" s="2" t="s">
        <v>1529</v>
      </c>
      <c r="B3611" t="s">
        <v>1490</v>
      </c>
      <c r="C3611">
        <v>38.32</v>
      </c>
      <c r="D3611" t="s">
        <v>2112</v>
      </c>
      <c r="E3611" t="s">
        <v>1492</v>
      </c>
      <c r="F3611" t="s">
        <v>1493</v>
      </c>
      <c r="I3611" t="s">
        <v>1494</v>
      </c>
    </row>
    <row r="3612" spans="1:9" x14ac:dyDescent="0.45">
      <c r="A3612" s="2" t="s">
        <v>1530</v>
      </c>
      <c r="B3612" t="s">
        <v>1531</v>
      </c>
      <c r="C3612">
        <v>10000</v>
      </c>
      <c r="D3612" s="9" t="s">
        <v>2111</v>
      </c>
      <c r="E3612" t="s">
        <v>1497</v>
      </c>
      <c r="F3612" t="s">
        <v>1493</v>
      </c>
      <c r="I3612" t="s">
        <v>1494</v>
      </c>
    </row>
    <row r="3613" spans="1:9" x14ac:dyDescent="0.45">
      <c r="A3613" s="2" t="s">
        <v>1533</v>
      </c>
      <c r="B3613" t="s">
        <v>1514</v>
      </c>
      <c r="C3613">
        <v>-73.209999999999994</v>
      </c>
      <c r="D3613" t="s">
        <v>2113</v>
      </c>
      <c r="E3613" t="s">
        <v>1492</v>
      </c>
      <c r="F3613" t="s">
        <v>1493</v>
      </c>
      <c r="I3613" t="s">
        <v>1494</v>
      </c>
    </row>
    <row r="3614" spans="1:9" x14ac:dyDescent="0.45">
      <c r="A3614" s="2" t="s">
        <v>1533</v>
      </c>
      <c r="B3614" t="s">
        <v>1490</v>
      </c>
      <c r="C3614">
        <v>73.209999999999994</v>
      </c>
      <c r="D3614" t="s">
        <v>2112</v>
      </c>
      <c r="E3614" t="s">
        <v>1492</v>
      </c>
      <c r="F3614" t="s">
        <v>1493</v>
      </c>
      <c r="I3614" t="s">
        <v>1494</v>
      </c>
    </row>
    <row r="3615" spans="1:9" x14ac:dyDescent="0.45">
      <c r="A3615" s="2" t="s">
        <v>1534</v>
      </c>
      <c r="B3615" t="s">
        <v>1500</v>
      </c>
      <c r="C3615">
        <v>6959.45</v>
      </c>
      <c r="D3615" t="s">
        <v>2113</v>
      </c>
      <c r="E3615" t="s">
        <v>1501</v>
      </c>
      <c r="F3615" t="s">
        <v>1498</v>
      </c>
      <c r="I3615" t="s">
        <v>1494</v>
      </c>
    </row>
    <row r="3616" spans="1:9" x14ac:dyDescent="0.45">
      <c r="A3616" s="2" t="s">
        <v>1534</v>
      </c>
      <c r="B3616" t="s">
        <v>1508</v>
      </c>
      <c r="C3616">
        <v>-8000</v>
      </c>
      <c r="D3616" s="9" t="s">
        <v>2111</v>
      </c>
      <c r="E3616" t="s">
        <v>1497</v>
      </c>
      <c r="F3616" t="s">
        <v>1493</v>
      </c>
      <c r="I3616" t="s">
        <v>1494</v>
      </c>
    </row>
    <row r="3617" spans="1:9" x14ac:dyDescent="0.45">
      <c r="A3617" s="2" t="s">
        <v>1535</v>
      </c>
      <c r="B3617" t="s">
        <v>1508</v>
      </c>
      <c r="C3617">
        <v>-40000</v>
      </c>
      <c r="D3617" s="9" t="s">
        <v>2111</v>
      </c>
      <c r="E3617" t="s">
        <v>1497</v>
      </c>
      <c r="F3617" t="s">
        <v>1493</v>
      </c>
      <c r="I3617" t="s">
        <v>1494</v>
      </c>
    </row>
    <row r="3618" spans="1:9" x14ac:dyDescent="0.45">
      <c r="A3618" s="2" t="s">
        <v>1536</v>
      </c>
      <c r="B3618" t="s">
        <v>1511</v>
      </c>
      <c r="C3618">
        <v>-744.72</v>
      </c>
      <c r="D3618" s="9" t="s">
        <v>679</v>
      </c>
      <c r="E3618" t="s">
        <v>1497</v>
      </c>
      <c r="F3618" t="s">
        <v>1493</v>
      </c>
      <c r="I3618" t="s">
        <v>1494</v>
      </c>
    </row>
    <row r="3619" spans="1:9" x14ac:dyDescent="0.45">
      <c r="A3619" s="2" t="s">
        <v>1536</v>
      </c>
      <c r="B3619" t="s">
        <v>1511</v>
      </c>
      <c r="C3619">
        <v>-1881.12</v>
      </c>
      <c r="D3619" s="9" t="s">
        <v>679</v>
      </c>
      <c r="E3619" t="s">
        <v>1497</v>
      </c>
      <c r="F3619" t="s">
        <v>1493</v>
      </c>
      <c r="I3619" t="s">
        <v>1494</v>
      </c>
    </row>
    <row r="3620" spans="1:9" x14ac:dyDescent="0.45">
      <c r="A3620" s="2" t="s">
        <v>1536</v>
      </c>
      <c r="B3620" t="s">
        <v>1509</v>
      </c>
      <c r="C3620">
        <v>-2000</v>
      </c>
      <c r="D3620" s="9" t="s">
        <v>679</v>
      </c>
      <c r="E3620" t="s">
        <v>1497</v>
      </c>
      <c r="F3620" t="s">
        <v>1493</v>
      </c>
      <c r="I3620" t="s">
        <v>1494</v>
      </c>
    </row>
    <row r="3621" spans="1:9" x14ac:dyDescent="0.45">
      <c r="A3621" s="2" t="s">
        <v>1536</v>
      </c>
      <c r="B3621" t="s">
        <v>1511</v>
      </c>
      <c r="C3621">
        <v>-3000</v>
      </c>
      <c r="D3621" s="9" t="s">
        <v>679</v>
      </c>
      <c r="E3621" t="s">
        <v>1497</v>
      </c>
      <c r="F3621" t="s">
        <v>1493</v>
      </c>
      <c r="I3621" t="s">
        <v>1494</v>
      </c>
    </row>
    <row r="3622" spans="1:9" x14ac:dyDescent="0.45">
      <c r="A3622" s="2" t="s">
        <v>1537</v>
      </c>
      <c r="B3622" t="s">
        <v>1514</v>
      </c>
      <c r="C3622">
        <v>-115.23</v>
      </c>
      <c r="D3622" t="s">
        <v>2113</v>
      </c>
      <c r="E3622" t="s">
        <v>1492</v>
      </c>
      <c r="F3622" t="s">
        <v>1493</v>
      </c>
      <c r="I3622" t="s">
        <v>1494</v>
      </c>
    </row>
    <row r="3623" spans="1:9" x14ac:dyDescent="0.45">
      <c r="A3623" s="2" t="s">
        <v>1537</v>
      </c>
      <c r="B3623" t="s">
        <v>1490</v>
      </c>
      <c r="C3623">
        <v>115.23</v>
      </c>
      <c r="D3623" t="s">
        <v>2112</v>
      </c>
      <c r="E3623" t="s">
        <v>1492</v>
      </c>
      <c r="F3623" t="s">
        <v>1493</v>
      </c>
      <c r="I3623" t="s">
        <v>1494</v>
      </c>
    </row>
    <row r="3624" spans="1:9" x14ac:dyDescent="0.45">
      <c r="A3624" s="2" t="s">
        <v>1538</v>
      </c>
      <c r="B3624" t="s">
        <v>1539</v>
      </c>
      <c r="C3624">
        <v>30766.36</v>
      </c>
      <c r="D3624" t="s">
        <v>2113</v>
      </c>
      <c r="E3624" t="s">
        <v>1540</v>
      </c>
      <c r="F3624" t="s">
        <v>1498</v>
      </c>
      <c r="I3624" t="s">
        <v>1494</v>
      </c>
    </row>
    <row r="3625" spans="1:9" x14ac:dyDescent="0.45">
      <c r="A3625" s="2" t="s">
        <v>1541</v>
      </c>
      <c r="B3625" t="s">
        <v>1511</v>
      </c>
      <c r="C3625">
        <v>-962.51</v>
      </c>
      <c r="D3625" s="9" t="s">
        <v>679</v>
      </c>
      <c r="E3625" t="s">
        <v>1497</v>
      </c>
      <c r="F3625" t="s">
        <v>1493</v>
      </c>
      <c r="I3625" t="s">
        <v>1494</v>
      </c>
    </row>
    <row r="3626" spans="1:9" x14ac:dyDescent="0.45">
      <c r="A3626" s="2" t="s">
        <v>1541</v>
      </c>
      <c r="B3626" t="s">
        <v>1511</v>
      </c>
      <c r="C3626">
        <v>-2000</v>
      </c>
      <c r="D3626" s="9" t="s">
        <v>679</v>
      </c>
      <c r="E3626" t="s">
        <v>1497</v>
      </c>
      <c r="F3626" t="s">
        <v>1493</v>
      </c>
      <c r="I3626" t="s">
        <v>1494</v>
      </c>
    </row>
    <row r="3627" spans="1:9" x14ac:dyDescent="0.45">
      <c r="A3627" s="2" t="s">
        <v>1541</v>
      </c>
      <c r="B3627" t="s">
        <v>1511</v>
      </c>
      <c r="C3627">
        <v>-2000</v>
      </c>
      <c r="D3627" s="9" t="s">
        <v>679</v>
      </c>
      <c r="E3627" t="s">
        <v>1497</v>
      </c>
      <c r="F3627" t="s">
        <v>1493</v>
      </c>
      <c r="I3627" t="s">
        <v>1494</v>
      </c>
    </row>
    <row r="3628" spans="1:9" x14ac:dyDescent="0.45">
      <c r="A3628" s="2" t="s">
        <v>1541</v>
      </c>
      <c r="B3628" t="s">
        <v>1509</v>
      </c>
      <c r="C3628">
        <v>-3000</v>
      </c>
      <c r="D3628" s="9" t="s">
        <v>679</v>
      </c>
      <c r="E3628" t="s">
        <v>1497</v>
      </c>
      <c r="F3628" t="s">
        <v>1493</v>
      </c>
      <c r="I3628" t="s">
        <v>1494</v>
      </c>
    </row>
    <row r="3629" spans="1:9" x14ac:dyDescent="0.45">
      <c r="A3629" s="2" t="s">
        <v>1542</v>
      </c>
      <c r="B3629" t="s">
        <v>1521</v>
      </c>
      <c r="C3629">
        <v>384</v>
      </c>
      <c r="D3629" t="s">
        <v>2112</v>
      </c>
      <c r="E3629" t="s">
        <v>1522</v>
      </c>
      <c r="F3629" t="s">
        <v>1498</v>
      </c>
      <c r="I3629" t="s">
        <v>1494</v>
      </c>
    </row>
    <row r="3630" spans="1:9" x14ac:dyDescent="0.45">
      <c r="A3630" s="2" t="s">
        <v>1543</v>
      </c>
      <c r="B3630" t="s">
        <v>1544</v>
      </c>
      <c r="C3630">
        <v>10473.06</v>
      </c>
      <c r="D3630" t="s">
        <v>2113</v>
      </c>
      <c r="E3630" t="s">
        <v>1545</v>
      </c>
      <c r="F3630" t="s">
        <v>1498</v>
      </c>
      <c r="I3630" t="s">
        <v>1494</v>
      </c>
    </row>
    <row r="3631" spans="1:9" x14ac:dyDescent="0.45">
      <c r="A3631" s="2" t="s">
        <v>1543</v>
      </c>
      <c r="B3631" t="s">
        <v>1508</v>
      </c>
      <c r="C3631">
        <v>-10000</v>
      </c>
      <c r="D3631" s="9" t="s">
        <v>2111</v>
      </c>
      <c r="E3631" t="s">
        <v>1497</v>
      </c>
      <c r="F3631" t="s">
        <v>1493</v>
      </c>
      <c r="I3631" t="s">
        <v>1494</v>
      </c>
    </row>
    <row r="3632" spans="1:9" x14ac:dyDescent="0.45">
      <c r="A3632" s="2" t="s">
        <v>1546</v>
      </c>
      <c r="B3632" t="s">
        <v>1511</v>
      </c>
      <c r="C3632">
        <v>-40</v>
      </c>
      <c r="D3632" s="9" t="s">
        <v>679</v>
      </c>
      <c r="E3632" t="s">
        <v>1497</v>
      </c>
      <c r="F3632" t="s">
        <v>1493</v>
      </c>
      <c r="I3632" t="s">
        <v>1494</v>
      </c>
    </row>
    <row r="3633" spans="1:9" x14ac:dyDescent="0.45">
      <c r="A3633" s="2" t="s">
        <v>1546</v>
      </c>
      <c r="B3633" t="s">
        <v>1511</v>
      </c>
      <c r="C3633">
        <v>-2000</v>
      </c>
      <c r="D3633" s="9" t="s">
        <v>679</v>
      </c>
      <c r="E3633" t="s">
        <v>1497</v>
      </c>
      <c r="F3633" t="s">
        <v>1493</v>
      </c>
      <c r="I3633" t="s">
        <v>1494</v>
      </c>
    </row>
    <row r="3634" spans="1:9" x14ac:dyDescent="0.45">
      <c r="A3634" s="2" t="s">
        <v>1547</v>
      </c>
      <c r="B3634" t="s">
        <v>1508</v>
      </c>
      <c r="C3634">
        <v>-2700</v>
      </c>
      <c r="D3634" s="9" t="s">
        <v>2111</v>
      </c>
      <c r="E3634" t="s">
        <v>1497</v>
      </c>
      <c r="F3634" t="s">
        <v>1493</v>
      </c>
      <c r="I3634" t="s">
        <v>1494</v>
      </c>
    </row>
    <row r="3635" spans="1:9" x14ac:dyDescent="0.45">
      <c r="A3635" s="2" t="s">
        <v>1548</v>
      </c>
      <c r="B3635" t="s">
        <v>1531</v>
      </c>
      <c r="C3635">
        <v>20000</v>
      </c>
      <c r="D3635" s="9" t="s">
        <v>2111</v>
      </c>
      <c r="E3635" t="s">
        <v>1497</v>
      </c>
      <c r="F3635" t="s">
        <v>1493</v>
      </c>
      <c r="I3635" t="s">
        <v>1494</v>
      </c>
    </row>
    <row r="3636" spans="1:9" x14ac:dyDescent="0.45">
      <c r="A3636" s="2" t="s">
        <v>1549</v>
      </c>
      <c r="B3636" t="s">
        <v>1508</v>
      </c>
      <c r="C3636">
        <v>-10000</v>
      </c>
      <c r="D3636" s="9" t="s">
        <v>2111</v>
      </c>
      <c r="E3636" t="s">
        <v>1497</v>
      </c>
      <c r="F3636" t="s">
        <v>1493</v>
      </c>
      <c r="I3636" t="s">
        <v>1494</v>
      </c>
    </row>
    <row r="3637" spans="1:9" x14ac:dyDescent="0.45">
      <c r="A3637" s="2" t="s">
        <v>1550</v>
      </c>
      <c r="B3637" t="s">
        <v>1514</v>
      </c>
      <c r="C3637">
        <v>-113.7</v>
      </c>
      <c r="D3637" t="s">
        <v>2113</v>
      </c>
      <c r="E3637" t="s">
        <v>1492</v>
      </c>
      <c r="F3637" t="s">
        <v>1493</v>
      </c>
      <c r="I3637" t="s">
        <v>1494</v>
      </c>
    </row>
    <row r="3638" spans="1:9" x14ac:dyDescent="0.45">
      <c r="A3638" s="2" t="s">
        <v>1550</v>
      </c>
      <c r="B3638" t="s">
        <v>1490</v>
      </c>
      <c r="C3638">
        <v>113.7</v>
      </c>
      <c r="D3638" t="s">
        <v>2112</v>
      </c>
      <c r="E3638" t="s">
        <v>1492</v>
      </c>
      <c r="F3638" t="s">
        <v>1493</v>
      </c>
      <c r="I3638" t="s">
        <v>1494</v>
      </c>
    </row>
    <row r="3639" spans="1:9" x14ac:dyDescent="0.45">
      <c r="A3639" s="2" t="s">
        <v>1551</v>
      </c>
      <c r="B3639" t="s">
        <v>1511</v>
      </c>
      <c r="C3639">
        <v>-264.35000000000002</v>
      </c>
      <c r="D3639" s="9" t="s">
        <v>679</v>
      </c>
      <c r="E3639" t="s">
        <v>1497</v>
      </c>
      <c r="F3639" t="s">
        <v>1493</v>
      </c>
      <c r="I3639" t="s">
        <v>1494</v>
      </c>
    </row>
    <row r="3640" spans="1:9" x14ac:dyDescent="0.45">
      <c r="A3640" s="2" t="s">
        <v>1551</v>
      </c>
      <c r="B3640" t="s">
        <v>1511</v>
      </c>
      <c r="C3640">
        <v>-1000</v>
      </c>
      <c r="D3640" s="9" t="s">
        <v>679</v>
      </c>
      <c r="E3640" t="s">
        <v>1497</v>
      </c>
      <c r="F3640" t="s">
        <v>1493</v>
      </c>
      <c r="I3640" t="s">
        <v>1494</v>
      </c>
    </row>
    <row r="3641" spans="1:9" x14ac:dyDescent="0.45">
      <c r="A3641" s="2" t="s">
        <v>1551</v>
      </c>
      <c r="B3641" t="s">
        <v>1511</v>
      </c>
      <c r="C3641">
        <v>-1000</v>
      </c>
      <c r="D3641" s="9" t="s">
        <v>679</v>
      </c>
      <c r="E3641" t="s">
        <v>1497</v>
      </c>
      <c r="F3641" t="s">
        <v>1493</v>
      </c>
      <c r="I3641" t="s">
        <v>1494</v>
      </c>
    </row>
    <row r="3642" spans="1:9" x14ac:dyDescent="0.45">
      <c r="A3642" s="2" t="s">
        <v>1552</v>
      </c>
      <c r="B3642" t="s">
        <v>1514</v>
      </c>
      <c r="C3642">
        <v>-73.03</v>
      </c>
      <c r="D3642" t="s">
        <v>2113</v>
      </c>
      <c r="E3642" t="s">
        <v>1492</v>
      </c>
      <c r="F3642" t="s">
        <v>1493</v>
      </c>
      <c r="I3642" t="s">
        <v>1494</v>
      </c>
    </row>
    <row r="3643" spans="1:9" x14ac:dyDescent="0.45">
      <c r="A3643" s="2" t="s">
        <v>1552</v>
      </c>
      <c r="B3643" t="s">
        <v>1490</v>
      </c>
      <c r="C3643">
        <v>73.03</v>
      </c>
      <c r="D3643" t="s">
        <v>2112</v>
      </c>
      <c r="E3643" t="s">
        <v>1492</v>
      </c>
      <c r="F3643" t="s">
        <v>1493</v>
      </c>
      <c r="I3643" t="s">
        <v>1494</v>
      </c>
    </row>
    <row r="3644" spans="1:9" x14ac:dyDescent="0.45">
      <c r="A3644" s="2" t="s">
        <v>1553</v>
      </c>
      <c r="B3644" t="s">
        <v>1531</v>
      </c>
      <c r="C3644">
        <v>20000</v>
      </c>
      <c r="D3644" s="9" t="s">
        <v>2111</v>
      </c>
      <c r="E3644" t="s">
        <v>1497</v>
      </c>
      <c r="F3644" t="s">
        <v>1493</v>
      </c>
      <c r="I3644" t="s">
        <v>1494</v>
      </c>
    </row>
    <row r="3645" spans="1:9" x14ac:dyDescent="0.45">
      <c r="A3645" s="2" t="s">
        <v>1554</v>
      </c>
      <c r="B3645" t="s">
        <v>1511</v>
      </c>
      <c r="C3645">
        <v>-3000</v>
      </c>
      <c r="D3645" s="9" t="s">
        <v>679</v>
      </c>
      <c r="E3645" t="s">
        <v>1497</v>
      </c>
      <c r="F3645" t="s">
        <v>1493</v>
      </c>
      <c r="I3645" t="s">
        <v>1494</v>
      </c>
    </row>
    <row r="3646" spans="1:9" x14ac:dyDescent="0.45">
      <c r="A3646" s="2">
        <v>45179</v>
      </c>
      <c r="B3646" t="s">
        <v>1555</v>
      </c>
      <c r="C3646">
        <v>-22.98</v>
      </c>
      <c r="D3646" t="s">
        <v>2118</v>
      </c>
      <c r="E3646" t="s">
        <v>2118</v>
      </c>
      <c r="F3646" t="s">
        <v>2118</v>
      </c>
      <c r="G3646" s="2">
        <v>45208</v>
      </c>
      <c r="H3646" t="s">
        <v>1556</v>
      </c>
      <c r="I3646" t="s">
        <v>1557</v>
      </c>
    </row>
    <row r="3647" spans="1:9" x14ac:dyDescent="0.45">
      <c r="A3647" s="2">
        <v>45180</v>
      </c>
      <c r="B3647" t="s">
        <v>1555</v>
      </c>
      <c r="C3647">
        <v>-198.36</v>
      </c>
      <c r="D3647" t="s">
        <v>2118</v>
      </c>
      <c r="E3647" t="s">
        <v>2118</v>
      </c>
      <c r="F3647" t="s">
        <v>2118</v>
      </c>
      <c r="G3647" s="2">
        <v>45208</v>
      </c>
      <c r="H3647" t="s">
        <v>1556</v>
      </c>
      <c r="I3647" t="s">
        <v>1557</v>
      </c>
    </row>
    <row r="3648" spans="1:9" x14ac:dyDescent="0.45">
      <c r="A3648" s="2">
        <v>45181</v>
      </c>
      <c r="B3648" t="s">
        <v>1555</v>
      </c>
      <c r="C3648">
        <v>-99.18</v>
      </c>
      <c r="D3648" t="s">
        <v>2118</v>
      </c>
      <c r="E3648" t="s">
        <v>2118</v>
      </c>
      <c r="F3648" t="s">
        <v>2118</v>
      </c>
      <c r="G3648" s="2">
        <v>45208</v>
      </c>
      <c r="H3648" t="s">
        <v>1556</v>
      </c>
      <c r="I3648" t="s">
        <v>1557</v>
      </c>
    </row>
    <row r="3649" spans="1:9" x14ac:dyDescent="0.45">
      <c r="A3649" s="2">
        <v>45181</v>
      </c>
      <c r="B3649" t="s">
        <v>1558</v>
      </c>
      <c r="C3649">
        <v>-339.11</v>
      </c>
      <c r="D3649" t="s">
        <v>2118</v>
      </c>
      <c r="E3649" t="s">
        <v>2118</v>
      </c>
      <c r="F3649" t="s">
        <v>2118</v>
      </c>
      <c r="G3649" s="2">
        <v>45208</v>
      </c>
      <c r="H3649" t="s">
        <v>1556</v>
      </c>
      <c r="I3649" t="s">
        <v>1557</v>
      </c>
    </row>
    <row r="3650" spans="1:9" x14ac:dyDescent="0.45">
      <c r="A3650" s="2">
        <v>45181</v>
      </c>
      <c r="B3650" t="s">
        <v>1558</v>
      </c>
      <c r="C3650">
        <v>1018.42</v>
      </c>
      <c r="D3650" t="s">
        <v>2118</v>
      </c>
      <c r="E3650" t="s">
        <v>2118</v>
      </c>
      <c r="F3650" t="s">
        <v>2118</v>
      </c>
      <c r="G3650" s="2">
        <v>45208</v>
      </c>
      <c r="H3650" t="s">
        <v>1559</v>
      </c>
      <c r="I3650" t="s">
        <v>1557</v>
      </c>
    </row>
    <row r="3651" spans="1:9" x14ac:dyDescent="0.45">
      <c r="A3651" s="2">
        <v>45194</v>
      </c>
      <c r="B3651" t="s">
        <v>2110</v>
      </c>
      <c r="C3651">
        <v>-103.49</v>
      </c>
      <c r="D3651" t="s">
        <v>17</v>
      </c>
      <c r="E3651" t="s">
        <v>17</v>
      </c>
      <c r="G3651" s="2">
        <v>45208</v>
      </c>
      <c r="H3651" t="s">
        <v>1556</v>
      </c>
      <c r="I3651" t="s">
        <v>1557</v>
      </c>
    </row>
    <row r="3652" spans="1:9" x14ac:dyDescent="0.45">
      <c r="A3652" s="2">
        <v>45199</v>
      </c>
      <c r="B3652" t="s">
        <v>2110</v>
      </c>
      <c r="C3652">
        <v>-147.66999999999999</v>
      </c>
      <c r="D3652" t="s">
        <v>17</v>
      </c>
      <c r="E3652" t="s">
        <v>17</v>
      </c>
      <c r="G3652" s="2">
        <v>45208</v>
      </c>
      <c r="H3652" t="s">
        <v>1556</v>
      </c>
      <c r="I3652" t="s">
        <v>1557</v>
      </c>
    </row>
    <row r="3653" spans="1:9" x14ac:dyDescent="0.45">
      <c r="A3653" s="2">
        <v>45199</v>
      </c>
      <c r="B3653" t="s">
        <v>2110</v>
      </c>
      <c r="C3653">
        <v>-74.94</v>
      </c>
      <c r="D3653" t="s">
        <v>17</v>
      </c>
      <c r="E3653" t="s">
        <v>17</v>
      </c>
      <c r="G3653" s="2">
        <v>45208</v>
      </c>
      <c r="H3653" t="s">
        <v>1556</v>
      </c>
      <c r="I3653" t="s">
        <v>1557</v>
      </c>
    </row>
    <row r="3654" spans="1:9" x14ac:dyDescent="0.45">
      <c r="A3654" s="2">
        <v>45201</v>
      </c>
      <c r="B3654" t="s">
        <v>2110</v>
      </c>
      <c r="C3654">
        <v>-70.53</v>
      </c>
      <c r="D3654" t="s">
        <v>17</v>
      </c>
      <c r="E3654" t="s">
        <v>17</v>
      </c>
      <c r="G3654" s="2">
        <v>45208</v>
      </c>
      <c r="H3654" t="s">
        <v>1556</v>
      </c>
      <c r="I3654" t="s">
        <v>1557</v>
      </c>
    </row>
    <row r="3655" spans="1:9" x14ac:dyDescent="0.45">
      <c r="A3655" s="2">
        <v>45208</v>
      </c>
      <c r="B3655" t="s">
        <v>2110</v>
      </c>
      <c r="C3655">
        <v>-83.75</v>
      </c>
      <c r="D3655" t="s">
        <v>17</v>
      </c>
      <c r="E3655" t="s">
        <v>17</v>
      </c>
      <c r="G3655" s="2">
        <v>45239</v>
      </c>
      <c r="H3655" t="s">
        <v>1556</v>
      </c>
      <c r="I3655" t="s">
        <v>1557</v>
      </c>
    </row>
    <row r="3656" spans="1:9" x14ac:dyDescent="0.45">
      <c r="A3656" s="2">
        <v>45208</v>
      </c>
      <c r="B3656" t="s">
        <v>2110</v>
      </c>
      <c r="C3656">
        <v>-116.81</v>
      </c>
      <c r="D3656" t="s">
        <v>17</v>
      </c>
      <c r="E3656" t="s">
        <v>17</v>
      </c>
      <c r="G3656" s="2">
        <v>45239</v>
      </c>
      <c r="H3656" t="s">
        <v>1556</v>
      </c>
      <c r="I3656" t="s">
        <v>1557</v>
      </c>
    </row>
    <row r="3657" spans="1:9" x14ac:dyDescent="0.45">
      <c r="A3657" s="2">
        <v>45214</v>
      </c>
      <c r="B3657" t="s">
        <v>1561</v>
      </c>
      <c r="C3657">
        <v>500</v>
      </c>
      <c r="D3657" s="9" t="s">
        <v>679</v>
      </c>
      <c r="E3657" s="48" t="s">
        <v>1562</v>
      </c>
      <c r="G3657" s="2">
        <v>45239</v>
      </c>
      <c r="H3657" t="s">
        <v>1433</v>
      </c>
      <c r="I3657" t="s">
        <v>1557</v>
      </c>
    </row>
    <row r="3658" spans="1:9" x14ac:dyDescent="0.45">
      <c r="A3658" s="2">
        <v>45238</v>
      </c>
      <c r="B3658" t="s">
        <v>1563</v>
      </c>
      <c r="C3658">
        <v>-16.55</v>
      </c>
      <c r="D3658" t="s">
        <v>62</v>
      </c>
      <c r="G3658" s="2">
        <v>45239</v>
      </c>
      <c r="H3658" t="s">
        <v>64</v>
      </c>
      <c r="I3658" t="s">
        <v>1557</v>
      </c>
    </row>
    <row r="3659" spans="1:9" x14ac:dyDescent="0.45">
      <c r="A3659" s="2">
        <v>45244</v>
      </c>
      <c r="B3659" t="s">
        <v>2110</v>
      </c>
      <c r="C3659">
        <v>-45.14</v>
      </c>
      <c r="D3659" t="s">
        <v>17</v>
      </c>
      <c r="E3659" t="s">
        <v>17</v>
      </c>
      <c r="G3659" s="2">
        <v>45269</v>
      </c>
      <c r="H3659" t="s">
        <v>1556</v>
      </c>
      <c r="I3659" t="s">
        <v>1557</v>
      </c>
    </row>
    <row r="3660" spans="1:9" x14ac:dyDescent="0.45">
      <c r="A3660" s="2">
        <v>45251</v>
      </c>
      <c r="B3660" t="s">
        <v>2110</v>
      </c>
      <c r="C3660">
        <v>-37.47</v>
      </c>
      <c r="D3660" t="s">
        <v>17</v>
      </c>
      <c r="E3660" t="s">
        <v>17</v>
      </c>
      <c r="G3660" s="2">
        <v>45269</v>
      </c>
      <c r="H3660" t="s">
        <v>1556</v>
      </c>
      <c r="I3660" t="s">
        <v>1557</v>
      </c>
    </row>
    <row r="3661" spans="1:9" x14ac:dyDescent="0.45">
      <c r="A3661" s="2">
        <v>45259</v>
      </c>
      <c r="B3661" t="s">
        <v>2110</v>
      </c>
      <c r="C3661">
        <v>-272.75</v>
      </c>
      <c r="D3661" t="s">
        <v>17</v>
      </c>
      <c r="E3661" t="s">
        <v>17</v>
      </c>
      <c r="G3661" s="2">
        <v>45269</v>
      </c>
      <c r="H3661" t="s">
        <v>1556</v>
      </c>
      <c r="I3661" t="s">
        <v>1557</v>
      </c>
    </row>
    <row r="3662" spans="1:9" x14ac:dyDescent="0.45">
      <c r="A3662" s="2">
        <v>45262</v>
      </c>
      <c r="B3662" t="s">
        <v>1561</v>
      </c>
      <c r="C3662">
        <v>500</v>
      </c>
      <c r="D3662" s="9" t="s">
        <v>679</v>
      </c>
      <c r="E3662" s="48" t="s">
        <v>1562</v>
      </c>
      <c r="G3662" s="2">
        <v>45269</v>
      </c>
      <c r="H3662" t="s">
        <v>1433</v>
      </c>
      <c r="I3662" t="s">
        <v>1557</v>
      </c>
    </row>
    <row r="3663" spans="1:9" x14ac:dyDescent="0.45">
      <c r="A3663" s="2">
        <v>45268</v>
      </c>
      <c r="B3663" t="s">
        <v>1563</v>
      </c>
      <c r="C3663">
        <v>-17.87</v>
      </c>
      <c r="D3663" t="s">
        <v>62</v>
      </c>
      <c r="G3663" s="2">
        <v>45269</v>
      </c>
      <c r="H3663" t="s">
        <v>64</v>
      </c>
      <c r="I3663" t="s">
        <v>1557</v>
      </c>
    </row>
    <row r="3664" spans="1:9" x14ac:dyDescent="0.45">
      <c r="A3664" s="2">
        <v>45269</v>
      </c>
      <c r="B3664" t="s">
        <v>1561</v>
      </c>
      <c r="C3664">
        <v>200</v>
      </c>
      <c r="D3664" s="9" t="s">
        <v>679</v>
      </c>
      <c r="E3664" s="48" t="s">
        <v>1562</v>
      </c>
      <c r="G3664" s="2">
        <v>45300</v>
      </c>
      <c r="H3664" t="s">
        <v>1433</v>
      </c>
      <c r="I3664" t="s">
        <v>1557</v>
      </c>
    </row>
    <row r="3665" spans="1:9" x14ac:dyDescent="0.45">
      <c r="A3665" s="2">
        <v>45283</v>
      </c>
      <c r="B3665" t="s">
        <v>2110</v>
      </c>
      <c r="C3665">
        <v>-416.56</v>
      </c>
      <c r="D3665" t="s">
        <v>17</v>
      </c>
      <c r="E3665" t="s">
        <v>17</v>
      </c>
      <c r="G3665" s="2">
        <v>45300</v>
      </c>
      <c r="H3665" t="s">
        <v>1556</v>
      </c>
      <c r="I3665" t="s">
        <v>1557</v>
      </c>
    </row>
    <row r="3666" spans="1:9" x14ac:dyDescent="0.45">
      <c r="A3666" s="2">
        <v>45284</v>
      </c>
      <c r="B3666" t="s">
        <v>2110</v>
      </c>
      <c r="C3666">
        <v>-61.71</v>
      </c>
      <c r="D3666" t="s">
        <v>17</v>
      </c>
      <c r="E3666" t="s">
        <v>17</v>
      </c>
      <c r="G3666" s="2">
        <v>45300</v>
      </c>
      <c r="H3666" t="s">
        <v>1556</v>
      </c>
      <c r="I3666" t="s">
        <v>1557</v>
      </c>
    </row>
    <row r="3667" spans="1:9" x14ac:dyDescent="0.45">
      <c r="A3667" s="2">
        <v>45291</v>
      </c>
      <c r="B3667" t="s">
        <v>2110</v>
      </c>
      <c r="C3667">
        <v>272.75</v>
      </c>
      <c r="D3667" t="s">
        <v>17</v>
      </c>
      <c r="E3667" t="s">
        <v>17</v>
      </c>
      <c r="G3667" s="2">
        <v>45300</v>
      </c>
      <c r="H3667" t="s">
        <v>1559</v>
      </c>
      <c r="I3667" t="s">
        <v>1557</v>
      </c>
    </row>
    <row r="3668" spans="1:9" x14ac:dyDescent="0.45">
      <c r="A3668" s="2">
        <v>45293</v>
      </c>
      <c r="B3668" t="s">
        <v>2110</v>
      </c>
      <c r="C3668">
        <v>-393.41</v>
      </c>
      <c r="D3668" t="s">
        <v>17</v>
      </c>
      <c r="E3668" t="s">
        <v>17</v>
      </c>
      <c r="G3668" s="2">
        <v>45300</v>
      </c>
      <c r="H3668" t="s">
        <v>1556</v>
      </c>
      <c r="I3668" t="s">
        <v>1557</v>
      </c>
    </row>
    <row r="3669" spans="1:9" x14ac:dyDescent="0.45">
      <c r="A3669" s="2">
        <v>45297</v>
      </c>
      <c r="B3669" t="s">
        <v>2110</v>
      </c>
      <c r="C3669">
        <v>-70.53</v>
      </c>
      <c r="D3669" t="s">
        <v>17</v>
      </c>
      <c r="E3669" t="s">
        <v>17</v>
      </c>
      <c r="G3669" s="2">
        <v>45300</v>
      </c>
      <c r="H3669" t="s">
        <v>1556</v>
      </c>
      <c r="I3669" t="s">
        <v>1557</v>
      </c>
    </row>
    <row r="3670" spans="1:9" x14ac:dyDescent="0.45">
      <c r="A3670" s="2">
        <v>45299</v>
      </c>
      <c r="B3670" t="s">
        <v>1561</v>
      </c>
      <c r="C3670">
        <v>500</v>
      </c>
      <c r="D3670" s="9" t="s">
        <v>679</v>
      </c>
      <c r="E3670" s="48" t="s">
        <v>1562</v>
      </c>
      <c r="G3670" s="2">
        <v>45300</v>
      </c>
      <c r="H3670" t="s">
        <v>1433</v>
      </c>
      <c r="I3670" t="s">
        <v>1557</v>
      </c>
    </row>
    <row r="3671" spans="1:9" x14ac:dyDescent="0.45">
      <c r="A3671" s="2">
        <v>45299</v>
      </c>
      <c r="B3671" t="s">
        <v>2110</v>
      </c>
      <c r="C3671">
        <v>-12.56</v>
      </c>
      <c r="D3671" t="s">
        <v>17</v>
      </c>
      <c r="E3671" t="s">
        <v>17</v>
      </c>
      <c r="G3671" s="2">
        <v>45300</v>
      </c>
      <c r="H3671" t="s">
        <v>1556</v>
      </c>
      <c r="I3671" t="s">
        <v>1557</v>
      </c>
    </row>
    <row r="3672" spans="1:9" x14ac:dyDescent="0.45">
      <c r="A3672" s="2">
        <v>45300</v>
      </c>
      <c r="B3672" t="s">
        <v>2110</v>
      </c>
      <c r="C3672">
        <v>-241.23</v>
      </c>
      <c r="D3672" t="s">
        <v>17</v>
      </c>
      <c r="E3672" t="s">
        <v>17</v>
      </c>
      <c r="G3672" s="2">
        <v>45331</v>
      </c>
      <c r="H3672" t="s">
        <v>1556</v>
      </c>
      <c r="I3672" t="s">
        <v>1557</v>
      </c>
    </row>
    <row r="3673" spans="1:9" x14ac:dyDescent="0.45">
      <c r="A3673" s="2">
        <v>45306</v>
      </c>
      <c r="B3673" t="s">
        <v>2110</v>
      </c>
      <c r="C3673">
        <v>962.01</v>
      </c>
      <c r="D3673" t="s">
        <v>17</v>
      </c>
      <c r="E3673" t="s">
        <v>17</v>
      </c>
      <c r="G3673" s="2">
        <v>45331</v>
      </c>
      <c r="H3673" t="s">
        <v>1559</v>
      </c>
      <c r="I3673" t="s">
        <v>1557</v>
      </c>
    </row>
    <row r="3674" spans="1:9" x14ac:dyDescent="0.45">
      <c r="A3674" s="2">
        <v>45329</v>
      </c>
      <c r="B3674" t="s">
        <v>2110</v>
      </c>
      <c r="C3674">
        <v>-193.3</v>
      </c>
      <c r="D3674" t="s">
        <v>17</v>
      </c>
      <c r="E3674" t="s">
        <v>17</v>
      </c>
      <c r="G3674" s="2">
        <v>45360</v>
      </c>
      <c r="H3674" t="s">
        <v>1556</v>
      </c>
      <c r="I3674" t="s">
        <v>1557</v>
      </c>
    </row>
    <row r="3675" spans="1:9" x14ac:dyDescent="0.45">
      <c r="A3675" s="2">
        <v>45338</v>
      </c>
      <c r="B3675" t="s">
        <v>2110</v>
      </c>
      <c r="C3675">
        <v>-175.88</v>
      </c>
      <c r="D3675" t="s">
        <v>17</v>
      </c>
      <c r="E3675" t="s">
        <v>17</v>
      </c>
      <c r="G3675" s="2">
        <v>45360</v>
      </c>
      <c r="H3675" t="s">
        <v>1556</v>
      </c>
      <c r="I3675" t="s">
        <v>1557</v>
      </c>
    </row>
    <row r="3676" spans="1:9" x14ac:dyDescent="0.45">
      <c r="A3676" s="2">
        <v>45390</v>
      </c>
      <c r="B3676" t="s">
        <v>1563</v>
      </c>
      <c r="C3676">
        <v>-4.25</v>
      </c>
      <c r="D3676" t="s">
        <v>62</v>
      </c>
      <c r="G3676" s="2">
        <v>45391</v>
      </c>
      <c r="H3676" t="s">
        <v>64</v>
      </c>
      <c r="I3676" t="s">
        <v>1557</v>
      </c>
    </row>
    <row r="3677" spans="1:9" x14ac:dyDescent="0.45">
      <c r="A3677" s="2">
        <v>45409</v>
      </c>
      <c r="B3677" t="s">
        <v>1561</v>
      </c>
      <c r="C3677">
        <v>162.94</v>
      </c>
      <c r="D3677" s="9" t="s">
        <v>679</v>
      </c>
      <c r="G3677" s="2">
        <v>45421</v>
      </c>
      <c r="H3677" t="s">
        <v>1559</v>
      </c>
      <c r="I3677" t="s">
        <v>1557</v>
      </c>
    </row>
    <row r="3678" spans="1:9" x14ac:dyDescent="0.45">
      <c r="A3678" s="2">
        <v>45445</v>
      </c>
      <c r="B3678" t="s">
        <v>2110</v>
      </c>
      <c r="C3678">
        <v>-262.27999999999997</v>
      </c>
      <c r="D3678" t="s">
        <v>17</v>
      </c>
      <c r="E3678" t="s">
        <v>17</v>
      </c>
      <c r="G3678" s="2">
        <v>45452</v>
      </c>
      <c r="H3678" t="s">
        <v>1556</v>
      </c>
      <c r="I3678" t="s">
        <v>1557</v>
      </c>
    </row>
    <row r="3679" spans="1:9" x14ac:dyDescent="0.45">
      <c r="A3679" s="2">
        <v>45446</v>
      </c>
      <c r="B3679" t="s">
        <v>1565</v>
      </c>
      <c r="C3679">
        <v>-38.57</v>
      </c>
      <c r="D3679" t="s">
        <v>23</v>
      </c>
      <c r="E3679" t="s">
        <v>23</v>
      </c>
      <c r="G3679" s="2">
        <v>45452</v>
      </c>
      <c r="H3679" t="s">
        <v>1556</v>
      </c>
      <c r="I3679" t="s">
        <v>1557</v>
      </c>
    </row>
    <row r="3680" spans="1:9" x14ac:dyDescent="0.45">
      <c r="A3680" s="2">
        <v>45446</v>
      </c>
      <c r="B3680" t="s">
        <v>1565</v>
      </c>
      <c r="C3680">
        <v>-30.8</v>
      </c>
      <c r="D3680" t="s">
        <v>23</v>
      </c>
      <c r="E3680" t="s">
        <v>23</v>
      </c>
      <c r="G3680" s="2">
        <v>45452</v>
      </c>
      <c r="H3680" t="s">
        <v>1556</v>
      </c>
      <c r="I3680" t="s">
        <v>1557</v>
      </c>
    </row>
    <row r="3681" spans="1:9" x14ac:dyDescent="0.45">
      <c r="A3681" s="2">
        <v>45460</v>
      </c>
      <c r="B3681" t="s">
        <v>2110</v>
      </c>
      <c r="C3681">
        <v>-49.64</v>
      </c>
      <c r="D3681" t="s">
        <v>17</v>
      </c>
      <c r="E3681" t="s">
        <v>17</v>
      </c>
      <c r="G3681" s="2">
        <v>45482</v>
      </c>
      <c r="H3681" t="s">
        <v>1556</v>
      </c>
      <c r="I3681" t="s">
        <v>1557</v>
      </c>
    </row>
    <row r="3682" spans="1:9" x14ac:dyDescent="0.45">
      <c r="A3682" s="2">
        <v>45482</v>
      </c>
      <c r="B3682" t="s">
        <v>1563</v>
      </c>
      <c r="C3682">
        <v>-10.16</v>
      </c>
      <c r="D3682" t="s">
        <v>62</v>
      </c>
      <c r="G3682" s="2">
        <v>45482</v>
      </c>
      <c r="H3682" t="s">
        <v>64</v>
      </c>
      <c r="I3682" t="s">
        <v>1557</v>
      </c>
    </row>
    <row r="3683" spans="1:9" x14ac:dyDescent="0.45">
      <c r="A3683" s="2">
        <v>45483</v>
      </c>
      <c r="B3683" t="s">
        <v>2110</v>
      </c>
      <c r="C3683">
        <v>-26.46</v>
      </c>
      <c r="D3683" t="s">
        <v>17</v>
      </c>
      <c r="E3683" t="s">
        <v>17</v>
      </c>
      <c r="G3683" s="2">
        <v>45513</v>
      </c>
      <c r="H3683" t="s">
        <v>1556</v>
      </c>
      <c r="I3683" t="s">
        <v>1557</v>
      </c>
    </row>
    <row r="3684" spans="1:9" x14ac:dyDescent="0.45">
      <c r="A3684" s="2">
        <v>45483</v>
      </c>
      <c r="B3684" t="s">
        <v>1560</v>
      </c>
      <c r="C3684">
        <v>-288.94</v>
      </c>
      <c r="D3684" t="s">
        <v>23</v>
      </c>
      <c r="E3684" t="s">
        <v>23</v>
      </c>
      <c r="G3684" s="2">
        <v>45513</v>
      </c>
      <c r="H3684" t="s">
        <v>1556</v>
      </c>
      <c r="I3684" t="s">
        <v>1557</v>
      </c>
    </row>
    <row r="3685" spans="1:9" x14ac:dyDescent="0.45">
      <c r="A3685" s="2">
        <v>45499</v>
      </c>
      <c r="B3685" t="s">
        <v>1560</v>
      </c>
      <c r="C3685">
        <v>-30.84</v>
      </c>
      <c r="D3685" s="17" t="s">
        <v>2115</v>
      </c>
      <c r="E3685" t="s">
        <v>613</v>
      </c>
      <c r="G3685" s="2">
        <v>45513</v>
      </c>
      <c r="H3685" t="s">
        <v>1556</v>
      </c>
      <c r="I3685" t="s">
        <v>1557</v>
      </c>
    </row>
    <row r="3686" spans="1:9" x14ac:dyDescent="0.45">
      <c r="A3686" s="2">
        <v>45500</v>
      </c>
      <c r="B3686" t="s">
        <v>1560</v>
      </c>
      <c r="C3686">
        <v>-55.09</v>
      </c>
      <c r="D3686" s="17" t="s">
        <v>2115</v>
      </c>
      <c r="E3686" t="s">
        <v>613</v>
      </c>
      <c r="G3686" s="2">
        <v>45513</v>
      </c>
      <c r="H3686" t="s">
        <v>1556</v>
      </c>
      <c r="I3686" t="s">
        <v>1557</v>
      </c>
    </row>
    <row r="3687" spans="1:9" x14ac:dyDescent="0.45">
      <c r="A3687" s="2">
        <v>45501</v>
      </c>
      <c r="B3687" t="s">
        <v>1560</v>
      </c>
      <c r="C3687">
        <v>-38.590000000000003</v>
      </c>
      <c r="D3687" s="17" t="s">
        <v>2115</v>
      </c>
      <c r="E3687" t="s">
        <v>613</v>
      </c>
      <c r="G3687" s="2">
        <v>45513</v>
      </c>
      <c r="H3687" t="s">
        <v>1556</v>
      </c>
      <c r="I3687" t="s">
        <v>1557</v>
      </c>
    </row>
    <row r="3688" spans="1:9" x14ac:dyDescent="0.45">
      <c r="A3688" s="2">
        <v>45503</v>
      </c>
      <c r="B3688" t="s">
        <v>1561</v>
      </c>
      <c r="C3688">
        <v>100</v>
      </c>
      <c r="D3688" s="17" t="s">
        <v>2115</v>
      </c>
      <c r="E3688" t="s">
        <v>613</v>
      </c>
      <c r="G3688" s="2">
        <v>45513</v>
      </c>
      <c r="H3688" t="s">
        <v>1433</v>
      </c>
      <c r="I3688" t="s">
        <v>1557</v>
      </c>
    </row>
    <row r="3689" spans="1:9" x14ac:dyDescent="0.45">
      <c r="A3689" s="2">
        <v>45507</v>
      </c>
      <c r="B3689" t="s">
        <v>1564</v>
      </c>
      <c r="C3689">
        <v>-94.77</v>
      </c>
      <c r="D3689" s="17" t="s">
        <v>2115</v>
      </c>
      <c r="E3689" t="s">
        <v>613</v>
      </c>
      <c r="G3689" s="2">
        <v>45513</v>
      </c>
      <c r="H3689" t="s">
        <v>1556</v>
      </c>
      <c r="I3689" t="s">
        <v>1557</v>
      </c>
    </row>
    <row r="3690" spans="1:9" x14ac:dyDescent="0.45">
      <c r="A3690" s="2">
        <v>45507</v>
      </c>
      <c r="B3690" t="s">
        <v>1564</v>
      </c>
      <c r="C3690">
        <v>181.27</v>
      </c>
      <c r="D3690" s="17" t="s">
        <v>2115</v>
      </c>
      <c r="E3690" t="s">
        <v>613</v>
      </c>
      <c r="G3690" s="2">
        <v>45513</v>
      </c>
      <c r="H3690" t="s">
        <v>1559</v>
      </c>
      <c r="I3690" t="s">
        <v>1557</v>
      </c>
    </row>
    <row r="3691" spans="1:9" x14ac:dyDescent="0.45">
      <c r="A3691" s="2">
        <v>45509</v>
      </c>
      <c r="B3691" t="s">
        <v>1561</v>
      </c>
      <c r="C3691">
        <v>826.14</v>
      </c>
      <c r="D3691" s="17" t="s">
        <v>2115</v>
      </c>
      <c r="E3691" t="s">
        <v>613</v>
      </c>
      <c r="G3691" s="2">
        <v>45513</v>
      </c>
      <c r="H3691" t="s">
        <v>1433</v>
      </c>
      <c r="I3691" t="s">
        <v>1557</v>
      </c>
    </row>
    <row r="3692" spans="1:9" x14ac:dyDescent="0.45">
      <c r="A3692" s="2">
        <v>45381</v>
      </c>
      <c r="B3692" t="s">
        <v>1566</v>
      </c>
      <c r="C3692">
        <v>-439</v>
      </c>
      <c r="D3692" t="s">
        <v>10</v>
      </c>
      <c r="G3692" s="49">
        <v>45323</v>
      </c>
      <c r="H3692" t="s">
        <v>3</v>
      </c>
      <c r="I3692" t="s">
        <v>1567</v>
      </c>
    </row>
    <row r="3693" spans="1:9" x14ac:dyDescent="0.45">
      <c r="A3693" s="2">
        <v>45396</v>
      </c>
      <c r="B3693" t="s">
        <v>1566</v>
      </c>
      <c r="C3693">
        <v>-440</v>
      </c>
      <c r="D3693" t="s">
        <v>10</v>
      </c>
      <c r="G3693" s="49">
        <v>45352</v>
      </c>
      <c r="H3693" t="s">
        <v>3</v>
      </c>
      <c r="I3693" t="s">
        <v>1567</v>
      </c>
    </row>
    <row r="3694" spans="1:9" x14ac:dyDescent="0.45">
      <c r="A3694" s="2">
        <v>45408</v>
      </c>
      <c r="B3694" t="s">
        <v>1568</v>
      </c>
      <c r="C3694">
        <v>-25</v>
      </c>
      <c r="D3694" t="s">
        <v>10</v>
      </c>
      <c r="G3694" s="49">
        <v>45352</v>
      </c>
      <c r="H3694" t="s">
        <v>3</v>
      </c>
      <c r="I3694" t="s">
        <v>1567</v>
      </c>
    </row>
    <row r="3695" spans="1:9" x14ac:dyDescent="0.45">
      <c r="A3695" s="2">
        <v>45410</v>
      </c>
      <c r="B3695" t="s">
        <v>1566</v>
      </c>
      <c r="C3695">
        <v>-400</v>
      </c>
      <c r="D3695" t="s">
        <v>10</v>
      </c>
      <c r="G3695" s="49">
        <v>45352</v>
      </c>
      <c r="H3695" t="s">
        <v>3</v>
      </c>
      <c r="I3695" t="s">
        <v>1567</v>
      </c>
    </row>
    <row r="3696" spans="1:9" x14ac:dyDescent="0.45">
      <c r="A3696" s="2">
        <v>45423</v>
      </c>
      <c r="B3696" t="s">
        <v>1566</v>
      </c>
      <c r="C3696">
        <v>-480</v>
      </c>
      <c r="D3696" t="s">
        <v>10</v>
      </c>
      <c r="G3696" s="49">
        <v>45383</v>
      </c>
      <c r="H3696" t="s">
        <v>3</v>
      </c>
      <c r="I3696" t="s">
        <v>1567</v>
      </c>
    </row>
    <row r="3697" spans="1:9" x14ac:dyDescent="0.45">
      <c r="A3697" s="2">
        <v>45430</v>
      </c>
      <c r="B3697" t="s">
        <v>1566</v>
      </c>
      <c r="C3697">
        <v>-440</v>
      </c>
      <c r="D3697" t="s">
        <v>10</v>
      </c>
      <c r="G3697" s="49">
        <v>45383</v>
      </c>
      <c r="H3697" t="s">
        <v>3</v>
      </c>
      <c r="I3697" t="s">
        <v>1567</v>
      </c>
    </row>
    <row r="3698" spans="1:9" x14ac:dyDescent="0.45">
      <c r="A3698" s="2">
        <v>45439</v>
      </c>
      <c r="B3698" t="s">
        <v>1569</v>
      </c>
      <c r="C3698">
        <v>-101.99</v>
      </c>
      <c r="D3698" t="s">
        <v>10</v>
      </c>
      <c r="G3698" s="49">
        <v>45383</v>
      </c>
      <c r="H3698" t="s">
        <v>3</v>
      </c>
      <c r="I3698" t="s">
        <v>1567</v>
      </c>
    </row>
    <row r="3699" spans="1:9" x14ac:dyDescent="0.45">
      <c r="A3699" s="2">
        <v>45441</v>
      </c>
      <c r="B3699" t="s">
        <v>1570</v>
      </c>
      <c r="C3699">
        <v>-250</v>
      </c>
      <c r="D3699" t="s">
        <v>10</v>
      </c>
      <c r="G3699" s="49">
        <v>45383</v>
      </c>
      <c r="H3699" t="s">
        <v>3</v>
      </c>
      <c r="I3699" t="s">
        <v>1567</v>
      </c>
    </row>
    <row r="3700" spans="1:9" x14ac:dyDescent="0.45">
      <c r="A3700" s="2">
        <v>45442</v>
      </c>
      <c r="B3700" t="s">
        <v>1569</v>
      </c>
      <c r="C3700">
        <v>-98</v>
      </c>
      <c r="D3700" t="s">
        <v>10</v>
      </c>
      <c r="G3700" s="49">
        <v>45383</v>
      </c>
      <c r="H3700" t="s">
        <v>3</v>
      </c>
      <c r="I3700" t="s">
        <v>1567</v>
      </c>
    </row>
    <row r="3701" spans="1:9" x14ac:dyDescent="0.45">
      <c r="A3701" s="2">
        <v>45446</v>
      </c>
      <c r="B3701" t="s">
        <v>1566</v>
      </c>
      <c r="C3701">
        <v>-679.8</v>
      </c>
      <c r="D3701" t="s">
        <v>10</v>
      </c>
      <c r="G3701" s="49">
        <v>45413</v>
      </c>
      <c r="H3701" t="s">
        <v>3</v>
      </c>
      <c r="I3701" t="s">
        <v>1567</v>
      </c>
    </row>
    <row r="3702" spans="1:9" x14ac:dyDescent="0.45">
      <c r="A3702" s="2">
        <v>45290</v>
      </c>
      <c r="B3702" t="s">
        <v>1571</v>
      </c>
      <c r="C3702">
        <v>917</v>
      </c>
      <c r="D3702" t="s">
        <v>1572</v>
      </c>
      <c r="G3702" s="49">
        <v>45444</v>
      </c>
      <c r="H3702" t="s">
        <v>1573</v>
      </c>
      <c r="I3702" t="s">
        <v>1574</v>
      </c>
    </row>
    <row r="3703" spans="1:9" x14ac:dyDescent="0.45">
      <c r="A3703" s="2">
        <v>45283</v>
      </c>
      <c r="B3703" t="s">
        <v>1571</v>
      </c>
      <c r="C3703">
        <v>917</v>
      </c>
      <c r="D3703" t="s">
        <v>1572</v>
      </c>
      <c r="G3703" s="49">
        <v>45444</v>
      </c>
      <c r="H3703" t="s">
        <v>1573</v>
      </c>
      <c r="I3703" t="s">
        <v>1574</v>
      </c>
    </row>
    <row r="3704" spans="1:9" x14ac:dyDescent="0.45">
      <c r="A3704" s="2">
        <v>45276</v>
      </c>
      <c r="B3704" t="s">
        <v>1571</v>
      </c>
      <c r="C3704">
        <v>917</v>
      </c>
      <c r="D3704" t="s">
        <v>1572</v>
      </c>
      <c r="G3704" s="49">
        <v>45444</v>
      </c>
      <c r="H3704" t="s">
        <v>1573</v>
      </c>
      <c r="I3704" t="s">
        <v>1574</v>
      </c>
    </row>
    <row r="3705" spans="1:9" x14ac:dyDescent="0.45">
      <c r="A3705" s="2">
        <v>45269</v>
      </c>
      <c r="B3705" t="s">
        <v>1571</v>
      </c>
      <c r="C3705">
        <v>917</v>
      </c>
      <c r="D3705" t="s">
        <v>1572</v>
      </c>
      <c r="G3705" s="49">
        <v>45444</v>
      </c>
      <c r="H3705" t="s">
        <v>1573</v>
      </c>
      <c r="I3705" t="s">
        <v>1574</v>
      </c>
    </row>
    <row r="3706" spans="1:9" x14ac:dyDescent="0.45">
      <c r="A3706" s="2">
        <v>45262</v>
      </c>
      <c r="B3706" t="s">
        <v>1571</v>
      </c>
      <c r="C3706">
        <v>917</v>
      </c>
      <c r="D3706" t="s">
        <v>1572</v>
      </c>
      <c r="G3706" s="49">
        <v>45444</v>
      </c>
      <c r="H3706" t="s">
        <v>1573</v>
      </c>
      <c r="I3706" t="s">
        <v>1574</v>
      </c>
    </row>
    <row r="3707" spans="1:9" x14ac:dyDescent="0.45">
      <c r="A3707" s="2">
        <v>45255</v>
      </c>
      <c r="B3707" t="s">
        <v>1571</v>
      </c>
      <c r="C3707">
        <v>917</v>
      </c>
      <c r="D3707" t="s">
        <v>1572</v>
      </c>
      <c r="G3707" s="49">
        <v>45444</v>
      </c>
      <c r="H3707" t="s">
        <v>1573</v>
      </c>
      <c r="I3707" t="s">
        <v>1574</v>
      </c>
    </row>
    <row r="3708" spans="1:9" x14ac:dyDescent="0.45">
      <c r="A3708" s="2">
        <v>45248</v>
      </c>
      <c r="B3708" t="s">
        <v>1571</v>
      </c>
      <c r="C3708">
        <v>917</v>
      </c>
      <c r="D3708" t="s">
        <v>1572</v>
      </c>
      <c r="G3708" s="49">
        <v>45444</v>
      </c>
      <c r="H3708" t="s">
        <v>1573</v>
      </c>
      <c r="I3708" t="s">
        <v>1574</v>
      </c>
    </row>
    <row r="3709" spans="1:9" x14ac:dyDescent="0.45">
      <c r="A3709" s="2">
        <v>45241</v>
      </c>
      <c r="B3709" t="s">
        <v>1571</v>
      </c>
      <c r="C3709">
        <v>917</v>
      </c>
      <c r="D3709" t="s">
        <v>1572</v>
      </c>
      <c r="G3709" s="49">
        <v>45444</v>
      </c>
      <c r="H3709" t="s">
        <v>1573</v>
      </c>
      <c r="I3709" t="s">
        <v>1574</v>
      </c>
    </row>
    <row r="3710" spans="1:9" x14ac:dyDescent="0.45">
      <c r="A3710" s="2">
        <v>45234</v>
      </c>
      <c r="B3710" t="s">
        <v>1571</v>
      </c>
      <c r="C3710">
        <v>917</v>
      </c>
      <c r="D3710" t="s">
        <v>1572</v>
      </c>
      <c r="G3710" s="49">
        <v>45444</v>
      </c>
      <c r="H3710" t="s">
        <v>1573</v>
      </c>
      <c r="I3710" t="s">
        <v>1574</v>
      </c>
    </row>
    <row r="3711" spans="1:9" x14ac:dyDescent="0.45">
      <c r="A3711" s="2">
        <v>45227</v>
      </c>
      <c r="B3711" t="s">
        <v>1571</v>
      </c>
      <c r="C3711">
        <v>917</v>
      </c>
      <c r="D3711" t="s">
        <v>1572</v>
      </c>
      <c r="G3711" s="49">
        <v>45444</v>
      </c>
      <c r="H3711" t="s">
        <v>1573</v>
      </c>
      <c r="I3711" t="s">
        <v>1574</v>
      </c>
    </row>
    <row r="3712" spans="1:9" x14ac:dyDescent="0.45">
      <c r="A3712" s="2">
        <v>45220</v>
      </c>
      <c r="B3712" t="s">
        <v>1571</v>
      </c>
      <c r="C3712">
        <v>917</v>
      </c>
      <c r="D3712" t="s">
        <v>1572</v>
      </c>
      <c r="G3712" s="49">
        <v>45444</v>
      </c>
      <c r="H3712" t="s">
        <v>1573</v>
      </c>
      <c r="I3712" t="s">
        <v>1574</v>
      </c>
    </row>
    <row r="3713" spans="1:9" x14ac:dyDescent="0.45">
      <c r="A3713" s="2">
        <v>45213</v>
      </c>
      <c r="B3713" t="s">
        <v>1571</v>
      </c>
      <c r="C3713">
        <v>917</v>
      </c>
      <c r="D3713" t="s">
        <v>1572</v>
      </c>
      <c r="G3713" s="49">
        <v>45444</v>
      </c>
      <c r="H3713" t="s">
        <v>1573</v>
      </c>
      <c r="I3713" t="s">
        <v>1574</v>
      </c>
    </row>
    <row r="3714" spans="1:9" x14ac:dyDescent="0.45">
      <c r="A3714" s="2">
        <v>45206</v>
      </c>
      <c r="B3714" t="s">
        <v>1571</v>
      </c>
      <c r="C3714">
        <v>917</v>
      </c>
      <c r="D3714" t="s">
        <v>1572</v>
      </c>
      <c r="G3714" s="49">
        <v>45444</v>
      </c>
      <c r="H3714" t="s">
        <v>1573</v>
      </c>
      <c r="I3714" t="s">
        <v>1574</v>
      </c>
    </row>
    <row r="3715" spans="1:9" x14ac:dyDescent="0.45">
      <c r="A3715" s="2">
        <v>45199</v>
      </c>
      <c r="B3715" t="s">
        <v>1571</v>
      </c>
      <c r="C3715">
        <v>917</v>
      </c>
      <c r="D3715" t="s">
        <v>1572</v>
      </c>
      <c r="G3715" s="49">
        <v>45444</v>
      </c>
      <c r="H3715" t="s">
        <v>1573</v>
      </c>
      <c r="I3715" t="s">
        <v>1574</v>
      </c>
    </row>
    <row r="3716" spans="1:9" x14ac:dyDescent="0.45">
      <c r="A3716" s="2">
        <v>45192</v>
      </c>
      <c r="B3716" t="s">
        <v>1571</v>
      </c>
      <c r="C3716">
        <v>917</v>
      </c>
      <c r="D3716" t="s">
        <v>1572</v>
      </c>
      <c r="G3716" s="49">
        <v>45444</v>
      </c>
      <c r="H3716" t="s">
        <v>1573</v>
      </c>
      <c r="I3716" t="s">
        <v>1574</v>
      </c>
    </row>
    <row r="3717" spans="1:9" x14ac:dyDescent="0.45">
      <c r="A3717" s="2">
        <v>45444</v>
      </c>
      <c r="B3717" t="s">
        <v>1571</v>
      </c>
      <c r="C3717">
        <v>917</v>
      </c>
      <c r="D3717" s="54" t="s">
        <v>1572</v>
      </c>
      <c r="G3717" s="49">
        <v>45444</v>
      </c>
      <c r="H3717" t="s">
        <v>1573</v>
      </c>
      <c r="I3717" t="s">
        <v>1574</v>
      </c>
    </row>
    <row r="3718" spans="1:9" x14ac:dyDescent="0.45">
      <c r="A3718" s="2">
        <v>45437</v>
      </c>
      <c r="B3718" t="s">
        <v>1571</v>
      </c>
      <c r="C3718">
        <v>917</v>
      </c>
      <c r="D3718" s="54" t="s">
        <v>1572</v>
      </c>
      <c r="G3718" s="49">
        <v>45444</v>
      </c>
      <c r="H3718" t="s">
        <v>1573</v>
      </c>
      <c r="I3718" t="s">
        <v>1574</v>
      </c>
    </row>
    <row r="3719" spans="1:9" x14ac:dyDescent="0.45">
      <c r="A3719" s="2">
        <v>45430</v>
      </c>
      <c r="B3719" t="s">
        <v>1571</v>
      </c>
      <c r="C3719">
        <v>917</v>
      </c>
      <c r="D3719" s="54" t="s">
        <v>1572</v>
      </c>
      <c r="G3719" s="49">
        <v>45444</v>
      </c>
      <c r="H3719" t="s">
        <v>1573</v>
      </c>
      <c r="I3719" t="s">
        <v>1574</v>
      </c>
    </row>
    <row r="3720" spans="1:9" x14ac:dyDescent="0.45">
      <c r="A3720" s="2">
        <v>45423</v>
      </c>
      <c r="B3720" t="s">
        <v>1571</v>
      </c>
      <c r="C3720">
        <v>917</v>
      </c>
      <c r="D3720" s="54" t="s">
        <v>1572</v>
      </c>
      <c r="G3720" s="49">
        <v>45444</v>
      </c>
      <c r="H3720" t="s">
        <v>1573</v>
      </c>
      <c r="I3720" t="s">
        <v>1574</v>
      </c>
    </row>
    <row r="3721" spans="1:9" x14ac:dyDescent="0.45">
      <c r="A3721" s="2">
        <v>45289</v>
      </c>
      <c r="B3721" t="s">
        <v>1575</v>
      </c>
      <c r="C3721" s="50">
        <v>-1878.29</v>
      </c>
      <c r="D3721" t="s">
        <v>10</v>
      </c>
      <c r="E3721" t="s">
        <v>10</v>
      </c>
      <c r="F3721" t="s">
        <v>1576</v>
      </c>
      <c r="G3721" s="49">
        <v>45292</v>
      </c>
      <c r="H3721" t="s">
        <v>1577</v>
      </c>
      <c r="I3721" t="s">
        <v>1578</v>
      </c>
    </row>
    <row r="3722" spans="1:9" x14ac:dyDescent="0.45">
      <c r="A3722" s="2">
        <v>45292</v>
      </c>
      <c r="B3722" t="s">
        <v>1579</v>
      </c>
      <c r="C3722" s="50">
        <v>-82</v>
      </c>
      <c r="D3722" t="s">
        <v>10</v>
      </c>
      <c r="E3722" t="s">
        <v>10</v>
      </c>
      <c r="F3722" t="s">
        <v>1580</v>
      </c>
      <c r="G3722" s="49">
        <v>45292</v>
      </c>
      <c r="H3722" t="s">
        <v>1577</v>
      </c>
      <c r="I3722" t="s">
        <v>1578</v>
      </c>
    </row>
    <row r="3723" spans="1:9" x14ac:dyDescent="0.45">
      <c r="A3723" s="2">
        <v>45292</v>
      </c>
      <c r="B3723" t="s">
        <v>1581</v>
      </c>
      <c r="C3723" s="50">
        <v>-25</v>
      </c>
      <c r="D3723" t="s">
        <v>10</v>
      </c>
      <c r="E3723" t="s">
        <v>10</v>
      </c>
      <c r="F3723" t="s">
        <v>1582</v>
      </c>
      <c r="G3723" s="49">
        <v>45292</v>
      </c>
      <c r="H3723" t="s">
        <v>1577</v>
      </c>
      <c r="I3723" t="s">
        <v>1578</v>
      </c>
    </row>
    <row r="3724" spans="1:9" x14ac:dyDescent="0.45">
      <c r="A3724" s="2">
        <v>45294</v>
      </c>
      <c r="B3724" t="s">
        <v>1583</v>
      </c>
      <c r="C3724" s="50">
        <v>-10000</v>
      </c>
      <c r="D3724" s="9" t="s">
        <v>2111</v>
      </c>
      <c r="E3724" s="9" t="s">
        <v>1584</v>
      </c>
      <c r="F3724" t="s">
        <v>1585</v>
      </c>
      <c r="G3724" s="49">
        <v>45292</v>
      </c>
      <c r="H3724" t="s">
        <v>1586</v>
      </c>
      <c r="I3724" t="s">
        <v>1578</v>
      </c>
    </row>
    <row r="3725" spans="1:9" x14ac:dyDescent="0.45">
      <c r="A3725" s="2">
        <v>45295</v>
      </c>
      <c r="B3725" t="s">
        <v>1583</v>
      </c>
      <c r="C3725" s="50">
        <v>-10000</v>
      </c>
      <c r="D3725" s="9" t="s">
        <v>2111</v>
      </c>
      <c r="E3725" s="9" t="s">
        <v>1584</v>
      </c>
      <c r="F3725" t="s">
        <v>1585</v>
      </c>
      <c r="G3725" s="49">
        <v>45292</v>
      </c>
      <c r="H3725" t="s">
        <v>1586</v>
      </c>
      <c r="I3725" t="s">
        <v>1578</v>
      </c>
    </row>
    <row r="3726" spans="1:9" x14ac:dyDescent="0.45">
      <c r="A3726" s="2">
        <v>45296</v>
      </c>
      <c r="B3726" t="s">
        <v>1587</v>
      </c>
      <c r="C3726" s="50">
        <v>-14790</v>
      </c>
      <c r="D3726" t="s">
        <v>10</v>
      </c>
      <c r="E3726" t="s">
        <v>10</v>
      </c>
      <c r="F3726" t="s">
        <v>1588</v>
      </c>
      <c r="G3726" s="49">
        <v>45292</v>
      </c>
      <c r="H3726" t="s">
        <v>1586</v>
      </c>
      <c r="I3726" t="s">
        <v>1578</v>
      </c>
    </row>
    <row r="3727" spans="1:9" x14ac:dyDescent="0.45">
      <c r="A3727" s="2">
        <v>45299</v>
      </c>
      <c r="B3727" t="s">
        <v>1587</v>
      </c>
      <c r="C3727" s="50">
        <v>-11000</v>
      </c>
      <c r="D3727" t="s">
        <v>10</v>
      </c>
      <c r="E3727" t="s">
        <v>10</v>
      </c>
      <c r="F3727" t="s">
        <v>1588</v>
      </c>
      <c r="G3727" s="49">
        <v>45292</v>
      </c>
      <c r="H3727" t="s">
        <v>1586</v>
      </c>
      <c r="I3727" t="s">
        <v>1578</v>
      </c>
    </row>
    <row r="3728" spans="1:9" x14ac:dyDescent="0.45">
      <c r="A3728" s="2">
        <v>45299</v>
      </c>
      <c r="B3728" t="s">
        <v>1589</v>
      </c>
      <c r="C3728" s="50">
        <v>-8</v>
      </c>
      <c r="D3728" t="s">
        <v>10</v>
      </c>
      <c r="E3728" t="s">
        <v>10</v>
      </c>
      <c r="F3728" t="s">
        <v>1590</v>
      </c>
      <c r="G3728" s="49">
        <v>45292</v>
      </c>
      <c r="H3728" t="s">
        <v>1577</v>
      </c>
      <c r="I3728" t="s">
        <v>1578</v>
      </c>
    </row>
    <row r="3729" spans="1:9" x14ac:dyDescent="0.45">
      <c r="A3729" s="2">
        <v>45300</v>
      </c>
      <c r="B3729" t="s">
        <v>1589</v>
      </c>
      <c r="C3729" s="50">
        <v>-8</v>
      </c>
      <c r="D3729" t="s">
        <v>10</v>
      </c>
      <c r="E3729" t="s">
        <v>10</v>
      </c>
      <c r="F3729" t="s">
        <v>1590</v>
      </c>
      <c r="G3729" s="49">
        <v>45292</v>
      </c>
      <c r="H3729" t="s">
        <v>1577</v>
      </c>
      <c r="I3729" t="s">
        <v>1578</v>
      </c>
    </row>
    <row r="3730" spans="1:9" x14ac:dyDescent="0.45">
      <c r="A3730" s="2">
        <v>45307</v>
      </c>
      <c r="B3730" t="s">
        <v>1589</v>
      </c>
      <c r="C3730" s="50">
        <v>-8</v>
      </c>
      <c r="D3730" t="s">
        <v>10</v>
      </c>
      <c r="E3730" t="s">
        <v>10</v>
      </c>
      <c r="F3730" t="s">
        <v>1590</v>
      </c>
      <c r="G3730" s="49">
        <v>45292</v>
      </c>
      <c r="H3730" t="s">
        <v>1577</v>
      </c>
      <c r="I3730" t="s">
        <v>1578</v>
      </c>
    </row>
    <row r="3731" spans="1:9" x14ac:dyDescent="0.45">
      <c r="A3731" s="2">
        <v>45312</v>
      </c>
      <c r="B3731" t="s">
        <v>1589</v>
      </c>
      <c r="C3731" s="50">
        <v>-8</v>
      </c>
      <c r="D3731" t="s">
        <v>10</v>
      </c>
      <c r="E3731" t="s">
        <v>10</v>
      </c>
      <c r="F3731" t="s">
        <v>1590</v>
      </c>
      <c r="G3731" s="49">
        <v>45292</v>
      </c>
      <c r="H3731" t="s">
        <v>1577</v>
      </c>
      <c r="I3731" t="s">
        <v>1578</v>
      </c>
    </row>
    <row r="3732" spans="1:9" x14ac:dyDescent="0.45">
      <c r="A3732" s="2">
        <v>45316</v>
      </c>
      <c r="B3732" t="s">
        <v>1591</v>
      </c>
      <c r="C3732" s="50">
        <v>-10000</v>
      </c>
      <c r="D3732" s="9" t="s">
        <v>2111</v>
      </c>
      <c r="E3732" s="9" t="s">
        <v>1532</v>
      </c>
      <c r="F3732" t="s">
        <v>1592</v>
      </c>
      <c r="G3732" s="49">
        <v>45292</v>
      </c>
      <c r="H3732" t="s">
        <v>1593</v>
      </c>
      <c r="I3732" t="s">
        <v>1578</v>
      </c>
    </row>
    <row r="3733" spans="1:9" x14ac:dyDescent="0.45">
      <c r="A3733" s="2">
        <v>45317</v>
      </c>
      <c r="B3733" t="s">
        <v>1594</v>
      </c>
      <c r="C3733" s="50">
        <v>-35.07</v>
      </c>
      <c r="D3733" t="s">
        <v>10</v>
      </c>
      <c r="E3733" t="s">
        <v>10</v>
      </c>
      <c r="F3733" t="s">
        <v>1595</v>
      </c>
      <c r="G3733" s="49">
        <v>45292</v>
      </c>
      <c r="H3733" t="s">
        <v>1577</v>
      </c>
      <c r="I3733" t="s">
        <v>1578</v>
      </c>
    </row>
    <row r="3734" spans="1:9" x14ac:dyDescent="0.45">
      <c r="A3734" s="2">
        <v>45317</v>
      </c>
      <c r="B3734" t="s">
        <v>1594</v>
      </c>
      <c r="C3734" s="50">
        <v>-341.05</v>
      </c>
      <c r="D3734" t="s">
        <v>10</v>
      </c>
      <c r="E3734" t="s">
        <v>10</v>
      </c>
      <c r="F3734" t="s">
        <v>1595</v>
      </c>
      <c r="G3734" s="49">
        <v>45292</v>
      </c>
      <c r="H3734" t="s">
        <v>1577</v>
      </c>
      <c r="I3734" t="s">
        <v>1578</v>
      </c>
    </row>
    <row r="3735" spans="1:9" x14ac:dyDescent="0.45">
      <c r="A3735" s="2">
        <v>45320</v>
      </c>
      <c r="B3735" t="s">
        <v>1583</v>
      </c>
      <c r="C3735" s="50">
        <v>-40000</v>
      </c>
      <c r="D3735" s="9" t="s">
        <v>2111</v>
      </c>
      <c r="E3735" s="9" t="s">
        <v>1584</v>
      </c>
      <c r="F3735" t="s">
        <v>1585</v>
      </c>
      <c r="G3735" s="49">
        <v>45292</v>
      </c>
      <c r="H3735" t="s">
        <v>1586</v>
      </c>
      <c r="I3735" t="s">
        <v>1578</v>
      </c>
    </row>
    <row r="3736" spans="1:9" x14ac:dyDescent="0.45">
      <c r="A3736" s="2">
        <v>45322</v>
      </c>
      <c r="B3736" t="s">
        <v>1583</v>
      </c>
      <c r="C3736" s="50">
        <v>-10000</v>
      </c>
      <c r="D3736" s="9" t="s">
        <v>2111</v>
      </c>
      <c r="E3736" s="9" t="s">
        <v>1584</v>
      </c>
      <c r="F3736" t="s">
        <v>1585</v>
      </c>
      <c r="G3736" s="49">
        <v>45292</v>
      </c>
      <c r="H3736" t="s">
        <v>1586</v>
      </c>
      <c r="I3736" t="s">
        <v>1578</v>
      </c>
    </row>
    <row r="3737" spans="1:9" x14ac:dyDescent="0.45">
      <c r="A3737" s="2">
        <v>45328</v>
      </c>
      <c r="B3737" t="s">
        <v>1587</v>
      </c>
      <c r="C3737" s="50">
        <v>-7800</v>
      </c>
      <c r="D3737" t="s">
        <v>10</v>
      </c>
      <c r="E3737" t="s">
        <v>10</v>
      </c>
      <c r="F3737" t="s">
        <v>1588</v>
      </c>
      <c r="G3737" s="49">
        <v>45323</v>
      </c>
      <c r="H3737" t="s">
        <v>1586</v>
      </c>
      <c r="I3737" t="s">
        <v>1578</v>
      </c>
    </row>
    <row r="3738" spans="1:9" x14ac:dyDescent="0.45">
      <c r="A3738" s="2">
        <v>45335</v>
      </c>
      <c r="B3738" t="s">
        <v>1596</v>
      </c>
      <c r="C3738" s="50">
        <v>-655.1</v>
      </c>
      <c r="D3738" t="s">
        <v>10</v>
      </c>
      <c r="E3738" t="s">
        <v>10</v>
      </c>
      <c r="F3738" t="s">
        <v>1597</v>
      </c>
      <c r="G3738" s="49">
        <v>45323</v>
      </c>
      <c r="H3738" t="s">
        <v>1577</v>
      </c>
      <c r="I3738" t="s">
        <v>1578</v>
      </c>
    </row>
    <row r="3739" spans="1:9" x14ac:dyDescent="0.45">
      <c r="A3739" s="2">
        <v>45337</v>
      </c>
      <c r="B3739" t="s">
        <v>1598</v>
      </c>
      <c r="C3739" s="50">
        <v>-474.55</v>
      </c>
      <c r="D3739" t="s">
        <v>10</v>
      </c>
      <c r="E3739" t="s">
        <v>10</v>
      </c>
      <c r="F3739" t="s">
        <v>1599</v>
      </c>
      <c r="G3739" s="49">
        <v>45323</v>
      </c>
      <c r="H3739" t="s">
        <v>1577</v>
      </c>
      <c r="I3739" t="s">
        <v>1578</v>
      </c>
    </row>
    <row r="3740" spans="1:9" x14ac:dyDescent="0.45">
      <c r="A3740" s="2">
        <v>45345</v>
      </c>
      <c r="B3740" t="s">
        <v>1600</v>
      </c>
      <c r="C3740" s="50">
        <v>-128.57</v>
      </c>
      <c r="D3740" t="s">
        <v>10</v>
      </c>
      <c r="E3740" t="s">
        <v>10</v>
      </c>
      <c r="F3740" t="s">
        <v>1601</v>
      </c>
      <c r="G3740" s="49">
        <v>45323</v>
      </c>
      <c r="H3740" t="s">
        <v>1577</v>
      </c>
      <c r="I3740" t="s">
        <v>1578</v>
      </c>
    </row>
    <row r="3741" spans="1:9" x14ac:dyDescent="0.45">
      <c r="A3741" s="2">
        <v>45348</v>
      </c>
      <c r="B3741" t="s">
        <v>1602</v>
      </c>
      <c r="C3741" s="50">
        <v>-500</v>
      </c>
      <c r="D3741" t="s">
        <v>10</v>
      </c>
      <c r="E3741" t="s">
        <v>10</v>
      </c>
      <c r="F3741" t="s">
        <v>1603</v>
      </c>
      <c r="G3741" s="49">
        <v>45323</v>
      </c>
      <c r="H3741" t="s">
        <v>1577</v>
      </c>
      <c r="I3741" t="s">
        <v>1578</v>
      </c>
    </row>
    <row r="3742" spans="1:9" x14ac:dyDescent="0.45">
      <c r="A3742" s="2">
        <v>45348</v>
      </c>
      <c r="B3742" t="s">
        <v>1583</v>
      </c>
      <c r="C3742" s="50">
        <v>-20000</v>
      </c>
      <c r="D3742" s="9" t="s">
        <v>2111</v>
      </c>
      <c r="E3742" s="9" t="s">
        <v>1584</v>
      </c>
      <c r="F3742" t="s">
        <v>1585</v>
      </c>
      <c r="G3742" s="49">
        <v>45323</v>
      </c>
      <c r="H3742" t="s">
        <v>1586</v>
      </c>
      <c r="I3742" t="s">
        <v>1578</v>
      </c>
    </row>
    <row r="3743" spans="1:9" x14ac:dyDescent="0.45">
      <c r="A3743" s="2">
        <v>45352</v>
      </c>
      <c r="B3743" t="s">
        <v>1583</v>
      </c>
      <c r="C3743" s="50">
        <v>-10000</v>
      </c>
      <c r="D3743" s="9" t="s">
        <v>2111</v>
      </c>
      <c r="E3743" s="9" t="s">
        <v>1584</v>
      </c>
      <c r="F3743" t="s">
        <v>1585</v>
      </c>
      <c r="G3743" s="49">
        <v>45375</v>
      </c>
      <c r="H3743" t="s">
        <v>1586</v>
      </c>
      <c r="I3743" t="s">
        <v>1578</v>
      </c>
    </row>
    <row r="3744" spans="1:9" x14ac:dyDescent="0.45">
      <c r="A3744" s="2">
        <v>45356</v>
      </c>
      <c r="B3744" t="s">
        <v>1587</v>
      </c>
      <c r="C3744" s="50">
        <v>-7800</v>
      </c>
      <c r="D3744" t="s">
        <v>10</v>
      </c>
      <c r="E3744" t="s">
        <v>10</v>
      </c>
      <c r="F3744" t="s">
        <v>1588</v>
      </c>
      <c r="G3744" s="49">
        <v>45375</v>
      </c>
      <c r="H3744" t="s">
        <v>1586</v>
      </c>
      <c r="I3744" t="s">
        <v>1578</v>
      </c>
    </row>
    <row r="3745" spans="1:9" x14ac:dyDescent="0.45">
      <c r="A3745" s="2">
        <v>45361</v>
      </c>
      <c r="B3745" t="s">
        <v>80</v>
      </c>
      <c r="C3745" s="50">
        <v>-82</v>
      </c>
      <c r="D3745" t="s">
        <v>10</v>
      </c>
      <c r="E3745" t="s">
        <v>10</v>
      </c>
      <c r="F3745" t="s">
        <v>1580</v>
      </c>
      <c r="G3745" s="49">
        <v>45375</v>
      </c>
      <c r="H3745" t="s">
        <v>1577</v>
      </c>
      <c r="I3745" t="s">
        <v>1578</v>
      </c>
    </row>
    <row r="3746" spans="1:9" x14ac:dyDescent="0.45">
      <c r="A3746" s="2">
        <v>45363</v>
      </c>
      <c r="B3746" t="s">
        <v>1583</v>
      </c>
      <c r="C3746" s="50">
        <v>-25000</v>
      </c>
      <c r="D3746" s="9" t="s">
        <v>2111</v>
      </c>
      <c r="E3746" s="9" t="s">
        <v>1584</v>
      </c>
      <c r="F3746" t="s">
        <v>1585</v>
      </c>
      <c r="G3746" s="49">
        <v>45375</v>
      </c>
      <c r="H3746" t="s">
        <v>1586</v>
      </c>
      <c r="I3746" t="s">
        <v>1578</v>
      </c>
    </row>
    <row r="3747" spans="1:9" x14ac:dyDescent="0.45">
      <c r="A3747" s="2">
        <v>45364</v>
      </c>
      <c r="B3747" t="s">
        <v>1604</v>
      </c>
      <c r="C3747" s="50">
        <v>-300</v>
      </c>
      <c r="D3747" t="s">
        <v>10</v>
      </c>
      <c r="E3747" t="s">
        <v>10</v>
      </c>
      <c r="F3747" t="s">
        <v>1603</v>
      </c>
      <c r="G3747" s="49">
        <v>45375</v>
      </c>
      <c r="H3747" t="s">
        <v>1577</v>
      </c>
      <c r="I3747" t="s">
        <v>1578</v>
      </c>
    </row>
    <row r="3748" spans="1:9" x14ac:dyDescent="0.45">
      <c r="A3748" s="2">
        <v>45374</v>
      </c>
      <c r="B3748" t="s">
        <v>1605</v>
      </c>
      <c r="C3748" s="50">
        <v>-500</v>
      </c>
      <c r="D3748" t="s">
        <v>10</v>
      </c>
      <c r="E3748" t="s">
        <v>10</v>
      </c>
      <c r="F3748" t="s">
        <v>1603</v>
      </c>
      <c r="G3748" s="49">
        <v>45375</v>
      </c>
      <c r="H3748" t="s">
        <v>1577</v>
      </c>
      <c r="I3748" t="s">
        <v>1578</v>
      </c>
    </row>
    <row r="3749" spans="1:9" x14ac:dyDescent="0.45">
      <c r="A3749" s="2">
        <v>45375</v>
      </c>
      <c r="B3749" t="s">
        <v>80</v>
      </c>
      <c r="C3749" s="50">
        <v>-82</v>
      </c>
      <c r="D3749" t="s">
        <v>10</v>
      </c>
      <c r="E3749" t="s">
        <v>10</v>
      </c>
      <c r="F3749" t="s">
        <v>1580</v>
      </c>
      <c r="G3749" s="49">
        <v>45375</v>
      </c>
      <c r="H3749" t="s">
        <v>1577</v>
      </c>
      <c r="I3749" t="s">
        <v>1578</v>
      </c>
    </row>
    <row r="3750" spans="1:9" x14ac:dyDescent="0.45">
      <c r="A3750" s="2">
        <v>45375</v>
      </c>
      <c r="B3750" t="s">
        <v>1606</v>
      </c>
      <c r="C3750" s="50">
        <v>-243.59</v>
      </c>
      <c r="D3750" t="s">
        <v>10</v>
      </c>
      <c r="E3750" t="s">
        <v>10</v>
      </c>
      <c r="F3750" t="s">
        <v>1595</v>
      </c>
      <c r="G3750" s="49">
        <v>45375</v>
      </c>
      <c r="H3750" t="s">
        <v>1577</v>
      </c>
      <c r="I3750" t="s">
        <v>1578</v>
      </c>
    </row>
    <row r="3751" spans="1:9" x14ac:dyDescent="0.45">
      <c r="A3751" s="2">
        <v>45383</v>
      </c>
      <c r="B3751" t="s">
        <v>80</v>
      </c>
      <c r="C3751" s="50">
        <v>-107</v>
      </c>
      <c r="D3751" t="s">
        <v>10</v>
      </c>
      <c r="E3751" t="s">
        <v>10</v>
      </c>
      <c r="F3751" t="s">
        <v>1580</v>
      </c>
      <c r="G3751" s="49">
        <v>45383</v>
      </c>
      <c r="H3751" t="s">
        <v>1577</v>
      </c>
      <c r="I3751" t="s">
        <v>1578</v>
      </c>
    </row>
    <row r="3752" spans="1:9" x14ac:dyDescent="0.45">
      <c r="A3752" s="2">
        <v>45385</v>
      </c>
      <c r="B3752" t="s">
        <v>1583</v>
      </c>
      <c r="C3752" s="50">
        <v>-25000</v>
      </c>
      <c r="D3752" s="9" t="s">
        <v>2111</v>
      </c>
      <c r="E3752" s="9" t="s">
        <v>1584</v>
      </c>
      <c r="F3752" t="s">
        <v>1585</v>
      </c>
      <c r="G3752" s="49">
        <v>45383</v>
      </c>
      <c r="H3752" t="s">
        <v>1586</v>
      </c>
      <c r="I3752" t="s">
        <v>1578</v>
      </c>
    </row>
    <row r="3753" spans="1:9" x14ac:dyDescent="0.45">
      <c r="A3753" s="2">
        <v>45385</v>
      </c>
      <c r="B3753" t="s">
        <v>1583</v>
      </c>
      <c r="C3753" s="50">
        <v>-15000</v>
      </c>
      <c r="D3753" s="9" t="s">
        <v>2111</v>
      </c>
      <c r="E3753" s="9" t="s">
        <v>1584</v>
      </c>
      <c r="F3753" t="s">
        <v>1585</v>
      </c>
      <c r="G3753" s="49">
        <v>45383</v>
      </c>
      <c r="H3753" t="s">
        <v>1586</v>
      </c>
      <c r="I3753" t="s">
        <v>1578</v>
      </c>
    </row>
    <row r="3754" spans="1:9" x14ac:dyDescent="0.45">
      <c r="A3754" s="2">
        <v>45385</v>
      </c>
      <c r="B3754" t="s">
        <v>1587</v>
      </c>
      <c r="C3754" s="50">
        <v>-7800</v>
      </c>
      <c r="D3754" t="s">
        <v>10</v>
      </c>
      <c r="E3754" t="s">
        <v>10</v>
      </c>
      <c r="F3754" t="s">
        <v>1588</v>
      </c>
      <c r="G3754" s="49">
        <v>45383</v>
      </c>
      <c r="H3754" t="s">
        <v>1586</v>
      </c>
      <c r="I3754" t="s">
        <v>1578</v>
      </c>
    </row>
    <row r="3755" spans="1:9" x14ac:dyDescent="0.45">
      <c r="A3755" s="2">
        <v>45386</v>
      </c>
      <c r="B3755" t="s">
        <v>1607</v>
      </c>
      <c r="C3755" s="50">
        <v>-111.67</v>
      </c>
      <c r="D3755" t="s">
        <v>10</v>
      </c>
      <c r="E3755" t="s">
        <v>10</v>
      </c>
      <c r="F3755" t="s">
        <v>1595</v>
      </c>
      <c r="G3755" s="49">
        <v>45383</v>
      </c>
      <c r="H3755" t="s">
        <v>1577</v>
      </c>
      <c r="I3755" t="s">
        <v>1578</v>
      </c>
    </row>
    <row r="3756" spans="1:9" x14ac:dyDescent="0.45">
      <c r="A3756" s="2">
        <v>45387</v>
      </c>
      <c r="B3756" t="s">
        <v>1583</v>
      </c>
      <c r="C3756" s="50">
        <v>-63000</v>
      </c>
      <c r="D3756" s="9" t="s">
        <v>2111</v>
      </c>
      <c r="E3756" s="9" t="s">
        <v>1584</v>
      </c>
      <c r="F3756" t="s">
        <v>1585</v>
      </c>
      <c r="G3756" s="49">
        <v>45383</v>
      </c>
      <c r="H3756" t="s">
        <v>1586</v>
      </c>
      <c r="I3756" t="s">
        <v>1578</v>
      </c>
    </row>
    <row r="3757" spans="1:9" x14ac:dyDescent="0.45">
      <c r="A3757" s="2">
        <v>45387</v>
      </c>
      <c r="B3757" t="s">
        <v>1608</v>
      </c>
      <c r="C3757" s="50">
        <v>-189</v>
      </c>
      <c r="D3757" t="s">
        <v>10</v>
      </c>
      <c r="E3757" t="s">
        <v>10</v>
      </c>
      <c r="F3757" t="s">
        <v>1582</v>
      </c>
      <c r="G3757" s="49">
        <v>45383</v>
      </c>
      <c r="H3757" t="s">
        <v>1577</v>
      </c>
      <c r="I3757" t="s">
        <v>1578</v>
      </c>
    </row>
    <row r="3758" spans="1:9" x14ac:dyDescent="0.45">
      <c r="A3758" s="2">
        <v>45392</v>
      </c>
      <c r="B3758" t="s">
        <v>80</v>
      </c>
      <c r="C3758" s="50">
        <v>-107</v>
      </c>
      <c r="D3758" t="s">
        <v>10</v>
      </c>
      <c r="E3758" t="s">
        <v>10</v>
      </c>
      <c r="F3758" t="s">
        <v>1580</v>
      </c>
      <c r="G3758" s="49">
        <v>45383</v>
      </c>
      <c r="H3758" t="s">
        <v>1577</v>
      </c>
      <c r="I3758" t="s">
        <v>1578</v>
      </c>
    </row>
    <row r="3759" spans="1:9" x14ac:dyDescent="0.45">
      <c r="A3759" s="2">
        <v>45395</v>
      </c>
      <c r="B3759" t="s">
        <v>1609</v>
      </c>
      <c r="C3759" s="50">
        <v>-46.68</v>
      </c>
      <c r="D3759" t="s">
        <v>10</v>
      </c>
      <c r="E3759" t="s">
        <v>10</v>
      </c>
      <c r="F3759" t="s">
        <v>1576</v>
      </c>
      <c r="G3759" s="49">
        <v>45383</v>
      </c>
      <c r="H3759" t="s">
        <v>1577</v>
      </c>
      <c r="I3759" t="s">
        <v>1578</v>
      </c>
    </row>
    <row r="3760" spans="1:9" x14ac:dyDescent="0.45">
      <c r="A3760" s="2">
        <v>45396</v>
      </c>
      <c r="B3760" t="s">
        <v>1610</v>
      </c>
      <c r="C3760" s="50">
        <v>-906.53</v>
      </c>
      <c r="D3760" t="s">
        <v>10</v>
      </c>
      <c r="E3760" t="s">
        <v>10</v>
      </c>
      <c r="F3760" t="s">
        <v>1595</v>
      </c>
      <c r="G3760" s="49">
        <v>45383</v>
      </c>
      <c r="H3760" t="s">
        <v>1577</v>
      </c>
      <c r="I3760" t="s">
        <v>1578</v>
      </c>
    </row>
    <row r="3761" spans="1:9" x14ac:dyDescent="0.45">
      <c r="A3761" s="2">
        <v>45400</v>
      </c>
      <c r="B3761" t="s">
        <v>1583</v>
      </c>
      <c r="C3761" s="50">
        <v>-4999.76</v>
      </c>
      <c r="D3761" s="9" t="s">
        <v>2111</v>
      </c>
      <c r="E3761" s="9" t="s">
        <v>1584</v>
      </c>
      <c r="F3761" t="s">
        <v>1585</v>
      </c>
      <c r="G3761" s="49">
        <v>45383</v>
      </c>
      <c r="H3761" t="s">
        <v>1586</v>
      </c>
      <c r="I3761" t="s">
        <v>1578</v>
      </c>
    </row>
    <row r="3762" spans="1:9" x14ac:dyDescent="0.45">
      <c r="A3762" s="2">
        <v>45400</v>
      </c>
      <c r="B3762" t="s">
        <v>1611</v>
      </c>
      <c r="C3762" s="50">
        <v>-22.83</v>
      </c>
      <c r="D3762" t="s">
        <v>10</v>
      </c>
      <c r="E3762" t="s">
        <v>10</v>
      </c>
      <c r="F3762" t="s">
        <v>1098</v>
      </c>
      <c r="G3762" s="49">
        <v>45383</v>
      </c>
      <c r="H3762" t="s">
        <v>1577</v>
      </c>
      <c r="I3762" t="s">
        <v>1578</v>
      </c>
    </row>
    <row r="3763" spans="1:9" x14ac:dyDescent="0.45">
      <c r="A3763" s="2">
        <v>45401</v>
      </c>
      <c r="B3763" t="s">
        <v>1583</v>
      </c>
      <c r="C3763" s="50">
        <v>-10247.66</v>
      </c>
      <c r="D3763" s="9" t="s">
        <v>2111</v>
      </c>
      <c r="E3763" s="9" t="s">
        <v>1584</v>
      </c>
      <c r="F3763" t="s">
        <v>1585</v>
      </c>
      <c r="G3763" s="49">
        <v>45383</v>
      </c>
      <c r="H3763" t="s">
        <v>1586</v>
      </c>
      <c r="I3763" t="s">
        <v>1578</v>
      </c>
    </row>
    <row r="3764" spans="1:9" x14ac:dyDescent="0.45">
      <c r="A3764" s="2">
        <v>45404</v>
      </c>
      <c r="B3764" t="s">
        <v>1583</v>
      </c>
      <c r="C3764" s="50">
        <v>-10310.91</v>
      </c>
      <c r="D3764" s="9" t="s">
        <v>2111</v>
      </c>
      <c r="E3764" s="9" t="s">
        <v>1584</v>
      </c>
      <c r="F3764" t="s">
        <v>1585</v>
      </c>
      <c r="G3764" s="49">
        <v>45383</v>
      </c>
      <c r="H3764" t="s">
        <v>1586</v>
      </c>
      <c r="I3764" t="s">
        <v>1578</v>
      </c>
    </row>
    <row r="3765" spans="1:9" x14ac:dyDescent="0.45">
      <c r="A3765" s="2">
        <v>45405</v>
      </c>
      <c r="B3765" t="s">
        <v>1612</v>
      </c>
      <c r="C3765" s="50">
        <v>-82</v>
      </c>
      <c r="D3765" t="s">
        <v>10</v>
      </c>
      <c r="E3765" t="s">
        <v>10</v>
      </c>
      <c r="F3765" t="s">
        <v>1580</v>
      </c>
      <c r="G3765" s="49">
        <v>45383</v>
      </c>
      <c r="H3765" t="s">
        <v>1577</v>
      </c>
      <c r="I3765" t="s">
        <v>1578</v>
      </c>
    </row>
    <row r="3766" spans="1:9" x14ac:dyDescent="0.45">
      <c r="A3766" s="2">
        <v>45410</v>
      </c>
      <c r="B3766" t="s">
        <v>1612</v>
      </c>
      <c r="C3766" s="50">
        <v>-82</v>
      </c>
      <c r="D3766" t="s">
        <v>10</v>
      </c>
      <c r="E3766" t="s">
        <v>10</v>
      </c>
      <c r="F3766" t="s">
        <v>1580</v>
      </c>
      <c r="G3766" s="49">
        <v>45383</v>
      </c>
      <c r="H3766" t="s">
        <v>1577</v>
      </c>
      <c r="I3766" t="s">
        <v>1578</v>
      </c>
    </row>
    <row r="3767" spans="1:9" x14ac:dyDescent="0.45">
      <c r="A3767" s="2">
        <v>45415</v>
      </c>
      <c r="B3767" t="s">
        <v>1613</v>
      </c>
      <c r="C3767" s="50">
        <v>-30</v>
      </c>
      <c r="D3767" t="s">
        <v>10</v>
      </c>
      <c r="E3767" t="s">
        <v>10</v>
      </c>
      <c r="F3767" t="s">
        <v>1582</v>
      </c>
      <c r="G3767" s="49">
        <v>45413</v>
      </c>
      <c r="H3767" t="s">
        <v>1577</v>
      </c>
      <c r="I3767" t="s">
        <v>1578</v>
      </c>
    </row>
    <row r="3768" spans="1:9" x14ac:dyDescent="0.45">
      <c r="A3768" s="2">
        <v>45418</v>
      </c>
      <c r="B3768" t="s">
        <v>1587</v>
      </c>
      <c r="C3768" s="50">
        <v>-7800.07</v>
      </c>
      <c r="D3768" t="s">
        <v>10</v>
      </c>
      <c r="E3768" t="s">
        <v>10</v>
      </c>
      <c r="F3768" t="s">
        <v>1588</v>
      </c>
      <c r="G3768" s="49">
        <v>45413</v>
      </c>
      <c r="H3768" t="s">
        <v>1586</v>
      </c>
      <c r="I3768" t="s">
        <v>1578</v>
      </c>
    </row>
    <row r="3769" spans="1:9" x14ac:dyDescent="0.45">
      <c r="A3769" s="2">
        <v>45419</v>
      </c>
      <c r="B3769" t="s">
        <v>1583</v>
      </c>
      <c r="C3769" s="50">
        <v>-23875</v>
      </c>
      <c r="D3769" s="9" t="s">
        <v>2111</v>
      </c>
      <c r="E3769" s="9" t="s">
        <v>1584</v>
      </c>
      <c r="F3769" t="s">
        <v>1585</v>
      </c>
      <c r="G3769" s="49">
        <v>45413</v>
      </c>
      <c r="H3769" t="s">
        <v>1586</v>
      </c>
      <c r="I3769" t="s">
        <v>1578</v>
      </c>
    </row>
    <row r="3770" spans="1:9" x14ac:dyDescent="0.45">
      <c r="A3770" s="2">
        <v>45425</v>
      </c>
      <c r="B3770" t="s">
        <v>1614</v>
      </c>
      <c r="C3770" s="50">
        <v>-175</v>
      </c>
      <c r="D3770" t="s">
        <v>10</v>
      </c>
      <c r="E3770" t="s">
        <v>10</v>
      </c>
      <c r="F3770" t="s">
        <v>1098</v>
      </c>
      <c r="G3770" s="49">
        <v>45413</v>
      </c>
      <c r="H3770" t="s">
        <v>1577</v>
      </c>
      <c r="I3770" t="s">
        <v>1578</v>
      </c>
    </row>
    <row r="3771" spans="1:9" x14ac:dyDescent="0.45">
      <c r="A3771" s="2">
        <v>45426</v>
      </c>
      <c r="B3771" t="s">
        <v>1615</v>
      </c>
      <c r="C3771" s="50">
        <v>-2500</v>
      </c>
      <c r="D3771" t="s">
        <v>42</v>
      </c>
      <c r="E3771" t="s">
        <v>42</v>
      </c>
      <c r="F3771" t="s">
        <v>1616</v>
      </c>
      <c r="G3771" s="49">
        <v>45413</v>
      </c>
      <c r="H3771" t="s">
        <v>1577</v>
      </c>
      <c r="I3771" t="s">
        <v>1578</v>
      </c>
    </row>
    <row r="3772" spans="1:9" x14ac:dyDescent="0.45">
      <c r="A3772" s="2">
        <v>45427</v>
      </c>
      <c r="B3772" t="s">
        <v>1612</v>
      </c>
      <c r="C3772" s="50">
        <v>-127</v>
      </c>
      <c r="D3772" t="s">
        <v>10</v>
      </c>
      <c r="E3772" t="s">
        <v>10</v>
      </c>
      <c r="F3772" t="s">
        <v>1580</v>
      </c>
      <c r="G3772" s="49">
        <v>45413</v>
      </c>
      <c r="H3772" t="s">
        <v>1577</v>
      </c>
      <c r="I3772" t="s">
        <v>1578</v>
      </c>
    </row>
    <row r="3773" spans="1:9" x14ac:dyDescent="0.45">
      <c r="A3773" s="2">
        <v>45429</v>
      </c>
      <c r="B3773" t="s">
        <v>1617</v>
      </c>
      <c r="C3773" s="50">
        <v>-26.4</v>
      </c>
      <c r="D3773" t="s">
        <v>10</v>
      </c>
      <c r="E3773" t="s">
        <v>10</v>
      </c>
      <c r="F3773" t="s">
        <v>1582</v>
      </c>
      <c r="G3773" s="49">
        <v>45413</v>
      </c>
      <c r="H3773" t="s">
        <v>1577</v>
      </c>
      <c r="I3773" t="s">
        <v>1578</v>
      </c>
    </row>
    <row r="3774" spans="1:9" x14ac:dyDescent="0.45">
      <c r="A3774" s="2">
        <v>45429</v>
      </c>
      <c r="B3774" t="s">
        <v>1618</v>
      </c>
      <c r="C3774" s="50">
        <v>-36</v>
      </c>
      <c r="D3774" t="s">
        <v>10</v>
      </c>
      <c r="E3774" t="s">
        <v>10</v>
      </c>
      <c r="F3774" t="s">
        <v>1619</v>
      </c>
      <c r="G3774" s="49">
        <v>45413</v>
      </c>
      <c r="H3774" t="s">
        <v>1577</v>
      </c>
      <c r="I3774" t="s">
        <v>1578</v>
      </c>
    </row>
    <row r="3775" spans="1:9" x14ac:dyDescent="0.45">
      <c r="A3775" s="2">
        <v>45429</v>
      </c>
      <c r="B3775" t="s">
        <v>1620</v>
      </c>
      <c r="C3775" s="50">
        <v>-66.88</v>
      </c>
      <c r="D3775" t="s">
        <v>10</v>
      </c>
      <c r="E3775" t="s">
        <v>10</v>
      </c>
      <c r="F3775" t="s">
        <v>1595</v>
      </c>
      <c r="G3775" s="49">
        <v>45413</v>
      </c>
      <c r="H3775" t="s">
        <v>1577</v>
      </c>
      <c r="I3775" t="s">
        <v>1578</v>
      </c>
    </row>
    <row r="3776" spans="1:9" x14ac:dyDescent="0.45">
      <c r="A3776" s="2">
        <v>45431</v>
      </c>
      <c r="B3776" t="s">
        <v>1621</v>
      </c>
      <c r="C3776" s="50">
        <v>-49.54</v>
      </c>
      <c r="D3776" t="s">
        <v>10</v>
      </c>
      <c r="E3776" t="s">
        <v>10</v>
      </c>
      <c r="F3776" t="s">
        <v>1601</v>
      </c>
      <c r="G3776" s="49">
        <v>45413</v>
      </c>
      <c r="H3776" t="s">
        <v>1577</v>
      </c>
      <c r="I3776" t="s">
        <v>1578</v>
      </c>
    </row>
    <row r="3777" spans="1:9" x14ac:dyDescent="0.45">
      <c r="A3777" s="2">
        <v>45431</v>
      </c>
      <c r="B3777" t="s">
        <v>1622</v>
      </c>
      <c r="C3777" s="50">
        <v>-465.3</v>
      </c>
      <c r="D3777" t="s">
        <v>10</v>
      </c>
      <c r="E3777" t="s">
        <v>10</v>
      </c>
      <c r="F3777" t="s">
        <v>1595</v>
      </c>
      <c r="G3777" s="49">
        <v>45413</v>
      </c>
      <c r="H3777" t="s">
        <v>1577</v>
      </c>
      <c r="I3777" t="s">
        <v>1578</v>
      </c>
    </row>
    <row r="3778" spans="1:9" x14ac:dyDescent="0.45">
      <c r="A3778" s="2">
        <v>45432</v>
      </c>
      <c r="B3778" t="s">
        <v>1623</v>
      </c>
      <c r="C3778" s="50">
        <v>-5.12</v>
      </c>
      <c r="D3778" t="s">
        <v>10</v>
      </c>
      <c r="E3778" t="s">
        <v>10</v>
      </c>
      <c r="F3778" t="s">
        <v>1624</v>
      </c>
      <c r="G3778" s="49">
        <v>45413</v>
      </c>
      <c r="H3778" t="s">
        <v>1577</v>
      </c>
      <c r="I3778" t="s">
        <v>1578</v>
      </c>
    </row>
    <row r="3779" spans="1:9" x14ac:dyDescent="0.45">
      <c r="A3779" s="2">
        <v>45432</v>
      </c>
      <c r="B3779" t="s">
        <v>1625</v>
      </c>
      <c r="C3779" s="50">
        <v>-361.68</v>
      </c>
      <c r="D3779" t="s">
        <v>10</v>
      </c>
      <c r="E3779" t="s">
        <v>10</v>
      </c>
      <c r="F3779" t="s">
        <v>1098</v>
      </c>
      <c r="G3779" s="49">
        <v>45413</v>
      </c>
      <c r="H3779" t="s">
        <v>1577</v>
      </c>
      <c r="I3779" t="s">
        <v>1578</v>
      </c>
    </row>
    <row r="3780" spans="1:9" x14ac:dyDescent="0.45">
      <c r="A3780" s="2">
        <v>45432</v>
      </c>
      <c r="B3780" t="s">
        <v>1626</v>
      </c>
      <c r="C3780" s="50">
        <v>-170.69</v>
      </c>
      <c r="D3780" t="s">
        <v>10</v>
      </c>
      <c r="E3780" t="s">
        <v>10</v>
      </c>
      <c r="F3780" t="s">
        <v>1627</v>
      </c>
      <c r="G3780" s="49">
        <v>45413</v>
      </c>
      <c r="H3780" t="s">
        <v>1577</v>
      </c>
      <c r="I3780" t="s">
        <v>1578</v>
      </c>
    </row>
    <row r="3781" spans="1:9" x14ac:dyDescent="0.45">
      <c r="A3781" s="2">
        <v>45434</v>
      </c>
      <c r="B3781" t="s">
        <v>1628</v>
      </c>
      <c r="C3781" s="50">
        <v>-175</v>
      </c>
      <c r="D3781" t="s">
        <v>10</v>
      </c>
      <c r="E3781" t="s">
        <v>10</v>
      </c>
      <c r="F3781" t="s">
        <v>1098</v>
      </c>
      <c r="G3781" s="49">
        <v>45413</v>
      </c>
      <c r="H3781" t="s">
        <v>1577</v>
      </c>
      <c r="I3781" t="s">
        <v>1578</v>
      </c>
    </row>
    <row r="3782" spans="1:9" x14ac:dyDescent="0.45">
      <c r="A3782" s="2">
        <v>45435</v>
      </c>
      <c r="B3782" t="s">
        <v>1629</v>
      </c>
      <c r="C3782" s="50">
        <v>-10</v>
      </c>
      <c r="D3782" t="s">
        <v>10</v>
      </c>
      <c r="E3782" t="s">
        <v>10</v>
      </c>
      <c r="F3782" t="s">
        <v>1582</v>
      </c>
      <c r="G3782" s="49">
        <v>45413</v>
      </c>
      <c r="H3782" t="s">
        <v>1577</v>
      </c>
      <c r="I3782" t="s">
        <v>1578</v>
      </c>
    </row>
    <row r="3783" spans="1:9" x14ac:dyDescent="0.45">
      <c r="A3783" s="2">
        <v>45435</v>
      </c>
      <c r="B3783" t="s">
        <v>1630</v>
      </c>
      <c r="C3783" s="50">
        <v>-102.54</v>
      </c>
      <c r="D3783" t="s">
        <v>10</v>
      </c>
      <c r="E3783" t="s">
        <v>10</v>
      </c>
      <c r="F3783" t="s">
        <v>1582</v>
      </c>
      <c r="G3783" s="49">
        <v>45413</v>
      </c>
      <c r="H3783" t="s">
        <v>1577</v>
      </c>
      <c r="I3783" t="s">
        <v>1578</v>
      </c>
    </row>
    <row r="3784" spans="1:9" x14ac:dyDescent="0.45">
      <c r="A3784" s="2">
        <v>45437</v>
      </c>
      <c r="B3784" t="s">
        <v>1631</v>
      </c>
      <c r="C3784" s="50">
        <v>-501.56</v>
      </c>
      <c r="D3784" t="s">
        <v>10</v>
      </c>
      <c r="E3784" t="s">
        <v>10</v>
      </c>
      <c r="F3784" t="s">
        <v>1632</v>
      </c>
      <c r="G3784" s="49">
        <v>45413</v>
      </c>
      <c r="H3784" t="s">
        <v>1577</v>
      </c>
      <c r="I3784" t="s">
        <v>1578</v>
      </c>
    </row>
    <row r="3785" spans="1:9" x14ac:dyDescent="0.45">
      <c r="A3785" s="2">
        <v>45439</v>
      </c>
      <c r="B3785" t="s">
        <v>1633</v>
      </c>
      <c r="C3785" s="50">
        <v>-556.91999999999996</v>
      </c>
      <c r="D3785" t="s">
        <v>10</v>
      </c>
      <c r="E3785" t="s">
        <v>10</v>
      </c>
      <c r="F3785" t="s">
        <v>1595</v>
      </c>
      <c r="G3785" s="49">
        <v>45413</v>
      </c>
      <c r="H3785" t="s">
        <v>1577</v>
      </c>
      <c r="I3785" t="s">
        <v>1578</v>
      </c>
    </row>
    <row r="3786" spans="1:9" x14ac:dyDescent="0.45">
      <c r="A3786" s="2">
        <v>45439</v>
      </c>
      <c r="B3786" t="s">
        <v>1634</v>
      </c>
      <c r="C3786" s="50">
        <v>-116.03</v>
      </c>
      <c r="D3786" t="s">
        <v>10</v>
      </c>
      <c r="E3786" t="s">
        <v>10</v>
      </c>
      <c r="F3786" t="s">
        <v>1595</v>
      </c>
      <c r="G3786" s="49">
        <v>45413</v>
      </c>
      <c r="H3786" t="s">
        <v>1577</v>
      </c>
      <c r="I3786" t="s">
        <v>1578</v>
      </c>
    </row>
    <row r="3787" spans="1:9" x14ac:dyDescent="0.45">
      <c r="A3787" s="2">
        <v>45439</v>
      </c>
      <c r="B3787" t="s">
        <v>1634</v>
      </c>
      <c r="C3787" s="50">
        <v>-408.89</v>
      </c>
      <c r="D3787" t="s">
        <v>10</v>
      </c>
      <c r="E3787" t="s">
        <v>10</v>
      </c>
      <c r="F3787" t="s">
        <v>1595</v>
      </c>
      <c r="G3787" s="49">
        <v>45413</v>
      </c>
      <c r="H3787" t="s">
        <v>1577</v>
      </c>
      <c r="I3787" t="s">
        <v>1578</v>
      </c>
    </row>
    <row r="3788" spans="1:9" x14ac:dyDescent="0.45">
      <c r="A3788" s="2">
        <v>45442</v>
      </c>
      <c r="B3788" t="s">
        <v>1635</v>
      </c>
      <c r="C3788" s="50">
        <v>-98.18</v>
      </c>
      <c r="D3788" t="s">
        <v>10</v>
      </c>
      <c r="E3788" t="s">
        <v>10</v>
      </c>
      <c r="F3788" t="s">
        <v>1582</v>
      </c>
      <c r="G3788" s="49">
        <v>45444</v>
      </c>
      <c r="H3788" t="s">
        <v>1577</v>
      </c>
      <c r="I3788" t="s">
        <v>1578</v>
      </c>
    </row>
    <row r="3789" spans="1:9" x14ac:dyDescent="0.45">
      <c r="A3789" s="2">
        <v>45443</v>
      </c>
      <c r="B3789" t="s">
        <v>60</v>
      </c>
      <c r="C3789" s="50">
        <v>-8</v>
      </c>
      <c r="D3789" t="s">
        <v>10</v>
      </c>
      <c r="E3789" t="s">
        <v>10</v>
      </c>
      <c r="F3789" t="s">
        <v>1590</v>
      </c>
      <c r="G3789" s="49">
        <v>45444</v>
      </c>
      <c r="H3789" t="s">
        <v>1577</v>
      </c>
      <c r="I3789" t="s">
        <v>1578</v>
      </c>
    </row>
    <row r="3790" spans="1:9" x14ac:dyDescent="0.45">
      <c r="A3790" s="2">
        <v>45444</v>
      </c>
      <c r="B3790" t="s">
        <v>1636</v>
      </c>
      <c r="C3790" s="50">
        <v>-13.77</v>
      </c>
      <c r="D3790" t="s">
        <v>10</v>
      </c>
      <c r="E3790" t="s">
        <v>10</v>
      </c>
      <c r="F3790" t="s">
        <v>1576</v>
      </c>
      <c r="G3790" s="49">
        <v>45444</v>
      </c>
      <c r="H3790" t="s">
        <v>1577</v>
      </c>
      <c r="I3790" t="s">
        <v>1578</v>
      </c>
    </row>
    <row r="3791" spans="1:9" x14ac:dyDescent="0.45">
      <c r="A3791" s="2">
        <v>45444</v>
      </c>
      <c r="B3791" t="s">
        <v>1636</v>
      </c>
      <c r="C3791" s="50">
        <v>-26.02</v>
      </c>
      <c r="D3791" t="s">
        <v>10</v>
      </c>
      <c r="E3791" t="s">
        <v>10</v>
      </c>
      <c r="F3791" t="s">
        <v>1576</v>
      </c>
      <c r="G3791" s="49">
        <v>45444</v>
      </c>
      <c r="H3791" t="s">
        <v>1577</v>
      </c>
      <c r="I3791" t="s">
        <v>1578</v>
      </c>
    </row>
    <row r="3792" spans="1:9" x14ac:dyDescent="0.45">
      <c r="A3792" s="2">
        <v>45444</v>
      </c>
      <c r="B3792" t="s">
        <v>1636</v>
      </c>
      <c r="C3792" s="50">
        <v>-78.14</v>
      </c>
      <c r="D3792" t="s">
        <v>10</v>
      </c>
      <c r="E3792" t="s">
        <v>10</v>
      </c>
      <c r="F3792" t="s">
        <v>1576</v>
      </c>
      <c r="G3792" s="49">
        <v>45444</v>
      </c>
      <c r="H3792" t="s">
        <v>1577</v>
      </c>
      <c r="I3792" t="s">
        <v>1578</v>
      </c>
    </row>
    <row r="3793" spans="1:9" x14ac:dyDescent="0.45">
      <c r="A3793" s="2">
        <v>45444</v>
      </c>
      <c r="B3793" t="s">
        <v>1637</v>
      </c>
      <c r="C3793" s="50">
        <v>-15.95</v>
      </c>
      <c r="D3793" t="s">
        <v>10</v>
      </c>
      <c r="E3793" t="s">
        <v>10</v>
      </c>
      <c r="F3793" t="s">
        <v>1624</v>
      </c>
      <c r="G3793" s="49">
        <v>45444</v>
      </c>
      <c r="H3793" t="s">
        <v>1577</v>
      </c>
      <c r="I3793" t="s">
        <v>1578</v>
      </c>
    </row>
    <row r="3794" spans="1:9" x14ac:dyDescent="0.45">
      <c r="A3794" s="2">
        <v>45444</v>
      </c>
      <c r="B3794" t="s">
        <v>1634</v>
      </c>
      <c r="C3794" s="50">
        <v>-195.05</v>
      </c>
      <c r="D3794" t="s">
        <v>10</v>
      </c>
      <c r="E3794" t="s">
        <v>10</v>
      </c>
      <c r="F3794" t="s">
        <v>1595</v>
      </c>
      <c r="G3794" s="49">
        <v>45444</v>
      </c>
      <c r="H3794" t="s">
        <v>1577</v>
      </c>
      <c r="I3794" t="s">
        <v>1578</v>
      </c>
    </row>
    <row r="3795" spans="1:9" x14ac:dyDescent="0.45">
      <c r="A3795" s="2">
        <v>45445</v>
      </c>
      <c r="B3795" t="s">
        <v>1609</v>
      </c>
      <c r="C3795" s="50">
        <v>-40.08</v>
      </c>
      <c r="D3795" t="s">
        <v>10</v>
      </c>
      <c r="E3795" t="s">
        <v>10</v>
      </c>
      <c r="F3795" t="s">
        <v>1576</v>
      </c>
      <c r="G3795" s="49">
        <v>45444</v>
      </c>
      <c r="H3795" t="s">
        <v>1577</v>
      </c>
      <c r="I3795" t="s">
        <v>1578</v>
      </c>
    </row>
    <row r="3796" spans="1:9" x14ac:dyDescent="0.45">
      <c r="A3796" s="2">
        <v>45446</v>
      </c>
      <c r="B3796" t="s">
        <v>1638</v>
      </c>
      <c r="C3796" s="50">
        <v>-7800</v>
      </c>
      <c r="D3796" t="s">
        <v>10</v>
      </c>
      <c r="E3796" t="s">
        <v>10</v>
      </c>
      <c r="F3796" t="s">
        <v>1588</v>
      </c>
      <c r="G3796" s="49">
        <v>45444</v>
      </c>
      <c r="H3796" t="s">
        <v>1586</v>
      </c>
      <c r="I3796" t="s">
        <v>1578</v>
      </c>
    </row>
    <row r="3797" spans="1:9" x14ac:dyDescent="0.45">
      <c r="A3797" s="2">
        <v>45448</v>
      </c>
      <c r="B3797" t="s">
        <v>1639</v>
      </c>
      <c r="C3797" s="50">
        <v>-110.92</v>
      </c>
      <c r="D3797" t="s">
        <v>10</v>
      </c>
      <c r="E3797" t="s">
        <v>10</v>
      </c>
      <c r="F3797" t="s">
        <v>1582</v>
      </c>
      <c r="G3797" s="49">
        <v>45444</v>
      </c>
      <c r="H3797" t="s">
        <v>1577</v>
      </c>
      <c r="I3797" t="s">
        <v>1578</v>
      </c>
    </row>
    <row r="3798" spans="1:9" x14ac:dyDescent="0.45">
      <c r="A3798" s="2">
        <v>45451</v>
      </c>
      <c r="B3798" t="s">
        <v>80</v>
      </c>
      <c r="C3798" s="50">
        <v>-102</v>
      </c>
      <c r="D3798" t="s">
        <v>10</v>
      </c>
      <c r="E3798" t="s">
        <v>10</v>
      </c>
      <c r="F3798" t="s">
        <v>1580</v>
      </c>
      <c r="G3798" s="49">
        <v>45444</v>
      </c>
      <c r="H3798" t="s">
        <v>1577</v>
      </c>
      <c r="I3798" t="s">
        <v>1578</v>
      </c>
    </row>
    <row r="3799" spans="1:9" x14ac:dyDescent="0.45">
      <c r="A3799" s="2">
        <v>45457</v>
      </c>
      <c r="B3799" t="s">
        <v>46</v>
      </c>
      <c r="C3799" s="50">
        <v>-15</v>
      </c>
      <c r="D3799" t="s">
        <v>23</v>
      </c>
      <c r="E3799" t="s">
        <v>23</v>
      </c>
      <c r="F3799" t="s">
        <v>23</v>
      </c>
      <c r="G3799" s="49">
        <v>45444</v>
      </c>
      <c r="H3799" t="s">
        <v>1577</v>
      </c>
      <c r="I3799" t="s">
        <v>1578</v>
      </c>
    </row>
    <row r="3800" spans="1:9" x14ac:dyDescent="0.45">
      <c r="A3800" s="2">
        <v>45458</v>
      </c>
      <c r="B3800" t="s">
        <v>1640</v>
      </c>
      <c r="C3800" s="50">
        <v>-330</v>
      </c>
      <c r="D3800" t="s">
        <v>10</v>
      </c>
      <c r="E3800" t="s">
        <v>10</v>
      </c>
      <c r="F3800" t="s">
        <v>1603</v>
      </c>
      <c r="G3800" s="49">
        <v>45444</v>
      </c>
      <c r="H3800" t="s">
        <v>1577</v>
      </c>
      <c r="I3800" t="s">
        <v>1578</v>
      </c>
    </row>
    <row r="3801" spans="1:9" x14ac:dyDescent="0.45">
      <c r="A3801" s="2">
        <v>45459</v>
      </c>
      <c r="B3801" t="s">
        <v>1630</v>
      </c>
      <c r="C3801" s="50">
        <v>-142</v>
      </c>
      <c r="D3801" t="s">
        <v>10</v>
      </c>
      <c r="E3801" t="s">
        <v>10</v>
      </c>
      <c r="F3801" t="s">
        <v>1582</v>
      </c>
      <c r="G3801" s="49">
        <v>45444</v>
      </c>
      <c r="H3801" t="s">
        <v>1577</v>
      </c>
      <c r="I3801" t="s">
        <v>1578</v>
      </c>
    </row>
    <row r="3802" spans="1:9" x14ac:dyDescent="0.45">
      <c r="A3802" s="2">
        <v>45461</v>
      </c>
      <c r="B3802" t="s">
        <v>1641</v>
      </c>
      <c r="C3802" s="50">
        <v>-101</v>
      </c>
      <c r="D3802" t="s">
        <v>10</v>
      </c>
      <c r="E3802" t="s">
        <v>10</v>
      </c>
      <c r="F3802" t="s">
        <v>1582</v>
      </c>
      <c r="G3802" s="49">
        <v>45444</v>
      </c>
      <c r="H3802" t="s">
        <v>1577</v>
      </c>
      <c r="I3802" t="s">
        <v>1578</v>
      </c>
    </row>
    <row r="3803" spans="1:9" x14ac:dyDescent="0.45">
      <c r="A3803" s="2">
        <v>45461</v>
      </c>
      <c r="B3803" t="s">
        <v>1614</v>
      </c>
      <c r="C3803" s="50">
        <v>-175</v>
      </c>
      <c r="D3803" t="s">
        <v>10</v>
      </c>
      <c r="E3803" t="s">
        <v>10</v>
      </c>
      <c r="F3803" t="s">
        <v>1098</v>
      </c>
      <c r="G3803" s="49">
        <v>45444</v>
      </c>
      <c r="H3803" t="s">
        <v>1577</v>
      </c>
      <c r="I3803" t="s">
        <v>1578</v>
      </c>
    </row>
    <row r="3804" spans="1:9" x14ac:dyDescent="0.45">
      <c r="A3804" s="2">
        <v>45461</v>
      </c>
      <c r="B3804" t="s">
        <v>1642</v>
      </c>
      <c r="C3804" s="50">
        <v>-600</v>
      </c>
      <c r="D3804" t="s">
        <v>10</v>
      </c>
      <c r="E3804" t="s">
        <v>10</v>
      </c>
      <c r="F3804" t="s">
        <v>1619</v>
      </c>
      <c r="G3804" s="49">
        <v>45444</v>
      </c>
      <c r="H3804" t="s">
        <v>1577</v>
      </c>
      <c r="I3804" t="s">
        <v>1578</v>
      </c>
    </row>
    <row r="3805" spans="1:9" x14ac:dyDescent="0.45">
      <c r="A3805" s="2">
        <v>45461</v>
      </c>
      <c r="B3805" t="s">
        <v>1643</v>
      </c>
      <c r="C3805" s="50">
        <v>-3883.11</v>
      </c>
      <c r="D3805" t="s">
        <v>10</v>
      </c>
      <c r="E3805" t="s">
        <v>10</v>
      </c>
      <c r="F3805" t="s">
        <v>1644</v>
      </c>
      <c r="G3805" s="49">
        <v>45444</v>
      </c>
      <c r="H3805" t="s">
        <v>1577</v>
      </c>
      <c r="I3805" t="s">
        <v>1578</v>
      </c>
    </row>
    <row r="3806" spans="1:9" x14ac:dyDescent="0.45">
      <c r="A3806" s="2">
        <v>45462</v>
      </c>
      <c r="B3806" t="s">
        <v>1645</v>
      </c>
      <c r="C3806" s="50">
        <v>-29.74</v>
      </c>
      <c r="D3806" t="s">
        <v>10</v>
      </c>
      <c r="E3806" t="s">
        <v>10</v>
      </c>
      <c r="F3806" t="s">
        <v>1582</v>
      </c>
      <c r="G3806" s="49">
        <v>45444</v>
      </c>
      <c r="H3806" t="s">
        <v>1577</v>
      </c>
      <c r="I3806" t="s">
        <v>1578</v>
      </c>
    </row>
    <row r="3807" spans="1:9" x14ac:dyDescent="0.45">
      <c r="A3807" s="2">
        <v>45462</v>
      </c>
      <c r="B3807" t="s">
        <v>1646</v>
      </c>
      <c r="C3807" s="50">
        <v>-71.42</v>
      </c>
      <c r="D3807" t="s">
        <v>10</v>
      </c>
      <c r="E3807" t="s">
        <v>10</v>
      </c>
      <c r="F3807" t="s">
        <v>1582</v>
      </c>
      <c r="G3807" s="49">
        <v>45444</v>
      </c>
      <c r="H3807" t="s">
        <v>1577</v>
      </c>
      <c r="I3807" t="s">
        <v>1578</v>
      </c>
    </row>
    <row r="3808" spans="1:9" x14ac:dyDescent="0.45">
      <c r="A3808" s="2">
        <v>45464</v>
      </c>
      <c r="B3808" t="s">
        <v>1647</v>
      </c>
      <c r="C3808" s="50">
        <v>-22.05</v>
      </c>
      <c r="D3808" t="s">
        <v>10</v>
      </c>
      <c r="E3808" t="s">
        <v>10</v>
      </c>
      <c r="F3808" t="s">
        <v>1582</v>
      </c>
      <c r="G3808" s="49">
        <v>45444</v>
      </c>
      <c r="H3808" t="s">
        <v>1577</v>
      </c>
      <c r="I3808" t="s">
        <v>1578</v>
      </c>
    </row>
    <row r="3809" spans="1:9" x14ac:dyDescent="0.45">
      <c r="A3809" s="2">
        <v>45465</v>
      </c>
      <c r="B3809" t="s">
        <v>1648</v>
      </c>
      <c r="C3809" s="50">
        <v>-7.71</v>
      </c>
      <c r="D3809" t="s">
        <v>10</v>
      </c>
      <c r="E3809" t="s">
        <v>10</v>
      </c>
      <c r="F3809" t="s">
        <v>1582</v>
      </c>
      <c r="G3809" s="49">
        <v>45444</v>
      </c>
      <c r="H3809" t="s">
        <v>1577</v>
      </c>
      <c r="I3809" t="s">
        <v>1578</v>
      </c>
    </row>
    <row r="3810" spans="1:9" x14ac:dyDescent="0.45">
      <c r="A3810" s="2">
        <v>45465</v>
      </c>
      <c r="B3810" t="s">
        <v>1649</v>
      </c>
      <c r="C3810" s="50">
        <v>-160.29</v>
      </c>
      <c r="D3810" t="s">
        <v>10</v>
      </c>
      <c r="E3810" t="s">
        <v>10</v>
      </c>
      <c r="F3810" t="s">
        <v>1582</v>
      </c>
      <c r="G3810" s="49">
        <v>45444</v>
      </c>
      <c r="H3810" t="s">
        <v>1577</v>
      </c>
      <c r="I3810" t="s">
        <v>1578</v>
      </c>
    </row>
    <row r="3811" spans="1:9" x14ac:dyDescent="0.45">
      <c r="A3811" s="2">
        <v>45466</v>
      </c>
      <c r="B3811" t="s">
        <v>1629</v>
      </c>
      <c r="C3811" s="50">
        <v>-10</v>
      </c>
      <c r="D3811" t="s">
        <v>10</v>
      </c>
      <c r="E3811" t="s">
        <v>10</v>
      </c>
      <c r="F3811" t="s">
        <v>1582</v>
      </c>
      <c r="G3811" s="49">
        <v>45444</v>
      </c>
      <c r="H3811" t="s">
        <v>1577</v>
      </c>
      <c r="I3811" t="s">
        <v>1578</v>
      </c>
    </row>
    <row r="3812" spans="1:9" x14ac:dyDescent="0.45">
      <c r="A3812" s="2">
        <v>45466</v>
      </c>
      <c r="B3812" t="s">
        <v>1649</v>
      </c>
      <c r="C3812" s="50">
        <v>-75.83</v>
      </c>
      <c r="D3812" t="s">
        <v>10</v>
      </c>
      <c r="E3812" t="s">
        <v>10</v>
      </c>
      <c r="F3812" t="s">
        <v>1582</v>
      </c>
      <c r="G3812" s="49">
        <v>45444</v>
      </c>
      <c r="H3812" t="s">
        <v>1577</v>
      </c>
      <c r="I3812" t="s">
        <v>1578</v>
      </c>
    </row>
    <row r="3813" spans="1:9" x14ac:dyDescent="0.45">
      <c r="A3813" s="2">
        <v>45466</v>
      </c>
      <c r="B3813" t="s">
        <v>1650</v>
      </c>
      <c r="C3813" s="50">
        <v>-20.2</v>
      </c>
      <c r="D3813" t="s">
        <v>10</v>
      </c>
      <c r="E3813" t="s">
        <v>10</v>
      </c>
      <c r="F3813" t="s">
        <v>1098</v>
      </c>
      <c r="G3813" s="49">
        <v>45444</v>
      </c>
      <c r="H3813" t="s">
        <v>1577</v>
      </c>
      <c r="I3813" t="s">
        <v>1578</v>
      </c>
    </row>
    <row r="3814" spans="1:9" x14ac:dyDescent="0.45">
      <c r="A3814" s="2">
        <v>45467</v>
      </c>
      <c r="B3814" t="s">
        <v>1651</v>
      </c>
      <c r="C3814" s="50">
        <v>-297.63</v>
      </c>
      <c r="D3814" t="s">
        <v>10</v>
      </c>
      <c r="E3814" t="s">
        <v>10</v>
      </c>
      <c r="F3814" t="s">
        <v>1590</v>
      </c>
      <c r="G3814" s="49">
        <v>45444</v>
      </c>
      <c r="H3814" t="s">
        <v>1577</v>
      </c>
      <c r="I3814" t="s">
        <v>1578</v>
      </c>
    </row>
    <row r="3815" spans="1:9" x14ac:dyDescent="0.45">
      <c r="A3815" s="2">
        <v>45467</v>
      </c>
      <c r="B3815" t="s">
        <v>1640</v>
      </c>
      <c r="C3815" s="50">
        <v>-499</v>
      </c>
      <c r="D3815" t="s">
        <v>10</v>
      </c>
      <c r="E3815" t="s">
        <v>10</v>
      </c>
      <c r="F3815" t="s">
        <v>1603</v>
      </c>
      <c r="G3815" s="49">
        <v>45444</v>
      </c>
      <c r="H3815" t="s">
        <v>1577</v>
      </c>
      <c r="I3815" t="s">
        <v>1578</v>
      </c>
    </row>
    <row r="3816" spans="1:9" x14ac:dyDescent="0.45">
      <c r="A3816" s="2">
        <v>45467</v>
      </c>
      <c r="B3816" t="s">
        <v>89</v>
      </c>
      <c r="C3816" s="50">
        <v>-35.61</v>
      </c>
      <c r="D3816" t="s">
        <v>10</v>
      </c>
      <c r="E3816" t="s">
        <v>10</v>
      </c>
      <c r="F3816" t="s">
        <v>1582</v>
      </c>
      <c r="G3816" s="49">
        <v>45444</v>
      </c>
      <c r="H3816" t="s">
        <v>1577</v>
      </c>
      <c r="I3816" t="s">
        <v>1578</v>
      </c>
    </row>
    <row r="3817" spans="1:9" x14ac:dyDescent="0.45">
      <c r="A3817" s="2">
        <v>45468</v>
      </c>
      <c r="B3817" t="s">
        <v>1652</v>
      </c>
      <c r="C3817" s="50">
        <v>-0.84</v>
      </c>
      <c r="D3817" t="s">
        <v>10</v>
      </c>
      <c r="E3817" t="s">
        <v>10</v>
      </c>
      <c r="F3817" t="s">
        <v>1582</v>
      </c>
      <c r="G3817" s="49">
        <v>45444</v>
      </c>
      <c r="H3817" t="s">
        <v>1577</v>
      </c>
      <c r="I3817" t="s">
        <v>1578</v>
      </c>
    </row>
    <row r="3818" spans="1:9" x14ac:dyDescent="0.45">
      <c r="A3818" s="2">
        <v>45468</v>
      </c>
      <c r="B3818" t="s">
        <v>1653</v>
      </c>
      <c r="C3818" s="50">
        <v>-687</v>
      </c>
      <c r="D3818" t="s">
        <v>10</v>
      </c>
      <c r="E3818" t="s">
        <v>10</v>
      </c>
      <c r="F3818" t="s">
        <v>1098</v>
      </c>
      <c r="G3818" s="49">
        <v>45444</v>
      </c>
      <c r="H3818" t="s">
        <v>1577</v>
      </c>
      <c r="I3818" t="s">
        <v>1578</v>
      </c>
    </row>
    <row r="3819" spans="1:9" x14ac:dyDescent="0.45">
      <c r="A3819" s="2">
        <v>45469</v>
      </c>
      <c r="B3819" t="s">
        <v>1628</v>
      </c>
      <c r="C3819" s="50">
        <v>-175</v>
      </c>
      <c r="D3819" t="s">
        <v>10</v>
      </c>
      <c r="E3819" t="s">
        <v>10</v>
      </c>
      <c r="F3819" t="s">
        <v>1098</v>
      </c>
      <c r="G3819" s="49">
        <v>45444</v>
      </c>
      <c r="H3819" t="s">
        <v>1577</v>
      </c>
      <c r="I3819" t="s">
        <v>1578</v>
      </c>
    </row>
    <row r="3820" spans="1:9" x14ac:dyDescent="0.45">
      <c r="A3820" s="2">
        <v>45470</v>
      </c>
      <c r="B3820" t="s">
        <v>1654</v>
      </c>
      <c r="C3820" s="50">
        <v>-543.44000000000005</v>
      </c>
      <c r="D3820" t="s">
        <v>10</v>
      </c>
      <c r="E3820" t="s">
        <v>10</v>
      </c>
      <c r="F3820" t="s">
        <v>1624</v>
      </c>
      <c r="G3820" s="49">
        <v>45444</v>
      </c>
      <c r="H3820" t="s">
        <v>1577</v>
      </c>
      <c r="I3820" t="s">
        <v>1578</v>
      </c>
    </row>
    <row r="3821" spans="1:9" x14ac:dyDescent="0.45">
      <c r="A3821" s="2">
        <v>45467</v>
      </c>
      <c r="B3821" t="s">
        <v>1583</v>
      </c>
      <c r="C3821" s="50">
        <v>-35000</v>
      </c>
      <c r="D3821" s="9" t="s">
        <v>2111</v>
      </c>
      <c r="E3821" s="9" t="s">
        <v>1584</v>
      </c>
      <c r="F3821" t="s">
        <v>1585</v>
      </c>
      <c r="G3821" s="49">
        <v>45444</v>
      </c>
      <c r="H3821" t="s">
        <v>1586</v>
      </c>
      <c r="I3821" t="s">
        <v>1578</v>
      </c>
    </row>
    <row r="3822" spans="1:9" x14ac:dyDescent="0.45">
      <c r="A3822" s="2">
        <v>45471</v>
      </c>
      <c r="B3822" t="s">
        <v>1655</v>
      </c>
      <c r="C3822" s="50">
        <v>-47</v>
      </c>
      <c r="D3822" t="s">
        <v>10</v>
      </c>
      <c r="E3822" t="s">
        <v>10</v>
      </c>
      <c r="F3822" t="s">
        <v>1582</v>
      </c>
      <c r="G3822" s="49">
        <v>45474</v>
      </c>
      <c r="H3822" t="s">
        <v>1577</v>
      </c>
      <c r="I3822" t="s">
        <v>1578</v>
      </c>
    </row>
    <row r="3823" spans="1:9" x14ac:dyDescent="0.45">
      <c r="A3823" s="2">
        <v>45471</v>
      </c>
      <c r="B3823" t="s">
        <v>1656</v>
      </c>
      <c r="C3823" s="50">
        <v>-79.38</v>
      </c>
      <c r="D3823" t="s">
        <v>10</v>
      </c>
      <c r="E3823" t="s">
        <v>10</v>
      </c>
      <c r="F3823" t="s">
        <v>1595</v>
      </c>
      <c r="G3823" s="49">
        <v>45474</v>
      </c>
      <c r="H3823" t="s">
        <v>1577</v>
      </c>
      <c r="I3823" t="s">
        <v>1578</v>
      </c>
    </row>
    <row r="3824" spans="1:9" x14ac:dyDescent="0.45">
      <c r="A3824" s="2">
        <v>45472</v>
      </c>
      <c r="B3824" t="s">
        <v>1657</v>
      </c>
      <c r="C3824" s="50">
        <v>-8</v>
      </c>
      <c r="D3824" t="s">
        <v>10</v>
      </c>
      <c r="E3824" t="s">
        <v>10</v>
      </c>
      <c r="F3824" t="s">
        <v>1582</v>
      </c>
      <c r="G3824" s="49">
        <v>45474</v>
      </c>
      <c r="H3824" t="s">
        <v>1577</v>
      </c>
      <c r="I3824" t="s">
        <v>1578</v>
      </c>
    </row>
    <row r="3825" spans="1:9" x14ac:dyDescent="0.45">
      <c r="A3825" s="2">
        <v>45472</v>
      </c>
      <c r="B3825" t="s">
        <v>295</v>
      </c>
      <c r="C3825" s="50">
        <v>-15.44</v>
      </c>
      <c r="D3825" t="s">
        <v>10</v>
      </c>
      <c r="E3825" t="s">
        <v>10</v>
      </c>
      <c r="F3825" t="s">
        <v>1576</v>
      </c>
      <c r="G3825" s="49">
        <v>45474</v>
      </c>
      <c r="H3825" t="s">
        <v>1577</v>
      </c>
      <c r="I3825" t="s">
        <v>1578</v>
      </c>
    </row>
    <row r="3826" spans="1:9" x14ac:dyDescent="0.45">
      <c r="A3826" s="2">
        <v>45472</v>
      </c>
      <c r="B3826" t="s">
        <v>1658</v>
      </c>
      <c r="C3826" s="50">
        <v>-104.61</v>
      </c>
      <c r="D3826" t="s">
        <v>10</v>
      </c>
      <c r="E3826" t="s">
        <v>10</v>
      </c>
      <c r="F3826" t="s">
        <v>1601</v>
      </c>
      <c r="G3826" s="49">
        <v>45474</v>
      </c>
      <c r="H3826" t="s">
        <v>1577</v>
      </c>
      <c r="I3826" t="s">
        <v>1578</v>
      </c>
    </row>
    <row r="3827" spans="1:9" x14ac:dyDescent="0.45">
      <c r="A3827" s="2">
        <v>45475</v>
      </c>
      <c r="B3827" t="s">
        <v>1638</v>
      </c>
      <c r="C3827" s="50">
        <v>-7800</v>
      </c>
      <c r="D3827" t="s">
        <v>10</v>
      </c>
      <c r="E3827" t="s">
        <v>10</v>
      </c>
      <c r="F3827" t="s">
        <v>1588</v>
      </c>
      <c r="G3827" s="49">
        <v>45474</v>
      </c>
      <c r="H3827" t="s">
        <v>1586</v>
      </c>
      <c r="I3827" t="s">
        <v>1578</v>
      </c>
    </row>
    <row r="3828" spans="1:9" x14ac:dyDescent="0.45">
      <c r="A3828" s="2">
        <v>45475</v>
      </c>
      <c r="B3828" t="s">
        <v>96</v>
      </c>
      <c r="C3828" s="50">
        <v>-25</v>
      </c>
      <c r="D3828" t="s">
        <v>10</v>
      </c>
      <c r="E3828" t="s">
        <v>10</v>
      </c>
      <c r="F3828" t="s">
        <v>1624</v>
      </c>
      <c r="G3828" s="49">
        <v>45474</v>
      </c>
      <c r="H3828" t="s">
        <v>1577</v>
      </c>
      <c r="I3828" t="s">
        <v>1578</v>
      </c>
    </row>
    <row r="3829" spans="1:9" x14ac:dyDescent="0.45">
      <c r="A3829" s="2">
        <v>45475</v>
      </c>
      <c r="B3829" t="s">
        <v>1614</v>
      </c>
      <c r="C3829" s="50">
        <v>-175</v>
      </c>
      <c r="D3829" t="s">
        <v>10</v>
      </c>
      <c r="E3829" t="s">
        <v>10</v>
      </c>
      <c r="F3829" t="s">
        <v>1098</v>
      </c>
      <c r="G3829" s="49">
        <v>45474</v>
      </c>
      <c r="H3829" t="s">
        <v>1577</v>
      </c>
      <c r="I3829" t="s">
        <v>1578</v>
      </c>
    </row>
    <row r="3830" spans="1:9" x14ac:dyDescent="0.45">
      <c r="A3830" s="2">
        <v>45475</v>
      </c>
      <c r="B3830" t="s">
        <v>1659</v>
      </c>
      <c r="C3830" s="50">
        <v>-400</v>
      </c>
      <c r="D3830" t="s">
        <v>10</v>
      </c>
      <c r="E3830" t="s">
        <v>10</v>
      </c>
      <c r="F3830" t="s">
        <v>1098</v>
      </c>
      <c r="G3830" s="49">
        <v>45474</v>
      </c>
      <c r="H3830" t="s">
        <v>1577</v>
      </c>
      <c r="I3830" t="s">
        <v>1578</v>
      </c>
    </row>
    <row r="3831" spans="1:9" x14ac:dyDescent="0.45">
      <c r="A3831" s="2">
        <v>45475</v>
      </c>
      <c r="B3831" t="s">
        <v>1660</v>
      </c>
      <c r="C3831" s="50">
        <v>-1100</v>
      </c>
      <c r="D3831" t="s">
        <v>10</v>
      </c>
      <c r="E3831" t="s">
        <v>10</v>
      </c>
      <c r="F3831" t="s">
        <v>1619</v>
      </c>
      <c r="G3831" s="49">
        <v>45474</v>
      </c>
      <c r="H3831" t="s">
        <v>1577</v>
      </c>
      <c r="I3831" t="s">
        <v>1578</v>
      </c>
    </row>
    <row r="3832" spans="1:9" x14ac:dyDescent="0.45">
      <c r="A3832" s="2">
        <v>45476</v>
      </c>
      <c r="B3832" t="s">
        <v>1661</v>
      </c>
      <c r="C3832" s="50">
        <v>-192</v>
      </c>
      <c r="D3832" t="s">
        <v>10</v>
      </c>
      <c r="E3832" t="s">
        <v>10</v>
      </c>
      <c r="F3832" t="s">
        <v>1619</v>
      </c>
      <c r="G3832" s="49">
        <v>45474</v>
      </c>
      <c r="H3832" t="s">
        <v>1577</v>
      </c>
      <c r="I3832" t="s">
        <v>1578</v>
      </c>
    </row>
    <row r="3833" spans="1:9" x14ac:dyDescent="0.45">
      <c r="A3833" s="2">
        <v>45478</v>
      </c>
      <c r="B3833" t="s">
        <v>1662</v>
      </c>
      <c r="C3833" s="50">
        <v>-10</v>
      </c>
      <c r="D3833" t="s">
        <v>10</v>
      </c>
      <c r="E3833" t="s">
        <v>10</v>
      </c>
      <c r="F3833" t="s">
        <v>1582</v>
      </c>
      <c r="G3833" s="49">
        <v>45474</v>
      </c>
      <c r="H3833" t="s">
        <v>1577</v>
      </c>
      <c r="I3833" t="s">
        <v>1578</v>
      </c>
    </row>
    <row r="3834" spans="1:9" x14ac:dyDescent="0.45">
      <c r="A3834" s="2">
        <v>45478</v>
      </c>
      <c r="B3834" t="s">
        <v>1663</v>
      </c>
      <c r="C3834" s="50">
        <v>-33.380000000000003</v>
      </c>
      <c r="D3834" t="s">
        <v>10</v>
      </c>
      <c r="E3834" t="s">
        <v>10</v>
      </c>
      <c r="F3834" t="s">
        <v>1582</v>
      </c>
      <c r="G3834" s="49">
        <v>45474</v>
      </c>
      <c r="H3834" t="s">
        <v>1577</v>
      </c>
      <c r="I3834" t="s">
        <v>1578</v>
      </c>
    </row>
    <row r="3835" spans="1:9" x14ac:dyDescent="0.45">
      <c r="A3835" s="2">
        <v>45478</v>
      </c>
      <c r="B3835" t="s">
        <v>1664</v>
      </c>
      <c r="C3835" s="50">
        <v>-53.86</v>
      </c>
      <c r="D3835" t="s">
        <v>10</v>
      </c>
      <c r="E3835" t="s">
        <v>10</v>
      </c>
      <c r="F3835" t="s">
        <v>1576</v>
      </c>
      <c r="G3835" s="49">
        <v>45474</v>
      </c>
      <c r="H3835" t="s">
        <v>1577</v>
      </c>
      <c r="I3835" t="s">
        <v>1578</v>
      </c>
    </row>
    <row r="3836" spans="1:9" x14ac:dyDescent="0.45">
      <c r="A3836" s="2">
        <v>45478</v>
      </c>
      <c r="B3836" t="s">
        <v>1665</v>
      </c>
      <c r="C3836" s="50">
        <v>-83.52</v>
      </c>
      <c r="D3836" t="s">
        <v>10</v>
      </c>
      <c r="E3836" t="s">
        <v>10</v>
      </c>
      <c r="F3836" t="s">
        <v>1601</v>
      </c>
      <c r="G3836" s="49">
        <v>45474</v>
      </c>
      <c r="H3836" t="s">
        <v>1577</v>
      </c>
      <c r="I3836" t="s">
        <v>1578</v>
      </c>
    </row>
    <row r="3837" spans="1:9" x14ac:dyDescent="0.45">
      <c r="A3837" s="2">
        <v>45478</v>
      </c>
      <c r="B3837" t="s">
        <v>1666</v>
      </c>
      <c r="C3837" s="50">
        <v>-729</v>
      </c>
      <c r="D3837" t="s">
        <v>10</v>
      </c>
      <c r="E3837" t="s">
        <v>10</v>
      </c>
      <c r="F3837" t="s">
        <v>1576</v>
      </c>
      <c r="G3837" s="49">
        <v>45474</v>
      </c>
      <c r="H3837" t="s">
        <v>1577</v>
      </c>
      <c r="I3837" t="s">
        <v>1578</v>
      </c>
    </row>
    <row r="3838" spans="1:9" x14ac:dyDescent="0.45">
      <c r="A3838" s="2">
        <v>45479</v>
      </c>
      <c r="B3838" t="s">
        <v>1667</v>
      </c>
      <c r="C3838" s="50">
        <v>-35.99</v>
      </c>
      <c r="D3838" t="s">
        <v>10</v>
      </c>
      <c r="E3838" t="s">
        <v>10</v>
      </c>
      <c r="F3838" t="s">
        <v>1582</v>
      </c>
      <c r="G3838" s="49">
        <v>45474</v>
      </c>
      <c r="H3838" t="s">
        <v>1577</v>
      </c>
      <c r="I3838" t="s">
        <v>1578</v>
      </c>
    </row>
    <row r="3839" spans="1:9" x14ac:dyDescent="0.45">
      <c r="A3839" s="2">
        <v>45480</v>
      </c>
      <c r="B3839" t="s">
        <v>1668</v>
      </c>
      <c r="C3839" s="50">
        <v>-412.5</v>
      </c>
      <c r="D3839" t="s">
        <v>42</v>
      </c>
      <c r="E3839" t="s">
        <v>42</v>
      </c>
      <c r="F3839" t="s">
        <v>1616</v>
      </c>
      <c r="G3839" s="49">
        <v>45474</v>
      </c>
      <c r="H3839" t="s">
        <v>1577</v>
      </c>
      <c r="I3839" t="s">
        <v>1578</v>
      </c>
    </row>
    <row r="3840" spans="1:9" x14ac:dyDescent="0.45">
      <c r="A3840" s="2">
        <v>45480</v>
      </c>
      <c r="B3840" t="s">
        <v>1669</v>
      </c>
      <c r="C3840" s="50">
        <v>-22.68</v>
      </c>
      <c r="D3840" t="s">
        <v>10</v>
      </c>
      <c r="E3840" t="s">
        <v>10</v>
      </c>
      <c r="F3840" t="s">
        <v>1624</v>
      </c>
      <c r="G3840" s="49">
        <v>45474</v>
      </c>
      <c r="H3840" t="s">
        <v>1577</v>
      </c>
      <c r="I3840" t="s">
        <v>1578</v>
      </c>
    </row>
    <row r="3841" spans="1:9" x14ac:dyDescent="0.45">
      <c r="A3841" s="2">
        <v>45480</v>
      </c>
      <c r="B3841" t="s">
        <v>96</v>
      </c>
      <c r="C3841" s="50">
        <v>-25</v>
      </c>
      <c r="D3841" t="s">
        <v>10</v>
      </c>
      <c r="E3841" t="s">
        <v>10</v>
      </c>
      <c r="F3841" t="s">
        <v>1624</v>
      </c>
      <c r="G3841" s="49">
        <v>45474</v>
      </c>
      <c r="H3841" t="s">
        <v>1577</v>
      </c>
      <c r="I3841" t="s">
        <v>1578</v>
      </c>
    </row>
    <row r="3842" spans="1:9" x14ac:dyDescent="0.45">
      <c r="A3842" s="2">
        <v>45480</v>
      </c>
      <c r="B3842" t="s">
        <v>1670</v>
      </c>
      <c r="C3842" s="50">
        <v>-236.64</v>
      </c>
      <c r="D3842" t="s">
        <v>10</v>
      </c>
      <c r="E3842" t="s">
        <v>10</v>
      </c>
      <c r="F3842" t="s">
        <v>1582</v>
      </c>
      <c r="G3842" s="49">
        <v>45474</v>
      </c>
      <c r="H3842" t="s">
        <v>1577</v>
      </c>
      <c r="I3842" t="s">
        <v>1578</v>
      </c>
    </row>
    <row r="3843" spans="1:9" x14ac:dyDescent="0.45">
      <c r="A3843" s="2">
        <v>45480</v>
      </c>
      <c r="B3843" t="s">
        <v>704</v>
      </c>
      <c r="C3843" s="50">
        <v>-3.9</v>
      </c>
      <c r="D3843" t="s">
        <v>10</v>
      </c>
      <c r="E3843" t="s">
        <v>10</v>
      </c>
      <c r="F3843" t="s">
        <v>1624</v>
      </c>
      <c r="G3843" s="49">
        <v>45474</v>
      </c>
      <c r="H3843" t="s">
        <v>1577</v>
      </c>
      <c r="I3843" t="s">
        <v>1578</v>
      </c>
    </row>
    <row r="3844" spans="1:9" x14ac:dyDescent="0.45">
      <c r="A3844" s="2">
        <v>45480</v>
      </c>
      <c r="B3844" t="s">
        <v>1661</v>
      </c>
      <c r="C3844" s="50">
        <v>-99</v>
      </c>
      <c r="D3844" t="s">
        <v>10</v>
      </c>
      <c r="E3844" t="s">
        <v>10</v>
      </c>
      <c r="F3844" t="s">
        <v>1619</v>
      </c>
      <c r="G3844" s="49">
        <v>45474</v>
      </c>
      <c r="H3844" t="s">
        <v>1577</v>
      </c>
      <c r="I3844" t="s">
        <v>1578</v>
      </c>
    </row>
    <row r="3845" spans="1:9" x14ac:dyDescent="0.45">
      <c r="A3845" s="2">
        <v>45481</v>
      </c>
      <c r="B3845" t="s">
        <v>1671</v>
      </c>
      <c r="C3845" s="50">
        <v>-2.09</v>
      </c>
      <c r="D3845" t="s">
        <v>10</v>
      </c>
      <c r="E3845" t="s">
        <v>10</v>
      </c>
      <c r="F3845" t="s">
        <v>1582</v>
      </c>
      <c r="G3845" s="49">
        <v>45474</v>
      </c>
      <c r="H3845" t="s">
        <v>1577</v>
      </c>
      <c r="I3845" t="s">
        <v>1578</v>
      </c>
    </row>
    <row r="3846" spans="1:9" x14ac:dyDescent="0.45">
      <c r="A3846" s="2">
        <v>45482</v>
      </c>
      <c r="B3846" t="s">
        <v>96</v>
      </c>
      <c r="C3846" s="50">
        <v>-25</v>
      </c>
      <c r="D3846" t="s">
        <v>10</v>
      </c>
      <c r="E3846" t="s">
        <v>10</v>
      </c>
      <c r="F3846" t="s">
        <v>1624</v>
      </c>
      <c r="G3846" s="49">
        <v>45474</v>
      </c>
      <c r="H3846" t="s">
        <v>1577</v>
      </c>
      <c r="I3846" t="s">
        <v>1578</v>
      </c>
    </row>
    <row r="3847" spans="1:9" x14ac:dyDescent="0.45">
      <c r="A3847" s="2">
        <v>45483</v>
      </c>
      <c r="B3847" t="s">
        <v>1661</v>
      </c>
      <c r="C3847" s="50">
        <v>-149</v>
      </c>
      <c r="D3847" t="s">
        <v>10</v>
      </c>
      <c r="E3847" t="s">
        <v>10</v>
      </c>
      <c r="F3847" t="s">
        <v>1619</v>
      </c>
      <c r="G3847" s="49">
        <v>45474</v>
      </c>
      <c r="H3847" t="s">
        <v>1577</v>
      </c>
      <c r="I3847" t="s">
        <v>1578</v>
      </c>
    </row>
    <row r="3848" spans="1:9" x14ac:dyDescent="0.45">
      <c r="A3848" s="2">
        <v>45484</v>
      </c>
      <c r="B3848" t="s">
        <v>1672</v>
      </c>
      <c r="C3848" s="50">
        <v>-3.07</v>
      </c>
      <c r="D3848" t="s">
        <v>10</v>
      </c>
      <c r="E3848" t="s">
        <v>10</v>
      </c>
      <c r="F3848" t="s">
        <v>1582</v>
      </c>
      <c r="G3848" s="49">
        <v>45474</v>
      </c>
      <c r="H3848" t="s">
        <v>1577</v>
      </c>
      <c r="I3848" t="s">
        <v>1578</v>
      </c>
    </row>
    <row r="3849" spans="1:9" x14ac:dyDescent="0.45">
      <c r="A3849" s="2">
        <v>45485</v>
      </c>
      <c r="B3849" t="s">
        <v>1673</v>
      </c>
      <c r="C3849" s="50">
        <v>-6000</v>
      </c>
      <c r="D3849" t="s">
        <v>10</v>
      </c>
      <c r="E3849" t="s">
        <v>10</v>
      </c>
      <c r="F3849" t="s">
        <v>10</v>
      </c>
      <c r="G3849" s="49">
        <v>45474</v>
      </c>
      <c r="H3849" t="s">
        <v>1577</v>
      </c>
      <c r="I3849" t="s">
        <v>1578</v>
      </c>
    </row>
    <row r="3850" spans="1:9" x14ac:dyDescent="0.45">
      <c r="A3850" s="2">
        <v>45486</v>
      </c>
      <c r="B3850" t="s">
        <v>1640</v>
      </c>
      <c r="C3850" s="50">
        <v>-1000</v>
      </c>
      <c r="D3850" t="s">
        <v>2116</v>
      </c>
      <c r="E3850" t="s">
        <v>1052</v>
      </c>
      <c r="F3850" t="s">
        <v>1052</v>
      </c>
      <c r="G3850" s="49">
        <v>45474</v>
      </c>
      <c r="H3850" t="s">
        <v>1577</v>
      </c>
      <c r="I3850" t="s">
        <v>1578</v>
      </c>
    </row>
    <row r="3851" spans="1:9" x14ac:dyDescent="0.45">
      <c r="A3851" s="2">
        <v>45488</v>
      </c>
      <c r="B3851" t="s">
        <v>1674</v>
      </c>
      <c r="C3851" s="50">
        <v>-20719.41</v>
      </c>
      <c r="D3851" t="s">
        <v>1675</v>
      </c>
      <c r="E3851" t="s">
        <v>1675</v>
      </c>
      <c r="F3851" t="s">
        <v>1676</v>
      </c>
      <c r="G3851" s="49">
        <v>45474</v>
      </c>
      <c r="H3851" t="s">
        <v>1586</v>
      </c>
      <c r="I3851" t="s">
        <v>1578</v>
      </c>
    </row>
    <row r="3852" spans="1:9" x14ac:dyDescent="0.45">
      <c r="A3852" s="2">
        <v>45490</v>
      </c>
      <c r="B3852" t="s">
        <v>1677</v>
      </c>
      <c r="C3852" s="50">
        <v>-157.15</v>
      </c>
      <c r="D3852" t="s">
        <v>2116</v>
      </c>
      <c r="E3852" t="s">
        <v>1052</v>
      </c>
      <c r="F3852" t="s">
        <v>1678</v>
      </c>
      <c r="G3852" s="49">
        <v>45474</v>
      </c>
      <c r="H3852" t="s">
        <v>1577</v>
      </c>
      <c r="I3852" t="s">
        <v>1578</v>
      </c>
    </row>
    <row r="3853" spans="1:9" x14ac:dyDescent="0.45">
      <c r="A3853" s="2">
        <v>45491</v>
      </c>
      <c r="B3853" t="s">
        <v>1679</v>
      </c>
      <c r="C3853" s="50">
        <v>-39.950000000000003</v>
      </c>
      <c r="D3853" t="s">
        <v>2116</v>
      </c>
      <c r="E3853" t="s">
        <v>1052</v>
      </c>
      <c r="F3853" t="s">
        <v>1680</v>
      </c>
      <c r="G3853" s="49">
        <v>45474</v>
      </c>
      <c r="H3853" t="s">
        <v>1577</v>
      </c>
      <c r="I3853" t="s">
        <v>1578</v>
      </c>
    </row>
    <row r="3854" spans="1:9" x14ac:dyDescent="0.45">
      <c r="A3854" s="2">
        <v>45494</v>
      </c>
      <c r="B3854" t="s">
        <v>1681</v>
      </c>
      <c r="C3854" s="50">
        <v>-22.05</v>
      </c>
      <c r="D3854" t="s">
        <v>2116</v>
      </c>
      <c r="E3854" t="s">
        <v>1052</v>
      </c>
      <c r="F3854" t="s">
        <v>1680</v>
      </c>
      <c r="G3854" s="49">
        <v>45474</v>
      </c>
      <c r="H3854" t="s">
        <v>1577</v>
      </c>
      <c r="I3854" t="s">
        <v>1578</v>
      </c>
    </row>
    <row r="3855" spans="1:9" x14ac:dyDescent="0.45">
      <c r="A3855" s="2">
        <v>45495</v>
      </c>
      <c r="B3855" t="s">
        <v>547</v>
      </c>
      <c r="C3855" s="50">
        <v>-7.71</v>
      </c>
      <c r="D3855" t="s">
        <v>2116</v>
      </c>
      <c r="E3855" t="s">
        <v>1052</v>
      </c>
      <c r="F3855" t="s">
        <v>1680</v>
      </c>
      <c r="G3855" s="49">
        <v>45474</v>
      </c>
      <c r="H3855" t="s">
        <v>1577</v>
      </c>
      <c r="I3855" t="s">
        <v>1578</v>
      </c>
    </row>
    <row r="3856" spans="1:9" x14ac:dyDescent="0.45">
      <c r="A3856" s="2">
        <v>45496</v>
      </c>
      <c r="B3856" t="s">
        <v>1682</v>
      </c>
      <c r="C3856" s="50">
        <v>-19.420000000000002</v>
      </c>
      <c r="D3856" t="s">
        <v>2116</v>
      </c>
      <c r="E3856" t="s">
        <v>1052</v>
      </c>
      <c r="F3856" t="s">
        <v>1683</v>
      </c>
      <c r="G3856" s="49">
        <v>45474</v>
      </c>
      <c r="H3856" t="s">
        <v>1577</v>
      </c>
      <c r="I3856" t="s">
        <v>1578</v>
      </c>
    </row>
    <row r="3857" spans="1:9" x14ac:dyDescent="0.45">
      <c r="A3857" s="2">
        <v>45513</v>
      </c>
      <c r="B3857" t="s">
        <v>96</v>
      </c>
      <c r="C3857" s="50">
        <v>-25</v>
      </c>
      <c r="D3857" t="s">
        <v>2116</v>
      </c>
      <c r="E3857" t="s">
        <v>1052</v>
      </c>
      <c r="F3857" t="s">
        <v>1678</v>
      </c>
      <c r="G3857" s="49">
        <v>45505</v>
      </c>
      <c r="H3857" t="s">
        <v>1577</v>
      </c>
      <c r="I3857" t="s">
        <v>1578</v>
      </c>
    </row>
    <row r="3858" spans="1:9" x14ac:dyDescent="0.45">
      <c r="A3858" s="2">
        <v>45271</v>
      </c>
      <c r="B3858" t="s">
        <v>1684</v>
      </c>
      <c r="C3858">
        <v>500</v>
      </c>
      <c r="D3858" s="9" t="s">
        <v>2111</v>
      </c>
      <c r="G3858" s="2">
        <v>45299</v>
      </c>
      <c r="H3858" t="s">
        <v>1685</v>
      </c>
      <c r="I3858" t="s">
        <v>1686</v>
      </c>
    </row>
    <row r="3859" spans="1:9" x14ac:dyDescent="0.45">
      <c r="A3859" s="2">
        <v>45275</v>
      </c>
      <c r="B3859" t="s">
        <v>1687</v>
      </c>
      <c r="C3859" s="9">
        <v>5000</v>
      </c>
      <c r="D3859" s="9" t="s">
        <v>1688</v>
      </c>
      <c r="E3859" s="9"/>
      <c r="F3859" s="9"/>
      <c r="G3859" s="2">
        <v>45299</v>
      </c>
      <c r="H3859" t="s">
        <v>1685</v>
      </c>
      <c r="I3859" t="s">
        <v>1686</v>
      </c>
    </row>
    <row r="3860" spans="1:9" x14ac:dyDescent="0.45">
      <c r="A3860" s="2">
        <v>45275</v>
      </c>
      <c r="B3860" t="s">
        <v>1689</v>
      </c>
      <c r="C3860">
        <v>-500</v>
      </c>
      <c r="D3860" s="9" t="s">
        <v>2111</v>
      </c>
      <c r="G3860" s="2">
        <v>45299</v>
      </c>
      <c r="H3860" s="9" t="s">
        <v>1690</v>
      </c>
      <c r="I3860" t="s">
        <v>1686</v>
      </c>
    </row>
    <row r="3861" spans="1:9" x14ac:dyDescent="0.45">
      <c r="A3861" s="2">
        <v>45275</v>
      </c>
      <c r="B3861" t="s">
        <v>1691</v>
      </c>
      <c r="C3861">
        <v>-807.37</v>
      </c>
      <c r="D3861" s="9" t="s">
        <v>2111</v>
      </c>
      <c r="G3861" s="2">
        <v>45299</v>
      </c>
      <c r="H3861" s="9" t="s">
        <v>1690</v>
      </c>
      <c r="I3861" t="s">
        <v>1686</v>
      </c>
    </row>
    <row r="3862" spans="1:9" x14ac:dyDescent="0.45">
      <c r="A3862" s="2">
        <v>45275</v>
      </c>
      <c r="B3862" t="s">
        <v>2110</v>
      </c>
      <c r="C3862">
        <v>0</v>
      </c>
      <c r="D3862" t="s">
        <v>17</v>
      </c>
      <c r="E3862" t="s">
        <v>17</v>
      </c>
      <c r="G3862" s="2">
        <v>45299</v>
      </c>
      <c r="H3862" s="9" t="s">
        <v>1693</v>
      </c>
      <c r="I3862" t="s">
        <v>1686</v>
      </c>
    </row>
    <row r="3863" spans="1:9" x14ac:dyDescent="0.45">
      <c r="A3863" s="2">
        <v>45293</v>
      </c>
      <c r="B3863" t="s">
        <v>2110</v>
      </c>
      <c r="C3863">
        <v>-175.97</v>
      </c>
      <c r="D3863" t="s">
        <v>17</v>
      </c>
      <c r="E3863" t="s">
        <v>17</v>
      </c>
      <c r="G3863" s="2">
        <v>45299</v>
      </c>
      <c r="H3863" t="s">
        <v>1694</v>
      </c>
      <c r="I3863" t="s">
        <v>1686</v>
      </c>
    </row>
    <row r="3864" spans="1:9" x14ac:dyDescent="0.45">
      <c r="A3864" s="2">
        <v>45313</v>
      </c>
      <c r="B3864" t="s">
        <v>2110</v>
      </c>
      <c r="C3864">
        <v>-324.8</v>
      </c>
      <c r="D3864" t="s">
        <v>17</v>
      </c>
      <c r="E3864" t="s">
        <v>17</v>
      </c>
      <c r="G3864" s="2">
        <v>45328</v>
      </c>
      <c r="H3864" t="s">
        <v>1694</v>
      </c>
      <c r="I3864" t="s">
        <v>1686</v>
      </c>
    </row>
    <row r="3865" spans="1:9" x14ac:dyDescent="0.45">
      <c r="A3865" s="2">
        <v>45313</v>
      </c>
      <c r="B3865" t="s">
        <v>2110</v>
      </c>
      <c r="C3865">
        <v>-14.31</v>
      </c>
      <c r="D3865" t="s">
        <v>17</v>
      </c>
      <c r="E3865" t="s">
        <v>17</v>
      </c>
      <c r="G3865" s="2">
        <v>45328</v>
      </c>
      <c r="H3865" t="s">
        <v>1694</v>
      </c>
      <c r="I3865" t="s">
        <v>1686</v>
      </c>
    </row>
    <row r="3866" spans="1:9" x14ac:dyDescent="0.45">
      <c r="A3866" s="2">
        <v>45316</v>
      </c>
      <c r="B3866" t="s">
        <v>2110</v>
      </c>
      <c r="C3866" s="9">
        <v>-1040</v>
      </c>
      <c r="D3866" t="s">
        <v>17</v>
      </c>
      <c r="E3866" t="s">
        <v>17</v>
      </c>
      <c r="F3866" s="9"/>
      <c r="G3866" s="2">
        <v>45328</v>
      </c>
      <c r="H3866" t="s">
        <v>1694</v>
      </c>
      <c r="I3866" t="s">
        <v>1686</v>
      </c>
    </row>
    <row r="3867" spans="1:9" x14ac:dyDescent="0.45">
      <c r="A3867" s="2">
        <v>45327</v>
      </c>
      <c r="B3867" t="s">
        <v>2110</v>
      </c>
      <c r="C3867">
        <v>-10</v>
      </c>
      <c r="D3867" t="s">
        <v>17</v>
      </c>
      <c r="E3867" t="s">
        <v>17</v>
      </c>
      <c r="G3867" s="2">
        <v>45328</v>
      </c>
      <c r="H3867" t="s">
        <v>1694</v>
      </c>
      <c r="I3867" t="s">
        <v>1686</v>
      </c>
    </row>
    <row r="3868" spans="1:9" x14ac:dyDescent="0.45">
      <c r="A3868" s="2">
        <v>45336</v>
      </c>
      <c r="B3868" t="s">
        <v>2110</v>
      </c>
      <c r="C3868">
        <v>-480</v>
      </c>
      <c r="D3868" t="s">
        <v>17</v>
      </c>
      <c r="E3868" t="s">
        <v>17</v>
      </c>
      <c r="G3868" s="2">
        <v>45358</v>
      </c>
      <c r="H3868" t="s">
        <v>1694</v>
      </c>
      <c r="I3868" t="s">
        <v>1686</v>
      </c>
    </row>
    <row r="3869" spans="1:9" x14ac:dyDescent="0.45">
      <c r="A3869" s="2">
        <v>45342</v>
      </c>
      <c r="B3869" t="s">
        <v>2110</v>
      </c>
      <c r="C3869">
        <v>-378.75</v>
      </c>
      <c r="D3869" t="s">
        <v>17</v>
      </c>
      <c r="E3869" t="s">
        <v>17</v>
      </c>
      <c r="G3869" s="2">
        <v>45358</v>
      </c>
      <c r="H3869" t="s">
        <v>1694</v>
      </c>
      <c r="I3869" t="s">
        <v>1686</v>
      </c>
    </row>
    <row r="3870" spans="1:9" x14ac:dyDescent="0.45">
      <c r="A3870" s="2">
        <v>45342</v>
      </c>
      <c r="B3870" t="s">
        <v>2110</v>
      </c>
      <c r="C3870">
        <v>-14.98</v>
      </c>
      <c r="D3870" t="s">
        <v>17</v>
      </c>
      <c r="E3870" t="s">
        <v>17</v>
      </c>
      <c r="G3870" s="2">
        <v>45358</v>
      </c>
      <c r="H3870" t="s">
        <v>1694</v>
      </c>
      <c r="I3870" t="s">
        <v>1686</v>
      </c>
    </row>
    <row r="3871" spans="1:9" x14ac:dyDescent="0.45">
      <c r="A3871" s="2">
        <v>45343</v>
      </c>
      <c r="B3871" t="s">
        <v>2110</v>
      </c>
      <c r="C3871">
        <v>-14.31</v>
      </c>
      <c r="D3871" t="s">
        <v>17</v>
      </c>
      <c r="E3871" t="s">
        <v>17</v>
      </c>
      <c r="G3871" s="2">
        <v>45358</v>
      </c>
      <c r="H3871" t="s">
        <v>1694</v>
      </c>
      <c r="I3871" t="s">
        <v>1686</v>
      </c>
    </row>
    <row r="3872" spans="1:9" x14ac:dyDescent="0.45">
      <c r="A3872" s="2">
        <v>45350</v>
      </c>
      <c r="B3872" t="s">
        <v>2110</v>
      </c>
      <c r="C3872">
        <v>-600</v>
      </c>
      <c r="D3872" t="s">
        <v>17</v>
      </c>
      <c r="E3872" t="s">
        <v>17</v>
      </c>
      <c r="G3872" s="2">
        <v>45358</v>
      </c>
      <c r="H3872" t="s">
        <v>1694</v>
      </c>
      <c r="I3872" t="s">
        <v>1686</v>
      </c>
    </row>
    <row r="3873" spans="1:9" x14ac:dyDescent="0.45">
      <c r="A3873" s="2">
        <v>45362</v>
      </c>
      <c r="B3873" t="s">
        <v>1695</v>
      </c>
      <c r="C3873">
        <v>750</v>
      </c>
      <c r="D3873" t="s">
        <v>1696</v>
      </c>
      <c r="G3873" s="2">
        <v>45390</v>
      </c>
      <c r="H3873" t="s">
        <v>1685</v>
      </c>
      <c r="I3873" t="s">
        <v>1686</v>
      </c>
    </row>
    <row r="3874" spans="1:9" x14ac:dyDescent="0.45">
      <c r="A3874" s="2">
        <v>45362</v>
      </c>
      <c r="B3874" t="s">
        <v>2110</v>
      </c>
      <c r="C3874">
        <v>-15.37</v>
      </c>
      <c r="D3874" t="s">
        <v>17</v>
      </c>
      <c r="E3874" t="s">
        <v>17</v>
      </c>
      <c r="G3874" s="2">
        <v>45390</v>
      </c>
      <c r="H3874" t="s">
        <v>1694</v>
      </c>
      <c r="I3874" t="s">
        <v>1686</v>
      </c>
    </row>
    <row r="3875" spans="1:9" x14ac:dyDescent="0.45">
      <c r="A3875" s="2">
        <v>45362</v>
      </c>
      <c r="B3875" t="s">
        <v>2110</v>
      </c>
      <c r="C3875">
        <v>0</v>
      </c>
      <c r="D3875" t="s">
        <v>17</v>
      </c>
      <c r="E3875" t="s">
        <v>17</v>
      </c>
      <c r="G3875" s="2">
        <v>45390</v>
      </c>
      <c r="H3875" t="s">
        <v>1694</v>
      </c>
      <c r="I3875" t="s">
        <v>1686</v>
      </c>
    </row>
    <row r="3876" spans="1:9" x14ac:dyDescent="0.45">
      <c r="A3876" s="2">
        <v>45364</v>
      </c>
      <c r="B3876" t="s">
        <v>2110</v>
      </c>
      <c r="C3876">
        <v>-600</v>
      </c>
      <c r="D3876" t="s">
        <v>17</v>
      </c>
      <c r="E3876" t="s">
        <v>17</v>
      </c>
      <c r="G3876" s="2">
        <v>45390</v>
      </c>
      <c r="H3876" t="s">
        <v>1694</v>
      </c>
      <c r="I3876" t="s">
        <v>1686</v>
      </c>
    </row>
    <row r="3877" spans="1:9" x14ac:dyDescent="0.45">
      <c r="A3877" s="2">
        <v>45366</v>
      </c>
      <c r="B3877" t="s">
        <v>2110</v>
      </c>
      <c r="C3877">
        <v>-48.92</v>
      </c>
      <c r="D3877" t="s">
        <v>17</v>
      </c>
      <c r="E3877" t="s">
        <v>17</v>
      </c>
      <c r="G3877" s="2">
        <v>45390</v>
      </c>
      <c r="H3877" t="s">
        <v>1694</v>
      </c>
      <c r="I3877" t="s">
        <v>1686</v>
      </c>
    </row>
    <row r="3878" spans="1:9" x14ac:dyDescent="0.45">
      <c r="A3878" s="2">
        <v>45372</v>
      </c>
      <c r="B3878" t="s">
        <v>2110</v>
      </c>
      <c r="C3878">
        <v>-14.31</v>
      </c>
      <c r="D3878" t="s">
        <v>17</v>
      </c>
      <c r="E3878" t="s">
        <v>17</v>
      </c>
      <c r="G3878" s="2">
        <v>45390</v>
      </c>
      <c r="H3878" t="s">
        <v>1694</v>
      </c>
      <c r="I3878" t="s">
        <v>1686</v>
      </c>
    </row>
    <row r="3879" spans="1:9" x14ac:dyDescent="0.45">
      <c r="A3879" s="2">
        <v>45376</v>
      </c>
      <c r="B3879" t="s">
        <v>2110</v>
      </c>
      <c r="C3879">
        <v>-14.98</v>
      </c>
      <c r="D3879" t="s">
        <v>17</v>
      </c>
      <c r="E3879" t="s">
        <v>17</v>
      </c>
      <c r="G3879" s="2">
        <v>45390</v>
      </c>
      <c r="H3879" t="s">
        <v>1694</v>
      </c>
      <c r="I3879" t="s">
        <v>1686</v>
      </c>
    </row>
    <row r="3880" spans="1:9" x14ac:dyDescent="0.45">
      <c r="A3880" s="2">
        <v>45377</v>
      </c>
      <c r="B3880" t="s">
        <v>1697</v>
      </c>
      <c r="C3880">
        <v>-150</v>
      </c>
      <c r="D3880" s="9" t="s">
        <v>2111</v>
      </c>
      <c r="G3880" s="2">
        <v>45390</v>
      </c>
      <c r="H3880" s="9" t="s">
        <v>1690</v>
      </c>
      <c r="I3880" t="s">
        <v>1686</v>
      </c>
    </row>
    <row r="3881" spans="1:9" x14ac:dyDescent="0.45">
      <c r="A3881" s="2">
        <v>45377</v>
      </c>
      <c r="B3881" t="s">
        <v>1698</v>
      </c>
      <c r="C3881">
        <v>-150</v>
      </c>
      <c r="D3881" s="9" t="s">
        <v>2111</v>
      </c>
      <c r="G3881" s="2">
        <v>45390</v>
      </c>
      <c r="H3881" s="9" t="s">
        <v>1690</v>
      </c>
      <c r="I3881" t="s">
        <v>1686</v>
      </c>
    </row>
    <row r="3882" spans="1:9" x14ac:dyDescent="0.45">
      <c r="A3882" s="2">
        <v>45377</v>
      </c>
      <c r="B3882" t="s">
        <v>1699</v>
      </c>
      <c r="C3882">
        <v>-150</v>
      </c>
      <c r="D3882" s="9" t="s">
        <v>2111</v>
      </c>
      <c r="G3882" s="2">
        <v>45390</v>
      </c>
      <c r="H3882" s="9" t="s">
        <v>1690</v>
      </c>
      <c r="I3882" t="s">
        <v>1686</v>
      </c>
    </row>
    <row r="3883" spans="1:9" x14ac:dyDescent="0.45">
      <c r="A3883" s="2">
        <v>45384</v>
      </c>
      <c r="B3883" t="s">
        <v>1700</v>
      </c>
      <c r="C3883" s="9">
        <v>5000</v>
      </c>
      <c r="D3883" s="9" t="s">
        <v>1688</v>
      </c>
      <c r="E3883" s="9"/>
      <c r="F3883" s="9"/>
      <c r="G3883" s="2">
        <v>45390</v>
      </c>
      <c r="H3883" t="s">
        <v>1685</v>
      </c>
      <c r="I3883" t="s">
        <v>1686</v>
      </c>
    </row>
    <row r="3884" spans="1:9" x14ac:dyDescent="0.45">
      <c r="A3884" s="2">
        <v>45384</v>
      </c>
      <c r="B3884" t="s">
        <v>2110</v>
      </c>
      <c r="C3884">
        <v>0</v>
      </c>
      <c r="D3884" t="s">
        <v>17</v>
      </c>
      <c r="E3884" t="s">
        <v>17</v>
      </c>
      <c r="G3884" s="2">
        <v>45390</v>
      </c>
      <c r="H3884" t="s">
        <v>1694</v>
      </c>
      <c r="I3884" t="s">
        <v>1686</v>
      </c>
    </row>
    <row r="3885" spans="1:9" x14ac:dyDescent="0.45">
      <c r="A3885" s="2">
        <v>45390</v>
      </c>
      <c r="B3885" t="s">
        <v>2110</v>
      </c>
      <c r="C3885">
        <v>-464.88</v>
      </c>
      <c r="D3885" t="s">
        <v>17</v>
      </c>
      <c r="E3885" t="s">
        <v>17</v>
      </c>
      <c r="G3885" s="2">
        <v>45390</v>
      </c>
      <c r="H3885" t="s">
        <v>1694</v>
      </c>
      <c r="I3885" t="s">
        <v>1686</v>
      </c>
    </row>
    <row r="3886" spans="1:9" x14ac:dyDescent="0.45">
      <c r="A3886" s="2">
        <v>45391</v>
      </c>
      <c r="B3886" t="s">
        <v>2110</v>
      </c>
      <c r="C3886">
        <v>-344.97</v>
      </c>
      <c r="D3886" t="s">
        <v>17</v>
      </c>
      <c r="E3886" t="s">
        <v>17</v>
      </c>
      <c r="G3886" s="2">
        <v>45420</v>
      </c>
      <c r="H3886" t="s">
        <v>1694</v>
      </c>
      <c r="I3886" t="s">
        <v>1686</v>
      </c>
    </row>
    <row r="3887" spans="1:9" x14ac:dyDescent="0.45">
      <c r="A3887" s="2">
        <v>45391</v>
      </c>
      <c r="B3887" t="s">
        <v>2110</v>
      </c>
      <c r="C3887">
        <v>-6.78</v>
      </c>
      <c r="D3887" t="s">
        <v>17</v>
      </c>
      <c r="E3887" t="s">
        <v>17</v>
      </c>
      <c r="G3887" s="2">
        <v>45420</v>
      </c>
      <c r="H3887" t="s">
        <v>1694</v>
      </c>
      <c r="I3887" t="s">
        <v>1686</v>
      </c>
    </row>
    <row r="3888" spans="1:9" x14ac:dyDescent="0.45">
      <c r="A3888" s="2">
        <v>45391</v>
      </c>
      <c r="B3888" t="s">
        <v>2110</v>
      </c>
      <c r="C3888">
        <v>-72</v>
      </c>
      <c r="D3888" t="s">
        <v>17</v>
      </c>
      <c r="E3888" t="s">
        <v>17</v>
      </c>
      <c r="G3888" s="2">
        <v>45420</v>
      </c>
      <c r="H3888" t="s">
        <v>1694</v>
      </c>
      <c r="I3888" t="s">
        <v>1686</v>
      </c>
    </row>
    <row r="3889" spans="1:9" x14ac:dyDescent="0.45">
      <c r="A3889" s="2">
        <v>45391</v>
      </c>
      <c r="B3889" t="s">
        <v>2110</v>
      </c>
      <c r="C3889">
        <v>-98.39</v>
      </c>
      <c r="D3889" t="s">
        <v>17</v>
      </c>
      <c r="E3889" t="s">
        <v>17</v>
      </c>
      <c r="G3889" s="2">
        <v>45420</v>
      </c>
      <c r="H3889" t="s">
        <v>1694</v>
      </c>
      <c r="I3889" t="s">
        <v>1686</v>
      </c>
    </row>
    <row r="3890" spans="1:9" x14ac:dyDescent="0.45">
      <c r="A3890" s="2">
        <v>45392</v>
      </c>
      <c r="B3890" t="s">
        <v>2110</v>
      </c>
      <c r="C3890">
        <v>-197</v>
      </c>
      <c r="D3890" t="s">
        <v>17</v>
      </c>
      <c r="E3890" t="s">
        <v>17</v>
      </c>
      <c r="G3890" s="2">
        <v>45420</v>
      </c>
      <c r="H3890" t="s">
        <v>1694</v>
      </c>
      <c r="I3890" t="s">
        <v>1686</v>
      </c>
    </row>
    <row r="3891" spans="1:9" x14ac:dyDescent="0.45">
      <c r="A3891" s="2">
        <v>45392</v>
      </c>
      <c r="B3891" t="s">
        <v>2110</v>
      </c>
      <c r="C3891">
        <v>-46.3</v>
      </c>
      <c r="D3891" t="s">
        <v>17</v>
      </c>
      <c r="E3891" t="s">
        <v>17</v>
      </c>
      <c r="G3891" s="2">
        <v>45420</v>
      </c>
      <c r="H3891" t="s">
        <v>1694</v>
      </c>
      <c r="I3891" t="s">
        <v>1686</v>
      </c>
    </row>
    <row r="3892" spans="1:9" x14ac:dyDescent="0.45">
      <c r="A3892" s="2">
        <v>45392</v>
      </c>
      <c r="B3892" t="s">
        <v>2110</v>
      </c>
      <c r="C3892">
        <v>-6.13</v>
      </c>
      <c r="D3892" t="s">
        <v>17</v>
      </c>
      <c r="E3892" t="s">
        <v>17</v>
      </c>
      <c r="G3892" s="2">
        <v>45420</v>
      </c>
      <c r="H3892" t="s">
        <v>1694</v>
      </c>
      <c r="I3892" t="s">
        <v>1686</v>
      </c>
    </row>
    <row r="3893" spans="1:9" x14ac:dyDescent="0.45">
      <c r="A3893" s="2">
        <v>45392</v>
      </c>
      <c r="B3893" t="s">
        <v>2110</v>
      </c>
      <c r="C3893">
        <v>-8.18</v>
      </c>
      <c r="D3893" t="s">
        <v>17</v>
      </c>
      <c r="E3893" t="s">
        <v>17</v>
      </c>
      <c r="G3893" s="2">
        <v>45420</v>
      </c>
      <c r="H3893" t="s">
        <v>1694</v>
      </c>
      <c r="I3893" t="s">
        <v>1686</v>
      </c>
    </row>
    <row r="3894" spans="1:9" x14ac:dyDescent="0.45">
      <c r="A3894" s="2">
        <v>45392</v>
      </c>
      <c r="B3894" t="s">
        <v>2110</v>
      </c>
      <c r="C3894">
        <v>-17.22</v>
      </c>
      <c r="D3894" t="s">
        <v>17</v>
      </c>
      <c r="E3894" t="s">
        <v>17</v>
      </c>
      <c r="G3894" s="2">
        <v>45420</v>
      </c>
      <c r="H3894" t="s">
        <v>1694</v>
      </c>
      <c r="I3894" t="s">
        <v>1686</v>
      </c>
    </row>
    <row r="3895" spans="1:9" x14ac:dyDescent="0.45">
      <c r="A3895" s="2">
        <v>45392</v>
      </c>
      <c r="B3895" t="s">
        <v>2110</v>
      </c>
      <c r="C3895">
        <v>-10</v>
      </c>
      <c r="D3895" t="s">
        <v>17</v>
      </c>
      <c r="E3895" t="s">
        <v>17</v>
      </c>
      <c r="G3895" s="2">
        <v>45420</v>
      </c>
      <c r="H3895" t="s">
        <v>1694</v>
      </c>
      <c r="I3895" t="s">
        <v>1686</v>
      </c>
    </row>
    <row r="3896" spans="1:9" x14ac:dyDescent="0.45">
      <c r="A3896" s="2">
        <v>45392</v>
      </c>
      <c r="B3896" t="s">
        <v>2110</v>
      </c>
      <c r="C3896">
        <v>-66.45</v>
      </c>
      <c r="D3896" t="s">
        <v>17</v>
      </c>
      <c r="E3896" t="s">
        <v>17</v>
      </c>
      <c r="G3896" s="2">
        <v>45420</v>
      </c>
      <c r="H3896" t="s">
        <v>1694</v>
      </c>
      <c r="I3896" t="s">
        <v>1686</v>
      </c>
    </row>
    <row r="3897" spans="1:9" x14ac:dyDescent="0.45">
      <c r="A3897" s="2">
        <v>45392</v>
      </c>
      <c r="B3897" t="s">
        <v>2110</v>
      </c>
      <c r="C3897">
        <v>-81.61</v>
      </c>
      <c r="D3897" t="s">
        <v>17</v>
      </c>
      <c r="E3897" t="s">
        <v>17</v>
      </c>
      <c r="G3897" s="2">
        <v>45420</v>
      </c>
      <c r="H3897" t="s">
        <v>1694</v>
      </c>
      <c r="I3897" t="s">
        <v>1686</v>
      </c>
    </row>
    <row r="3898" spans="1:9" x14ac:dyDescent="0.45">
      <c r="A3898" s="2">
        <v>45393</v>
      </c>
      <c r="B3898" t="s">
        <v>2110</v>
      </c>
      <c r="C3898">
        <v>280.99</v>
      </c>
      <c r="D3898" t="s">
        <v>17</v>
      </c>
      <c r="E3898" t="s">
        <v>17</v>
      </c>
      <c r="G3898" s="2">
        <v>45420</v>
      </c>
      <c r="H3898" t="s">
        <v>1685</v>
      </c>
      <c r="I3898" t="s">
        <v>1686</v>
      </c>
    </row>
    <row r="3899" spans="1:9" x14ac:dyDescent="0.45">
      <c r="A3899" s="2">
        <v>45393</v>
      </c>
      <c r="B3899" t="s">
        <v>2110</v>
      </c>
      <c r="C3899">
        <v>4</v>
      </c>
      <c r="D3899" t="s">
        <v>17</v>
      </c>
      <c r="E3899" t="s">
        <v>17</v>
      </c>
      <c r="G3899" s="2">
        <v>45420</v>
      </c>
      <c r="H3899" t="s">
        <v>1685</v>
      </c>
      <c r="I3899" t="s">
        <v>1686</v>
      </c>
    </row>
    <row r="3900" spans="1:9" x14ac:dyDescent="0.45">
      <c r="A3900" s="2">
        <v>45393</v>
      </c>
      <c r="B3900" t="s">
        <v>2110</v>
      </c>
      <c r="C3900">
        <v>-32</v>
      </c>
      <c r="D3900" t="s">
        <v>17</v>
      </c>
      <c r="E3900" t="s">
        <v>17</v>
      </c>
      <c r="G3900" s="2">
        <v>45420</v>
      </c>
      <c r="H3900" t="s">
        <v>1694</v>
      </c>
      <c r="I3900" t="s">
        <v>1686</v>
      </c>
    </row>
    <row r="3901" spans="1:9" x14ac:dyDescent="0.45">
      <c r="A3901" s="2">
        <v>45393</v>
      </c>
      <c r="B3901" t="s">
        <v>2110</v>
      </c>
      <c r="C3901">
        <v>-32</v>
      </c>
      <c r="D3901" t="s">
        <v>17</v>
      </c>
      <c r="E3901" t="s">
        <v>17</v>
      </c>
      <c r="G3901" s="2">
        <v>45420</v>
      </c>
      <c r="H3901" t="s">
        <v>1694</v>
      </c>
      <c r="I3901" t="s">
        <v>1686</v>
      </c>
    </row>
    <row r="3902" spans="1:9" x14ac:dyDescent="0.45">
      <c r="A3902" s="2">
        <v>45393</v>
      </c>
      <c r="B3902" t="s">
        <v>2110</v>
      </c>
      <c r="C3902">
        <v>-32</v>
      </c>
      <c r="D3902" t="s">
        <v>17</v>
      </c>
      <c r="E3902" t="s">
        <v>17</v>
      </c>
      <c r="G3902" s="2">
        <v>45420</v>
      </c>
      <c r="H3902" t="s">
        <v>1694</v>
      </c>
      <c r="I3902" t="s">
        <v>1686</v>
      </c>
    </row>
    <row r="3903" spans="1:9" x14ac:dyDescent="0.45">
      <c r="A3903" s="2">
        <v>45393</v>
      </c>
      <c r="B3903" t="s">
        <v>2110</v>
      </c>
      <c r="C3903">
        <v>-13.42</v>
      </c>
      <c r="D3903" t="s">
        <v>17</v>
      </c>
      <c r="E3903" t="s">
        <v>17</v>
      </c>
      <c r="G3903" s="2">
        <v>45420</v>
      </c>
      <c r="H3903" t="s">
        <v>1694</v>
      </c>
      <c r="I3903" t="s">
        <v>1686</v>
      </c>
    </row>
    <row r="3904" spans="1:9" x14ac:dyDescent="0.45">
      <c r="A3904" s="2">
        <v>45393</v>
      </c>
      <c r="B3904" t="s">
        <v>2110</v>
      </c>
      <c r="C3904">
        <v>-38.67</v>
      </c>
      <c r="D3904" t="s">
        <v>17</v>
      </c>
      <c r="E3904" t="s">
        <v>17</v>
      </c>
      <c r="G3904" s="2">
        <v>45420</v>
      </c>
      <c r="H3904" t="s">
        <v>1694</v>
      </c>
      <c r="I3904" t="s">
        <v>1686</v>
      </c>
    </row>
    <row r="3905" spans="1:9" x14ac:dyDescent="0.45">
      <c r="A3905" s="2">
        <v>45393</v>
      </c>
      <c r="B3905" t="s">
        <v>2110</v>
      </c>
      <c r="C3905">
        <v>-6.3</v>
      </c>
      <c r="D3905" t="s">
        <v>17</v>
      </c>
      <c r="E3905" t="s">
        <v>17</v>
      </c>
      <c r="G3905" s="2">
        <v>45420</v>
      </c>
      <c r="H3905" t="s">
        <v>1694</v>
      </c>
      <c r="I3905" t="s">
        <v>1686</v>
      </c>
    </row>
    <row r="3906" spans="1:9" x14ac:dyDescent="0.45">
      <c r="A3906" s="2">
        <v>45393</v>
      </c>
      <c r="B3906" t="s">
        <v>2110</v>
      </c>
      <c r="C3906">
        <v>-280.99</v>
      </c>
      <c r="D3906" t="s">
        <v>17</v>
      </c>
      <c r="E3906" t="s">
        <v>17</v>
      </c>
      <c r="G3906" s="2">
        <v>45420</v>
      </c>
      <c r="H3906" t="s">
        <v>1694</v>
      </c>
      <c r="I3906" t="s">
        <v>1686</v>
      </c>
    </row>
    <row r="3907" spans="1:9" x14ac:dyDescent="0.45">
      <c r="A3907" s="2">
        <v>45393</v>
      </c>
      <c r="B3907" t="s">
        <v>2110</v>
      </c>
      <c r="C3907">
        <v>-325.99</v>
      </c>
      <c r="D3907" t="s">
        <v>17</v>
      </c>
      <c r="E3907" t="s">
        <v>17</v>
      </c>
      <c r="G3907" s="2">
        <v>45420</v>
      </c>
      <c r="H3907" t="s">
        <v>1694</v>
      </c>
      <c r="I3907" t="s">
        <v>1686</v>
      </c>
    </row>
    <row r="3908" spans="1:9" x14ac:dyDescent="0.45">
      <c r="A3908" s="2">
        <v>45393</v>
      </c>
      <c r="B3908" t="s">
        <v>2110</v>
      </c>
      <c r="C3908">
        <v>-41.64</v>
      </c>
      <c r="D3908" t="s">
        <v>17</v>
      </c>
      <c r="E3908" t="s">
        <v>17</v>
      </c>
      <c r="G3908" s="2">
        <v>45420</v>
      </c>
      <c r="H3908" t="s">
        <v>1694</v>
      </c>
      <c r="I3908" t="s">
        <v>1686</v>
      </c>
    </row>
    <row r="3909" spans="1:9" x14ac:dyDescent="0.45">
      <c r="A3909" s="2">
        <v>45393</v>
      </c>
      <c r="B3909" t="s">
        <v>2110</v>
      </c>
      <c r="C3909">
        <v>-204</v>
      </c>
      <c r="D3909" t="s">
        <v>17</v>
      </c>
      <c r="E3909" t="s">
        <v>17</v>
      </c>
      <c r="G3909" s="2">
        <v>45420</v>
      </c>
      <c r="H3909" t="s">
        <v>1694</v>
      </c>
      <c r="I3909" t="s">
        <v>1686</v>
      </c>
    </row>
    <row r="3910" spans="1:9" x14ac:dyDescent="0.45">
      <c r="A3910" s="2">
        <v>45393</v>
      </c>
      <c r="B3910" t="s">
        <v>2110</v>
      </c>
      <c r="C3910">
        <v>0</v>
      </c>
      <c r="D3910" t="s">
        <v>17</v>
      </c>
      <c r="E3910" t="s">
        <v>17</v>
      </c>
      <c r="G3910" s="2">
        <v>45420</v>
      </c>
      <c r="H3910" t="s">
        <v>1694</v>
      </c>
      <c r="I3910" t="s">
        <v>1686</v>
      </c>
    </row>
    <row r="3911" spans="1:9" x14ac:dyDescent="0.45">
      <c r="A3911" s="2">
        <v>45394</v>
      </c>
      <c r="B3911" t="s">
        <v>2110</v>
      </c>
      <c r="C3911">
        <v>-56.64</v>
      </c>
      <c r="D3911" t="s">
        <v>17</v>
      </c>
      <c r="E3911" t="s">
        <v>17</v>
      </c>
      <c r="G3911" s="2">
        <v>45420</v>
      </c>
      <c r="H3911" t="s">
        <v>1694</v>
      </c>
      <c r="I3911" t="s">
        <v>1686</v>
      </c>
    </row>
    <row r="3912" spans="1:9" x14ac:dyDescent="0.45">
      <c r="A3912" s="2">
        <v>45394</v>
      </c>
      <c r="B3912" t="s">
        <v>2110</v>
      </c>
      <c r="C3912">
        <v>-7.53</v>
      </c>
      <c r="D3912" t="s">
        <v>17</v>
      </c>
      <c r="E3912" t="s">
        <v>17</v>
      </c>
      <c r="G3912" s="2">
        <v>45420</v>
      </c>
      <c r="H3912" t="s">
        <v>1694</v>
      </c>
      <c r="I3912" t="s">
        <v>1686</v>
      </c>
    </row>
    <row r="3913" spans="1:9" x14ac:dyDescent="0.45">
      <c r="A3913" s="2">
        <v>45394</v>
      </c>
      <c r="B3913" t="s">
        <v>2110</v>
      </c>
      <c r="C3913">
        <v>-6.24</v>
      </c>
      <c r="D3913" t="s">
        <v>17</v>
      </c>
      <c r="E3913" t="s">
        <v>17</v>
      </c>
      <c r="G3913" s="2">
        <v>45420</v>
      </c>
      <c r="H3913" t="s">
        <v>1694</v>
      </c>
      <c r="I3913" t="s">
        <v>1686</v>
      </c>
    </row>
    <row r="3914" spans="1:9" x14ac:dyDescent="0.45">
      <c r="A3914" s="2">
        <v>45394</v>
      </c>
      <c r="B3914" t="s">
        <v>2110</v>
      </c>
      <c r="C3914">
        <v>-14.62</v>
      </c>
      <c r="D3914" t="s">
        <v>17</v>
      </c>
      <c r="E3914" t="s">
        <v>17</v>
      </c>
      <c r="G3914" s="2">
        <v>45420</v>
      </c>
      <c r="H3914" t="s">
        <v>1694</v>
      </c>
      <c r="I3914" t="s">
        <v>1686</v>
      </c>
    </row>
    <row r="3915" spans="1:9" x14ac:dyDescent="0.45">
      <c r="A3915" s="2">
        <v>45394</v>
      </c>
      <c r="B3915" t="s">
        <v>2110</v>
      </c>
      <c r="C3915">
        <v>-12.87</v>
      </c>
      <c r="D3915" t="s">
        <v>17</v>
      </c>
      <c r="E3915" t="s">
        <v>17</v>
      </c>
      <c r="G3915" s="2">
        <v>45420</v>
      </c>
      <c r="H3915" t="s">
        <v>1694</v>
      </c>
      <c r="I3915" t="s">
        <v>1686</v>
      </c>
    </row>
    <row r="3916" spans="1:9" x14ac:dyDescent="0.45">
      <c r="A3916" s="2">
        <v>45394</v>
      </c>
      <c r="B3916" t="s">
        <v>2110</v>
      </c>
      <c r="C3916">
        <v>-14.86</v>
      </c>
      <c r="D3916" t="s">
        <v>17</v>
      </c>
      <c r="E3916" t="s">
        <v>17</v>
      </c>
      <c r="G3916" s="2">
        <v>45420</v>
      </c>
      <c r="H3916" t="s">
        <v>1694</v>
      </c>
      <c r="I3916" t="s">
        <v>1686</v>
      </c>
    </row>
    <row r="3917" spans="1:9" x14ac:dyDescent="0.45">
      <c r="A3917" s="2">
        <v>45397</v>
      </c>
      <c r="B3917" t="s">
        <v>2110</v>
      </c>
      <c r="C3917">
        <v>-38.94</v>
      </c>
      <c r="D3917" t="s">
        <v>17</v>
      </c>
      <c r="E3917" t="s">
        <v>17</v>
      </c>
      <c r="G3917" s="2">
        <v>45420</v>
      </c>
      <c r="H3917" t="s">
        <v>1694</v>
      </c>
      <c r="I3917" t="s">
        <v>1686</v>
      </c>
    </row>
    <row r="3918" spans="1:9" x14ac:dyDescent="0.45">
      <c r="A3918" s="2">
        <v>45397</v>
      </c>
      <c r="B3918" t="s">
        <v>2110</v>
      </c>
      <c r="C3918">
        <v>-7.88</v>
      </c>
      <c r="D3918" t="s">
        <v>17</v>
      </c>
      <c r="E3918" t="s">
        <v>17</v>
      </c>
      <c r="G3918" s="2">
        <v>45420</v>
      </c>
      <c r="H3918" t="s">
        <v>1694</v>
      </c>
      <c r="I3918" t="s">
        <v>1686</v>
      </c>
    </row>
    <row r="3919" spans="1:9" x14ac:dyDescent="0.45">
      <c r="A3919" s="2">
        <v>45397</v>
      </c>
      <c r="B3919" t="s">
        <v>2110</v>
      </c>
      <c r="C3919">
        <v>-3.15</v>
      </c>
      <c r="D3919" t="s">
        <v>17</v>
      </c>
      <c r="E3919" t="s">
        <v>17</v>
      </c>
      <c r="G3919" s="2">
        <v>45420</v>
      </c>
      <c r="H3919" t="s">
        <v>1694</v>
      </c>
      <c r="I3919" t="s">
        <v>1686</v>
      </c>
    </row>
    <row r="3920" spans="1:9" x14ac:dyDescent="0.45">
      <c r="A3920" s="2">
        <v>45397</v>
      </c>
      <c r="B3920" t="s">
        <v>2110</v>
      </c>
      <c r="C3920">
        <v>-400</v>
      </c>
      <c r="D3920" t="s">
        <v>17</v>
      </c>
      <c r="E3920" t="s">
        <v>17</v>
      </c>
      <c r="G3920" s="2">
        <v>45420</v>
      </c>
      <c r="H3920" t="s">
        <v>1694</v>
      </c>
      <c r="I3920" t="s">
        <v>1686</v>
      </c>
    </row>
    <row r="3921" spans="1:9" x14ac:dyDescent="0.45">
      <c r="A3921" s="2">
        <v>45398</v>
      </c>
      <c r="B3921" t="s">
        <v>2110</v>
      </c>
      <c r="C3921">
        <v>-0.99</v>
      </c>
      <c r="D3921" t="s">
        <v>17</v>
      </c>
      <c r="E3921" t="s">
        <v>17</v>
      </c>
      <c r="G3921" s="2">
        <v>45420</v>
      </c>
      <c r="H3921" t="s">
        <v>1694</v>
      </c>
      <c r="I3921" t="s">
        <v>1686</v>
      </c>
    </row>
    <row r="3922" spans="1:9" x14ac:dyDescent="0.45">
      <c r="A3922" s="2">
        <v>45399</v>
      </c>
      <c r="B3922" t="s">
        <v>2110</v>
      </c>
      <c r="C3922">
        <v>-23.53</v>
      </c>
      <c r="D3922" t="s">
        <v>17</v>
      </c>
      <c r="E3922" t="s">
        <v>17</v>
      </c>
      <c r="G3922" s="2">
        <v>45420</v>
      </c>
      <c r="H3922" t="s">
        <v>1694</v>
      </c>
      <c r="I3922" t="s">
        <v>1686</v>
      </c>
    </row>
    <row r="3923" spans="1:9" x14ac:dyDescent="0.45">
      <c r="A3923" s="2">
        <v>45400</v>
      </c>
      <c r="B3923" t="s">
        <v>2110</v>
      </c>
      <c r="C3923">
        <v>-506.92</v>
      </c>
      <c r="D3923" t="s">
        <v>17</v>
      </c>
      <c r="E3923" t="s">
        <v>17</v>
      </c>
      <c r="G3923" s="2">
        <v>45420</v>
      </c>
      <c r="H3923" t="s">
        <v>1694</v>
      </c>
      <c r="I3923" t="s">
        <v>1686</v>
      </c>
    </row>
    <row r="3924" spans="1:9" x14ac:dyDescent="0.45">
      <c r="A3924" s="2">
        <v>45404</v>
      </c>
      <c r="B3924" t="s">
        <v>2110</v>
      </c>
      <c r="C3924">
        <v>-14.33</v>
      </c>
      <c r="D3924" t="s">
        <v>17</v>
      </c>
      <c r="E3924" t="s">
        <v>17</v>
      </c>
      <c r="G3924" s="2">
        <v>45420</v>
      </c>
      <c r="H3924" t="s">
        <v>1694</v>
      </c>
      <c r="I3924" t="s">
        <v>1686</v>
      </c>
    </row>
    <row r="3925" spans="1:9" x14ac:dyDescent="0.45">
      <c r="A3925" s="2">
        <v>45411</v>
      </c>
      <c r="B3925" t="s">
        <v>2110</v>
      </c>
      <c r="C3925">
        <v>0.56000000000000005</v>
      </c>
      <c r="D3925" t="s">
        <v>17</v>
      </c>
      <c r="E3925" t="s">
        <v>17</v>
      </c>
      <c r="G3925" s="2">
        <v>45420</v>
      </c>
      <c r="H3925" t="s">
        <v>1685</v>
      </c>
      <c r="I3925" t="s">
        <v>1686</v>
      </c>
    </row>
    <row r="3926" spans="1:9" x14ac:dyDescent="0.45">
      <c r="A3926" s="2">
        <v>45411</v>
      </c>
      <c r="B3926" t="s">
        <v>2110</v>
      </c>
      <c r="C3926">
        <v>-350</v>
      </c>
      <c r="D3926" t="s">
        <v>17</v>
      </c>
      <c r="E3926" t="s">
        <v>17</v>
      </c>
      <c r="G3926" s="2">
        <v>45420</v>
      </c>
      <c r="H3926" t="s">
        <v>1694</v>
      </c>
      <c r="I3926" t="s">
        <v>1686</v>
      </c>
    </row>
    <row r="3927" spans="1:9" x14ac:dyDescent="0.45">
      <c r="A3927" s="2">
        <v>45411</v>
      </c>
      <c r="B3927" t="s">
        <v>2110</v>
      </c>
      <c r="C3927">
        <v>-9.99</v>
      </c>
      <c r="D3927" t="s">
        <v>17</v>
      </c>
      <c r="E3927" t="s">
        <v>17</v>
      </c>
      <c r="G3927" s="2">
        <v>45420</v>
      </c>
      <c r="H3927" t="s">
        <v>1694</v>
      </c>
      <c r="I3927" t="s">
        <v>1686</v>
      </c>
    </row>
    <row r="3928" spans="1:9" x14ac:dyDescent="0.45">
      <c r="A3928" s="2">
        <v>45414</v>
      </c>
      <c r="B3928" t="s">
        <v>1702</v>
      </c>
      <c r="C3928">
        <v>300</v>
      </c>
      <c r="D3928" t="s">
        <v>1696</v>
      </c>
      <c r="G3928" s="2">
        <v>45420</v>
      </c>
      <c r="H3928" t="s">
        <v>1685</v>
      </c>
      <c r="I3928" t="s">
        <v>1686</v>
      </c>
    </row>
    <row r="3929" spans="1:9" x14ac:dyDescent="0.45">
      <c r="A3929" s="2">
        <v>45414</v>
      </c>
      <c r="B3929" t="s">
        <v>2110</v>
      </c>
      <c r="C3929">
        <v>0</v>
      </c>
      <c r="D3929" t="s">
        <v>17</v>
      </c>
      <c r="E3929" t="s">
        <v>17</v>
      </c>
      <c r="G3929" s="2">
        <v>45420</v>
      </c>
      <c r="H3929" t="s">
        <v>1694</v>
      </c>
      <c r="I3929" t="s">
        <v>1686</v>
      </c>
    </row>
    <row r="3930" spans="1:9" x14ac:dyDescent="0.45">
      <c r="A3930" s="2">
        <v>45418</v>
      </c>
      <c r="B3930" t="s">
        <v>1703</v>
      </c>
      <c r="C3930">
        <v>-100</v>
      </c>
      <c r="D3930" s="9" t="s">
        <v>2111</v>
      </c>
      <c r="G3930" s="2">
        <v>45420</v>
      </c>
      <c r="H3930" s="9" t="s">
        <v>1690</v>
      </c>
      <c r="I3930" t="s">
        <v>1686</v>
      </c>
    </row>
    <row r="3931" spans="1:9" x14ac:dyDescent="0.45">
      <c r="A3931" s="2">
        <v>45420</v>
      </c>
      <c r="B3931" t="s">
        <v>1704</v>
      </c>
      <c r="C3931" s="9">
        <v>4000</v>
      </c>
      <c r="D3931" s="9" t="s">
        <v>1688</v>
      </c>
      <c r="E3931" s="9"/>
      <c r="F3931" s="9"/>
      <c r="G3931" s="2">
        <v>45420</v>
      </c>
      <c r="H3931" t="s">
        <v>1685</v>
      </c>
      <c r="I3931" t="s">
        <v>1686</v>
      </c>
    </row>
    <row r="3932" spans="1:9" x14ac:dyDescent="0.45">
      <c r="A3932" s="2">
        <v>45420</v>
      </c>
      <c r="B3932" t="s">
        <v>2110</v>
      </c>
      <c r="C3932">
        <v>0</v>
      </c>
      <c r="D3932" t="s">
        <v>17</v>
      </c>
      <c r="E3932" t="s">
        <v>17</v>
      </c>
      <c r="G3932" s="2">
        <v>45448</v>
      </c>
      <c r="H3932" t="s">
        <v>1685</v>
      </c>
      <c r="I3932" t="s">
        <v>1686</v>
      </c>
    </row>
    <row r="3933" spans="1:9" x14ac:dyDescent="0.45">
      <c r="A3933" s="2">
        <v>45425</v>
      </c>
      <c r="B3933" t="s">
        <v>2110</v>
      </c>
      <c r="C3933">
        <v>-150</v>
      </c>
      <c r="D3933" t="s">
        <v>17</v>
      </c>
      <c r="E3933" t="s">
        <v>17</v>
      </c>
      <c r="G3933" s="2">
        <v>45448</v>
      </c>
      <c r="H3933" t="s">
        <v>1694</v>
      </c>
      <c r="I3933" t="s">
        <v>1686</v>
      </c>
    </row>
    <row r="3934" spans="1:9" x14ac:dyDescent="0.45">
      <c r="A3934" s="2">
        <v>45425</v>
      </c>
      <c r="B3934" t="s">
        <v>2110</v>
      </c>
      <c r="C3934">
        <v>-30</v>
      </c>
      <c r="D3934" t="s">
        <v>17</v>
      </c>
      <c r="E3934" t="s">
        <v>17</v>
      </c>
      <c r="G3934" s="2">
        <v>45448</v>
      </c>
      <c r="H3934" t="s">
        <v>1694</v>
      </c>
      <c r="I3934" t="s">
        <v>1686</v>
      </c>
    </row>
    <row r="3935" spans="1:9" x14ac:dyDescent="0.45">
      <c r="A3935" s="2">
        <v>45432</v>
      </c>
      <c r="B3935" t="s">
        <v>2110</v>
      </c>
      <c r="C3935">
        <v>-350</v>
      </c>
      <c r="D3935" t="s">
        <v>17</v>
      </c>
      <c r="E3935" t="s">
        <v>17</v>
      </c>
      <c r="G3935" s="2">
        <v>45448</v>
      </c>
      <c r="H3935" t="s">
        <v>1694</v>
      </c>
      <c r="I3935" t="s">
        <v>1686</v>
      </c>
    </row>
    <row r="3936" spans="1:9" x14ac:dyDescent="0.45">
      <c r="A3936" s="2">
        <v>45433</v>
      </c>
      <c r="B3936" t="s">
        <v>2110</v>
      </c>
      <c r="C3936" s="9">
        <v>-2009.83</v>
      </c>
      <c r="D3936" t="s">
        <v>17</v>
      </c>
      <c r="E3936" t="s">
        <v>17</v>
      </c>
      <c r="F3936" s="9"/>
      <c r="G3936" s="2">
        <v>45448</v>
      </c>
      <c r="H3936" t="s">
        <v>1694</v>
      </c>
      <c r="I3936" t="s">
        <v>1686</v>
      </c>
    </row>
    <row r="3937" spans="1:9" x14ac:dyDescent="0.45">
      <c r="A3937" s="2">
        <v>45433</v>
      </c>
      <c r="B3937" t="s">
        <v>2110</v>
      </c>
      <c r="C3937">
        <v>-14.33</v>
      </c>
      <c r="D3937" t="s">
        <v>17</v>
      </c>
      <c r="E3937" t="s">
        <v>17</v>
      </c>
      <c r="G3937" s="2">
        <v>45448</v>
      </c>
      <c r="H3937" t="s">
        <v>1694</v>
      </c>
      <c r="I3937" t="s">
        <v>1686</v>
      </c>
    </row>
    <row r="3938" spans="1:9" x14ac:dyDescent="0.45">
      <c r="A3938" s="2">
        <v>45434</v>
      </c>
      <c r="B3938" t="s">
        <v>1705</v>
      </c>
      <c r="C3938">
        <v>-769</v>
      </c>
      <c r="D3938" s="9" t="s">
        <v>2111</v>
      </c>
      <c r="G3938" s="2">
        <v>45448</v>
      </c>
      <c r="H3938" s="9" t="s">
        <v>1690</v>
      </c>
      <c r="I3938" t="s">
        <v>1686</v>
      </c>
    </row>
    <row r="3939" spans="1:9" x14ac:dyDescent="0.45">
      <c r="A3939" s="2">
        <v>45436</v>
      </c>
      <c r="B3939" t="s">
        <v>1706</v>
      </c>
      <c r="C3939" s="9">
        <v>-1000</v>
      </c>
      <c r="D3939" s="9" t="s">
        <v>2111</v>
      </c>
      <c r="E3939" s="9"/>
      <c r="F3939" s="9"/>
      <c r="G3939" s="2">
        <v>45448</v>
      </c>
      <c r="H3939" s="9" t="s">
        <v>1690</v>
      </c>
      <c r="I3939" t="s">
        <v>1686</v>
      </c>
    </row>
    <row r="3940" spans="1:9" x14ac:dyDescent="0.45">
      <c r="A3940" s="2">
        <v>45440</v>
      </c>
      <c r="B3940" t="s">
        <v>1707</v>
      </c>
      <c r="C3940" s="9">
        <v>10500</v>
      </c>
      <c r="D3940" s="9" t="s">
        <v>1688</v>
      </c>
      <c r="E3940" s="9"/>
      <c r="F3940" s="9"/>
      <c r="G3940" s="2">
        <v>45448</v>
      </c>
      <c r="H3940" t="s">
        <v>1685</v>
      </c>
      <c r="I3940" t="s">
        <v>1686</v>
      </c>
    </row>
    <row r="3941" spans="1:9" x14ac:dyDescent="0.45">
      <c r="A3941" s="2">
        <v>45440</v>
      </c>
      <c r="B3941" t="s">
        <v>2110</v>
      </c>
      <c r="C3941">
        <v>-9.99</v>
      </c>
      <c r="D3941" t="s">
        <v>17</v>
      </c>
      <c r="E3941" t="s">
        <v>17</v>
      </c>
      <c r="G3941" s="2">
        <v>45448</v>
      </c>
      <c r="H3941" t="s">
        <v>1694</v>
      </c>
      <c r="I3941" t="s">
        <v>1686</v>
      </c>
    </row>
    <row r="3942" spans="1:9" x14ac:dyDescent="0.45">
      <c r="A3942" s="2">
        <v>45440</v>
      </c>
      <c r="B3942" t="s">
        <v>2110</v>
      </c>
      <c r="C3942">
        <v>0</v>
      </c>
      <c r="D3942" t="s">
        <v>17</v>
      </c>
      <c r="E3942" t="s">
        <v>17</v>
      </c>
      <c r="G3942" s="2">
        <v>45448</v>
      </c>
      <c r="H3942" t="s">
        <v>1694</v>
      </c>
      <c r="I3942" t="s">
        <v>1686</v>
      </c>
    </row>
    <row r="3943" spans="1:9" x14ac:dyDescent="0.45">
      <c r="A3943" s="2">
        <v>45441</v>
      </c>
      <c r="B3943" t="s">
        <v>2110</v>
      </c>
      <c r="C3943">
        <v>-300.11</v>
      </c>
      <c r="D3943" t="s">
        <v>17</v>
      </c>
      <c r="E3943" t="s">
        <v>17</v>
      </c>
      <c r="G3943" s="2">
        <v>45448</v>
      </c>
      <c r="H3943" t="s">
        <v>1694</v>
      </c>
      <c r="I3943" t="s">
        <v>1686</v>
      </c>
    </row>
    <row r="3944" spans="1:9" x14ac:dyDescent="0.45">
      <c r="A3944" s="2">
        <v>45441</v>
      </c>
      <c r="B3944" t="s">
        <v>1708</v>
      </c>
      <c r="C3944" s="9">
        <v>-10000</v>
      </c>
      <c r="D3944" s="9" t="s">
        <v>679</v>
      </c>
      <c r="E3944" s="9"/>
      <c r="F3944" s="9"/>
      <c r="G3944" s="2">
        <v>45448</v>
      </c>
      <c r="H3944" s="9" t="s">
        <v>1690</v>
      </c>
      <c r="I3944" t="s">
        <v>1686</v>
      </c>
    </row>
    <row r="3945" spans="1:9" x14ac:dyDescent="0.45">
      <c r="A3945" s="2">
        <v>45441</v>
      </c>
      <c r="B3945" t="s">
        <v>2110</v>
      </c>
      <c r="C3945">
        <v>-9</v>
      </c>
      <c r="D3945" t="s">
        <v>17</v>
      </c>
      <c r="E3945" t="s">
        <v>17</v>
      </c>
      <c r="G3945" s="2">
        <v>45448</v>
      </c>
      <c r="H3945" s="9" t="s">
        <v>1693</v>
      </c>
      <c r="I3945" t="s">
        <v>1686</v>
      </c>
    </row>
    <row r="3946" spans="1:9" x14ac:dyDescent="0.45">
      <c r="A3946" s="2">
        <v>45443</v>
      </c>
      <c r="B3946" t="s">
        <v>1709</v>
      </c>
      <c r="C3946" s="9">
        <v>-1000</v>
      </c>
      <c r="D3946" s="9" t="s">
        <v>2111</v>
      </c>
      <c r="E3946" s="9"/>
      <c r="F3946" s="9"/>
      <c r="G3946" s="2">
        <v>45448</v>
      </c>
      <c r="H3946" s="9" t="s">
        <v>1690</v>
      </c>
      <c r="I3946" t="s">
        <v>1686</v>
      </c>
    </row>
    <row r="3947" spans="1:9" x14ac:dyDescent="0.45">
      <c r="A3947" s="2">
        <v>45453</v>
      </c>
      <c r="B3947" t="s">
        <v>2110</v>
      </c>
      <c r="C3947">
        <v>-180</v>
      </c>
      <c r="D3947" t="s">
        <v>17</v>
      </c>
      <c r="E3947" t="s">
        <v>17</v>
      </c>
      <c r="G3947" s="2">
        <v>45482</v>
      </c>
      <c r="H3947" t="s">
        <v>1694</v>
      </c>
      <c r="I3947" t="s">
        <v>1686</v>
      </c>
    </row>
    <row r="3948" spans="1:9" x14ac:dyDescent="0.45">
      <c r="A3948" s="2">
        <v>45454</v>
      </c>
      <c r="B3948" t="s">
        <v>2110</v>
      </c>
      <c r="C3948">
        <v>-724.58</v>
      </c>
      <c r="D3948" t="s">
        <v>17</v>
      </c>
      <c r="E3948" t="s">
        <v>17</v>
      </c>
      <c r="G3948" s="2">
        <v>45482</v>
      </c>
      <c r="H3948" t="s">
        <v>1694</v>
      </c>
      <c r="I3948" t="s">
        <v>1686</v>
      </c>
    </row>
    <row r="3949" spans="1:9" x14ac:dyDescent="0.45">
      <c r="A3949" s="2">
        <v>45460</v>
      </c>
      <c r="B3949" t="s">
        <v>2110</v>
      </c>
      <c r="C3949">
        <v>724.58</v>
      </c>
      <c r="D3949" t="s">
        <v>17</v>
      </c>
      <c r="E3949" t="s">
        <v>17</v>
      </c>
      <c r="G3949" s="2">
        <v>45482</v>
      </c>
      <c r="H3949" t="s">
        <v>1685</v>
      </c>
      <c r="I3949" t="s">
        <v>1686</v>
      </c>
    </row>
    <row r="3950" spans="1:9" x14ac:dyDescent="0.45">
      <c r="A3950" s="2">
        <v>45463</v>
      </c>
      <c r="B3950" t="s">
        <v>2110</v>
      </c>
      <c r="C3950">
        <v>0.34</v>
      </c>
      <c r="D3950" t="s">
        <v>17</v>
      </c>
      <c r="E3950" t="s">
        <v>17</v>
      </c>
      <c r="G3950" s="2">
        <v>45482</v>
      </c>
      <c r="H3950" t="s">
        <v>1685</v>
      </c>
      <c r="I3950" t="s">
        <v>1686</v>
      </c>
    </row>
    <row r="3951" spans="1:9" x14ac:dyDescent="0.45">
      <c r="A3951" s="2">
        <v>45463</v>
      </c>
      <c r="B3951" t="s">
        <v>2110</v>
      </c>
      <c r="C3951">
        <v>0.16</v>
      </c>
      <c r="D3951" t="s">
        <v>17</v>
      </c>
      <c r="E3951" t="s">
        <v>17</v>
      </c>
      <c r="G3951" s="2">
        <v>45482</v>
      </c>
      <c r="H3951" t="s">
        <v>1685</v>
      </c>
      <c r="I3951" t="s">
        <v>1686</v>
      </c>
    </row>
    <row r="3952" spans="1:9" x14ac:dyDescent="0.45">
      <c r="A3952" s="2">
        <v>45463</v>
      </c>
      <c r="B3952" t="s">
        <v>2110</v>
      </c>
      <c r="C3952">
        <v>-99</v>
      </c>
      <c r="D3952" t="s">
        <v>17</v>
      </c>
      <c r="E3952" t="s">
        <v>17</v>
      </c>
      <c r="G3952" s="2">
        <v>45482</v>
      </c>
      <c r="H3952" t="s">
        <v>1694</v>
      </c>
      <c r="I3952" t="s">
        <v>1686</v>
      </c>
    </row>
    <row r="3953" spans="1:9" x14ac:dyDescent="0.45">
      <c r="A3953" s="2">
        <v>45463</v>
      </c>
      <c r="B3953" t="s">
        <v>2110</v>
      </c>
      <c r="C3953">
        <v>-0.34</v>
      </c>
      <c r="D3953" t="s">
        <v>17</v>
      </c>
      <c r="E3953" t="s">
        <v>17</v>
      </c>
      <c r="G3953" s="2">
        <v>45482</v>
      </c>
      <c r="H3953" s="9" t="s">
        <v>1690</v>
      </c>
      <c r="I3953" t="s">
        <v>1686</v>
      </c>
    </row>
    <row r="3954" spans="1:9" x14ac:dyDescent="0.45">
      <c r="A3954" s="2">
        <v>45463</v>
      </c>
      <c r="B3954" t="s">
        <v>2110</v>
      </c>
      <c r="C3954">
        <v>-0.16</v>
      </c>
      <c r="D3954" t="s">
        <v>17</v>
      </c>
      <c r="E3954" t="s">
        <v>17</v>
      </c>
      <c r="G3954" s="2">
        <v>45482</v>
      </c>
      <c r="H3954" s="9" t="s">
        <v>1690</v>
      </c>
      <c r="I3954" t="s">
        <v>1686</v>
      </c>
    </row>
    <row r="3955" spans="1:9" x14ac:dyDescent="0.45">
      <c r="A3955" s="2">
        <v>45464</v>
      </c>
      <c r="B3955" t="s">
        <v>1710</v>
      </c>
      <c r="C3955" s="9">
        <v>6865.29</v>
      </c>
      <c r="D3955" s="9" t="s">
        <v>1711</v>
      </c>
      <c r="E3955" s="9"/>
      <c r="F3955" s="9"/>
      <c r="G3955" s="2">
        <v>45482</v>
      </c>
      <c r="H3955" t="s">
        <v>1685</v>
      </c>
      <c r="I3955" t="s">
        <v>1686</v>
      </c>
    </row>
    <row r="3956" spans="1:9" x14ac:dyDescent="0.45">
      <c r="A3956" s="2">
        <v>45467</v>
      </c>
      <c r="B3956" t="s">
        <v>1712</v>
      </c>
      <c r="C3956" s="9">
        <v>5000</v>
      </c>
      <c r="D3956" s="9" t="s">
        <v>1688</v>
      </c>
      <c r="E3956" s="9"/>
      <c r="F3956" s="9"/>
      <c r="G3956" s="2">
        <v>45482</v>
      </c>
      <c r="H3956" t="s">
        <v>1685</v>
      </c>
      <c r="I3956" t="s">
        <v>1686</v>
      </c>
    </row>
    <row r="3957" spans="1:9" x14ac:dyDescent="0.45">
      <c r="A3957" s="2">
        <v>45467</v>
      </c>
      <c r="B3957" t="s">
        <v>2110</v>
      </c>
      <c r="C3957">
        <v>-14.33</v>
      </c>
      <c r="D3957" t="s">
        <v>17</v>
      </c>
      <c r="E3957" t="s">
        <v>17</v>
      </c>
      <c r="G3957" s="2">
        <v>45482</v>
      </c>
      <c r="H3957" t="s">
        <v>1694</v>
      </c>
      <c r="I3957" t="s">
        <v>1686</v>
      </c>
    </row>
    <row r="3958" spans="1:9" x14ac:dyDescent="0.45">
      <c r="A3958" s="2">
        <v>45467</v>
      </c>
      <c r="B3958" t="s">
        <v>2110</v>
      </c>
      <c r="C3958">
        <v>-13.11</v>
      </c>
      <c r="D3958" t="s">
        <v>17</v>
      </c>
      <c r="E3958" t="s">
        <v>17</v>
      </c>
      <c r="G3958" s="2">
        <v>45482</v>
      </c>
      <c r="H3958" t="s">
        <v>1694</v>
      </c>
      <c r="I3958" t="s">
        <v>1686</v>
      </c>
    </row>
    <row r="3959" spans="1:9" x14ac:dyDescent="0.45">
      <c r="A3959" s="2">
        <v>45467</v>
      </c>
      <c r="B3959" t="s">
        <v>2110</v>
      </c>
      <c r="C3959">
        <v>-21.94</v>
      </c>
      <c r="D3959" t="s">
        <v>17</v>
      </c>
      <c r="E3959" t="s">
        <v>17</v>
      </c>
      <c r="G3959" s="2">
        <v>45482</v>
      </c>
      <c r="H3959" t="s">
        <v>1694</v>
      </c>
      <c r="I3959" t="s">
        <v>1686</v>
      </c>
    </row>
    <row r="3960" spans="1:9" x14ac:dyDescent="0.45">
      <c r="A3960" s="2">
        <v>45467</v>
      </c>
      <c r="B3960" t="s">
        <v>2110</v>
      </c>
      <c r="C3960">
        <v>-4.6100000000000003</v>
      </c>
      <c r="D3960" t="s">
        <v>17</v>
      </c>
      <c r="E3960" t="s">
        <v>17</v>
      </c>
      <c r="G3960" s="2">
        <v>45482</v>
      </c>
      <c r="H3960" t="s">
        <v>1694</v>
      </c>
      <c r="I3960" t="s">
        <v>1686</v>
      </c>
    </row>
    <row r="3961" spans="1:9" x14ac:dyDescent="0.45">
      <c r="A3961" s="2">
        <v>45467</v>
      </c>
      <c r="B3961" t="s">
        <v>2110</v>
      </c>
      <c r="C3961">
        <v>-13.74</v>
      </c>
      <c r="D3961" t="s">
        <v>17</v>
      </c>
      <c r="E3961" t="s">
        <v>17</v>
      </c>
      <c r="G3961" s="2">
        <v>45482</v>
      </c>
      <c r="H3961" t="s">
        <v>1694</v>
      </c>
      <c r="I3961" t="s">
        <v>1686</v>
      </c>
    </row>
    <row r="3962" spans="1:9" x14ac:dyDescent="0.45">
      <c r="A3962" s="2">
        <v>45467</v>
      </c>
      <c r="B3962" t="s">
        <v>2110</v>
      </c>
      <c r="C3962">
        <v>-29.26</v>
      </c>
      <c r="D3962" t="s">
        <v>17</v>
      </c>
      <c r="E3962" t="s">
        <v>17</v>
      </c>
      <c r="G3962" s="2">
        <v>45482</v>
      </c>
      <c r="H3962" t="s">
        <v>1694</v>
      </c>
      <c r="I3962" t="s">
        <v>1686</v>
      </c>
    </row>
    <row r="3963" spans="1:9" x14ac:dyDescent="0.45">
      <c r="A3963" s="2">
        <v>45467</v>
      </c>
      <c r="B3963" t="s">
        <v>2110</v>
      </c>
      <c r="C3963">
        <v>-32.47</v>
      </c>
      <c r="D3963" t="s">
        <v>17</v>
      </c>
      <c r="E3963" t="s">
        <v>17</v>
      </c>
      <c r="G3963" s="2">
        <v>45482</v>
      </c>
      <c r="H3963" t="s">
        <v>1694</v>
      </c>
      <c r="I3963" t="s">
        <v>1686</v>
      </c>
    </row>
    <row r="3964" spans="1:9" x14ac:dyDescent="0.45">
      <c r="A3964" s="2">
        <v>45467</v>
      </c>
      <c r="B3964" t="s">
        <v>2110</v>
      </c>
      <c r="C3964">
        <v>-500</v>
      </c>
      <c r="D3964" t="s">
        <v>17</v>
      </c>
      <c r="E3964" t="s">
        <v>17</v>
      </c>
      <c r="G3964" s="2">
        <v>45482</v>
      </c>
      <c r="H3964" s="9" t="s">
        <v>1690</v>
      </c>
      <c r="I3964" t="s">
        <v>1686</v>
      </c>
    </row>
    <row r="3965" spans="1:9" x14ac:dyDescent="0.45">
      <c r="A3965" s="2">
        <v>45467</v>
      </c>
      <c r="B3965" t="s">
        <v>2110</v>
      </c>
      <c r="C3965">
        <v>-0.97</v>
      </c>
      <c r="D3965" t="s">
        <v>17</v>
      </c>
      <c r="E3965" t="s">
        <v>17</v>
      </c>
      <c r="G3965" s="2">
        <v>45482</v>
      </c>
      <c r="H3965" s="9" t="s">
        <v>1693</v>
      </c>
      <c r="I3965" t="s">
        <v>1686</v>
      </c>
    </row>
    <row r="3966" spans="1:9" x14ac:dyDescent="0.45">
      <c r="A3966" s="2">
        <v>45467</v>
      </c>
      <c r="B3966" t="s">
        <v>2110</v>
      </c>
      <c r="C3966">
        <v>-0.88</v>
      </c>
      <c r="D3966" t="s">
        <v>17</v>
      </c>
      <c r="E3966" t="s">
        <v>17</v>
      </c>
      <c r="G3966" s="2">
        <v>45482</v>
      </c>
      <c r="H3966" s="9" t="s">
        <v>1693</v>
      </c>
      <c r="I3966" t="s">
        <v>1686</v>
      </c>
    </row>
    <row r="3967" spans="1:9" x14ac:dyDescent="0.45">
      <c r="A3967" s="2">
        <v>45467</v>
      </c>
      <c r="B3967" t="s">
        <v>2110</v>
      </c>
      <c r="C3967">
        <v>-0.66</v>
      </c>
      <c r="D3967" t="s">
        <v>17</v>
      </c>
      <c r="E3967" t="s">
        <v>17</v>
      </c>
      <c r="G3967" s="2">
        <v>45482</v>
      </c>
      <c r="H3967" s="9" t="s">
        <v>1693</v>
      </c>
      <c r="I3967" t="s">
        <v>1686</v>
      </c>
    </row>
    <row r="3968" spans="1:9" x14ac:dyDescent="0.45">
      <c r="A3968" s="2">
        <v>45467</v>
      </c>
      <c r="B3968" t="s">
        <v>2110</v>
      </c>
      <c r="C3968">
        <v>-0.41</v>
      </c>
      <c r="D3968" t="s">
        <v>17</v>
      </c>
      <c r="E3968" t="s">
        <v>17</v>
      </c>
      <c r="G3968" s="2">
        <v>45482</v>
      </c>
      <c r="H3968" s="9" t="s">
        <v>1693</v>
      </c>
      <c r="I3968" t="s">
        <v>1686</v>
      </c>
    </row>
    <row r="3969" spans="1:9" x14ac:dyDescent="0.45">
      <c r="A3969" s="2">
        <v>45467</v>
      </c>
      <c r="B3969" t="s">
        <v>2110</v>
      </c>
      <c r="C3969">
        <v>-0.39</v>
      </c>
      <c r="D3969" t="s">
        <v>17</v>
      </c>
      <c r="E3969" t="s">
        <v>17</v>
      </c>
      <c r="G3969" s="2">
        <v>45482</v>
      </c>
      <c r="H3969" s="9" t="s">
        <v>1693</v>
      </c>
      <c r="I3969" t="s">
        <v>1686</v>
      </c>
    </row>
    <row r="3970" spans="1:9" x14ac:dyDescent="0.45">
      <c r="A3970" s="2">
        <v>45467</v>
      </c>
      <c r="B3970" t="s">
        <v>2110</v>
      </c>
      <c r="C3970">
        <v>-0.14000000000000001</v>
      </c>
      <c r="D3970" t="s">
        <v>17</v>
      </c>
      <c r="E3970" t="s">
        <v>17</v>
      </c>
      <c r="G3970" s="2">
        <v>45482</v>
      </c>
      <c r="H3970" s="9" t="s">
        <v>1693</v>
      </c>
      <c r="I3970" t="s">
        <v>1686</v>
      </c>
    </row>
    <row r="3971" spans="1:9" x14ac:dyDescent="0.45">
      <c r="A3971" s="2">
        <v>45467</v>
      </c>
      <c r="B3971" t="s">
        <v>2110</v>
      </c>
      <c r="C3971">
        <v>0</v>
      </c>
      <c r="D3971" t="s">
        <v>17</v>
      </c>
      <c r="E3971" t="s">
        <v>17</v>
      </c>
      <c r="G3971" s="2">
        <v>45482</v>
      </c>
      <c r="H3971" s="9" t="s">
        <v>1693</v>
      </c>
      <c r="I3971" t="s">
        <v>1686</v>
      </c>
    </row>
    <row r="3972" spans="1:9" x14ac:dyDescent="0.45">
      <c r="A3972" s="2">
        <v>45468</v>
      </c>
      <c r="B3972" t="s">
        <v>2110</v>
      </c>
      <c r="C3972">
        <v>-70.45</v>
      </c>
      <c r="D3972" t="s">
        <v>17</v>
      </c>
      <c r="E3972" t="s">
        <v>17</v>
      </c>
      <c r="G3972" s="2">
        <v>45482</v>
      </c>
      <c r="H3972" t="s">
        <v>1694</v>
      </c>
      <c r="I3972" t="s">
        <v>1686</v>
      </c>
    </row>
    <row r="3973" spans="1:9" x14ac:dyDescent="0.45">
      <c r="A3973" s="2">
        <v>45468</v>
      </c>
      <c r="B3973" t="s">
        <v>2110</v>
      </c>
      <c r="C3973">
        <v>-2.11</v>
      </c>
      <c r="D3973" t="s">
        <v>17</v>
      </c>
      <c r="E3973" t="s">
        <v>17</v>
      </c>
      <c r="G3973" s="2">
        <v>45482</v>
      </c>
      <c r="H3973" s="9" t="s">
        <v>1693</v>
      </c>
      <c r="I3973" t="s">
        <v>1686</v>
      </c>
    </row>
    <row r="3974" spans="1:9" x14ac:dyDescent="0.45">
      <c r="A3974" s="2">
        <v>45470</v>
      </c>
      <c r="B3974" t="s">
        <v>2110</v>
      </c>
      <c r="C3974">
        <v>-6.45</v>
      </c>
      <c r="D3974" t="s">
        <v>17</v>
      </c>
      <c r="E3974" t="s">
        <v>17</v>
      </c>
      <c r="G3974" s="2">
        <v>45482</v>
      </c>
      <c r="H3974" t="s">
        <v>1694</v>
      </c>
      <c r="I3974" t="s">
        <v>1686</v>
      </c>
    </row>
    <row r="3975" spans="1:9" x14ac:dyDescent="0.45">
      <c r="A3975" s="2">
        <v>45470</v>
      </c>
      <c r="B3975" t="s">
        <v>2110</v>
      </c>
      <c r="C3975">
        <v>-0.19</v>
      </c>
      <c r="D3975" t="s">
        <v>17</v>
      </c>
      <c r="E3975" t="s">
        <v>17</v>
      </c>
      <c r="G3975" s="2">
        <v>45482</v>
      </c>
      <c r="H3975" s="9" t="s">
        <v>1693</v>
      </c>
      <c r="I3975" t="s">
        <v>1686</v>
      </c>
    </row>
    <row r="3976" spans="1:9" x14ac:dyDescent="0.45">
      <c r="A3976" s="2">
        <v>45471</v>
      </c>
      <c r="B3976" t="s">
        <v>2110</v>
      </c>
      <c r="C3976">
        <v>-250</v>
      </c>
      <c r="D3976" t="s">
        <v>17</v>
      </c>
      <c r="E3976" t="s">
        <v>17</v>
      </c>
      <c r="G3976" s="2">
        <v>45482</v>
      </c>
      <c r="H3976" s="9" t="s">
        <v>1690</v>
      </c>
      <c r="I3976" t="s">
        <v>1686</v>
      </c>
    </row>
    <row r="3977" spans="1:9" x14ac:dyDescent="0.45">
      <c r="A3977" s="2">
        <v>45474</v>
      </c>
      <c r="B3977" t="s">
        <v>2110</v>
      </c>
      <c r="C3977">
        <v>-9.99</v>
      </c>
      <c r="D3977" t="s">
        <v>17</v>
      </c>
      <c r="E3977" t="s">
        <v>17</v>
      </c>
      <c r="G3977" s="2">
        <v>45482</v>
      </c>
      <c r="H3977" t="s">
        <v>1694</v>
      </c>
      <c r="I3977" t="s">
        <v>1686</v>
      </c>
    </row>
    <row r="3978" spans="1:9" x14ac:dyDescent="0.45">
      <c r="A3978" s="2">
        <v>45474</v>
      </c>
      <c r="B3978" t="s">
        <v>2110</v>
      </c>
      <c r="C3978">
        <v>-95.83</v>
      </c>
      <c r="D3978" t="s">
        <v>17</v>
      </c>
      <c r="E3978" t="s">
        <v>17</v>
      </c>
      <c r="G3978" s="2">
        <v>45482</v>
      </c>
      <c r="H3978" t="s">
        <v>1694</v>
      </c>
      <c r="I3978" t="s">
        <v>1686</v>
      </c>
    </row>
    <row r="3979" spans="1:9" x14ac:dyDescent="0.45">
      <c r="A3979" s="2">
        <v>45474</v>
      </c>
      <c r="B3979" t="s">
        <v>2110</v>
      </c>
      <c r="C3979">
        <v>-619.22</v>
      </c>
      <c r="D3979" t="s">
        <v>17</v>
      </c>
      <c r="E3979" t="s">
        <v>17</v>
      </c>
      <c r="G3979" s="2">
        <v>45482</v>
      </c>
      <c r="H3979" t="s">
        <v>1694</v>
      </c>
      <c r="I3979" t="s">
        <v>1686</v>
      </c>
    </row>
    <row r="3980" spans="1:9" x14ac:dyDescent="0.45">
      <c r="A3980" s="2">
        <v>45474</v>
      </c>
      <c r="B3980" t="s">
        <v>2110</v>
      </c>
      <c r="C3980">
        <v>-699</v>
      </c>
      <c r="D3980" t="s">
        <v>17</v>
      </c>
      <c r="E3980" t="s">
        <v>17</v>
      </c>
      <c r="G3980" s="2">
        <v>45482</v>
      </c>
      <c r="H3980" t="s">
        <v>1694</v>
      </c>
      <c r="I3980" t="s">
        <v>1686</v>
      </c>
    </row>
    <row r="3981" spans="1:9" x14ac:dyDescent="0.45">
      <c r="A3981" s="2">
        <v>45474</v>
      </c>
      <c r="B3981" t="s">
        <v>2110</v>
      </c>
      <c r="C3981">
        <v>-47</v>
      </c>
      <c r="D3981" t="s">
        <v>17</v>
      </c>
      <c r="E3981" t="s">
        <v>17</v>
      </c>
      <c r="G3981" s="2">
        <v>45482</v>
      </c>
      <c r="H3981" t="s">
        <v>1694</v>
      </c>
      <c r="I3981" t="s">
        <v>1686</v>
      </c>
    </row>
    <row r="3982" spans="1:9" x14ac:dyDescent="0.45">
      <c r="A3982" s="2">
        <v>45474</v>
      </c>
      <c r="B3982" t="s">
        <v>2110</v>
      </c>
      <c r="C3982" s="9">
        <v>-4800</v>
      </c>
      <c r="D3982" t="s">
        <v>17</v>
      </c>
      <c r="E3982" t="s">
        <v>17</v>
      </c>
      <c r="F3982" s="9"/>
      <c r="G3982" s="2">
        <v>45482</v>
      </c>
      <c r="H3982" s="9" t="s">
        <v>1690</v>
      </c>
      <c r="I3982" t="s">
        <v>1686</v>
      </c>
    </row>
    <row r="3983" spans="1:9" x14ac:dyDescent="0.45">
      <c r="A3983" s="2">
        <v>45474</v>
      </c>
      <c r="B3983" t="s">
        <v>2110</v>
      </c>
      <c r="C3983" s="9">
        <v>-1000</v>
      </c>
      <c r="D3983" t="s">
        <v>17</v>
      </c>
      <c r="E3983" t="s">
        <v>17</v>
      </c>
      <c r="F3983" s="9"/>
      <c r="G3983" s="2">
        <v>45482</v>
      </c>
      <c r="H3983" s="9" t="s">
        <v>1690</v>
      </c>
      <c r="I3983" t="s">
        <v>1686</v>
      </c>
    </row>
    <row r="3984" spans="1:9" x14ac:dyDescent="0.45">
      <c r="A3984" s="2">
        <v>45474</v>
      </c>
      <c r="B3984" t="s">
        <v>1713</v>
      </c>
      <c r="C3984">
        <v>-538.49</v>
      </c>
      <c r="D3984" s="9" t="s">
        <v>679</v>
      </c>
      <c r="G3984" s="2">
        <v>45482</v>
      </c>
      <c r="H3984" s="9" t="s">
        <v>1690</v>
      </c>
      <c r="I3984" t="s">
        <v>1686</v>
      </c>
    </row>
    <row r="3985" spans="1:9" x14ac:dyDescent="0.45">
      <c r="A3985" s="2">
        <v>45474</v>
      </c>
      <c r="B3985" t="s">
        <v>1714</v>
      </c>
      <c r="C3985">
        <v>-500</v>
      </c>
      <c r="D3985" s="9" t="s">
        <v>679</v>
      </c>
      <c r="G3985" s="2">
        <v>45482</v>
      </c>
      <c r="H3985" s="9" t="s">
        <v>1690</v>
      </c>
      <c r="I3985" t="s">
        <v>1686</v>
      </c>
    </row>
    <row r="3986" spans="1:9" x14ac:dyDescent="0.45">
      <c r="A3986" s="2">
        <v>45474</v>
      </c>
      <c r="B3986" t="s">
        <v>1715</v>
      </c>
      <c r="C3986">
        <v>-108.33</v>
      </c>
      <c r="D3986" s="9" t="s">
        <v>679</v>
      </c>
      <c r="G3986" s="2">
        <v>45482</v>
      </c>
      <c r="H3986" s="9" t="s">
        <v>1690</v>
      </c>
      <c r="I3986" t="s">
        <v>1686</v>
      </c>
    </row>
    <row r="3987" spans="1:9" x14ac:dyDescent="0.45">
      <c r="A3987" s="2">
        <v>45474</v>
      </c>
      <c r="B3987" t="s">
        <v>2110</v>
      </c>
      <c r="C3987">
        <v>-30</v>
      </c>
      <c r="D3987" t="s">
        <v>17</v>
      </c>
      <c r="E3987" t="s">
        <v>17</v>
      </c>
      <c r="G3987" s="2">
        <v>45482</v>
      </c>
      <c r="H3987" s="9" t="s">
        <v>1693</v>
      </c>
      <c r="I3987" t="s">
        <v>1686</v>
      </c>
    </row>
    <row r="3988" spans="1:9" x14ac:dyDescent="0.45">
      <c r="A3988" s="2">
        <v>45474</v>
      </c>
      <c r="B3988" t="s">
        <v>2110</v>
      </c>
      <c r="C3988">
        <v>-18.579999999999998</v>
      </c>
      <c r="D3988" t="s">
        <v>17</v>
      </c>
      <c r="E3988" t="s">
        <v>17</v>
      </c>
      <c r="G3988" s="2">
        <v>45482</v>
      </c>
      <c r="H3988" s="9" t="s">
        <v>1693</v>
      </c>
      <c r="I3988" t="s">
        <v>1686</v>
      </c>
    </row>
    <row r="3989" spans="1:9" x14ac:dyDescent="0.45">
      <c r="A3989" s="2">
        <v>45474</v>
      </c>
      <c r="B3989" t="s">
        <v>2110</v>
      </c>
      <c r="C3989">
        <v>-2.87</v>
      </c>
      <c r="D3989" t="s">
        <v>17</v>
      </c>
      <c r="E3989" t="s">
        <v>17</v>
      </c>
      <c r="G3989" s="2">
        <v>45482</v>
      </c>
      <c r="H3989" s="9" t="s">
        <v>1693</v>
      </c>
      <c r="I3989" t="s">
        <v>1686</v>
      </c>
    </row>
    <row r="3990" spans="1:9" x14ac:dyDescent="0.45">
      <c r="A3990" s="2">
        <v>45475</v>
      </c>
      <c r="B3990" t="s">
        <v>2110</v>
      </c>
      <c r="C3990">
        <v>-125</v>
      </c>
      <c r="D3990" t="s">
        <v>17</v>
      </c>
      <c r="E3990" t="s">
        <v>17</v>
      </c>
      <c r="G3990" s="2">
        <v>45482</v>
      </c>
      <c r="H3990" s="9" t="s">
        <v>1690</v>
      </c>
      <c r="I3990" t="s">
        <v>1686</v>
      </c>
    </row>
    <row r="3991" spans="1:9" x14ac:dyDescent="0.45">
      <c r="A3991" s="2">
        <v>45478</v>
      </c>
      <c r="B3991" t="s">
        <v>1710</v>
      </c>
      <c r="C3991" s="9">
        <v>3869.84</v>
      </c>
      <c r="D3991" s="9" t="s">
        <v>1711</v>
      </c>
      <c r="E3991" s="9"/>
      <c r="F3991" s="9"/>
      <c r="G3991" s="2">
        <v>45482</v>
      </c>
      <c r="H3991" t="s">
        <v>1685</v>
      </c>
      <c r="I3991" t="s">
        <v>1686</v>
      </c>
    </row>
    <row r="3992" spans="1:9" x14ac:dyDescent="0.45">
      <c r="A3992" s="2">
        <v>45478</v>
      </c>
      <c r="B3992" t="s">
        <v>2110</v>
      </c>
      <c r="C3992" s="9">
        <v>-1029.8699999999999</v>
      </c>
      <c r="D3992" t="s">
        <v>17</v>
      </c>
      <c r="E3992" t="s">
        <v>17</v>
      </c>
      <c r="F3992" s="9"/>
      <c r="G3992" s="2">
        <v>45482</v>
      </c>
      <c r="H3992" t="s">
        <v>1694</v>
      </c>
      <c r="I3992" t="s">
        <v>1686</v>
      </c>
    </row>
    <row r="3993" spans="1:9" x14ac:dyDescent="0.45">
      <c r="A3993" s="2">
        <v>45478</v>
      </c>
      <c r="B3993" t="s">
        <v>2110</v>
      </c>
      <c r="C3993">
        <v>-154.34</v>
      </c>
      <c r="D3993" t="s">
        <v>17</v>
      </c>
      <c r="E3993" t="s">
        <v>17</v>
      </c>
      <c r="G3993" s="2">
        <v>45482</v>
      </c>
      <c r="H3993" t="s">
        <v>1694</v>
      </c>
      <c r="I3993" t="s">
        <v>1686</v>
      </c>
    </row>
    <row r="3994" spans="1:9" x14ac:dyDescent="0.45">
      <c r="A3994" s="2">
        <v>45478</v>
      </c>
      <c r="B3994" t="s">
        <v>2110</v>
      </c>
      <c r="C3994">
        <v>-30.9</v>
      </c>
      <c r="D3994" t="s">
        <v>17</v>
      </c>
      <c r="E3994" t="s">
        <v>17</v>
      </c>
      <c r="G3994" s="2">
        <v>45482</v>
      </c>
      <c r="H3994" s="9" t="s">
        <v>1693</v>
      </c>
      <c r="I3994" t="s">
        <v>1686</v>
      </c>
    </row>
    <row r="3995" spans="1:9" x14ac:dyDescent="0.45">
      <c r="A3995" s="2">
        <v>45478</v>
      </c>
      <c r="B3995" t="s">
        <v>2110</v>
      </c>
      <c r="C3995">
        <v>-4.63</v>
      </c>
      <c r="D3995" t="s">
        <v>17</v>
      </c>
      <c r="E3995" t="s">
        <v>17</v>
      </c>
      <c r="G3995" s="2">
        <v>45482</v>
      </c>
      <c r="H3995" s="9" t="s">
        <v>1693</v>
      </c>
      <c r="I3995" t="s">
        <v>1686</v>
      </c>
    </row>
    <row r="3996" spans="1:9" x14ac:dyDescent="0.45">
      <c r="A3996" s="2">
        <v>45481</v>
      </c>
      <c r="B3996" t="s">
        <v>2110</v>
      </c>
      <c r="C3996">
        <v>-323.49</v>
      </c>
      <c r="D3996" t="s">
        <v>17</v>
      </c>
      <c r="E3996" t="s">
        <v>17</v>
      </c>
      <c r="G3996" s="2">
        <v>45482</v>
      </c>
      <c r="H3996" t="s">
        <v>1694</v>
      </c>
      <c r="I3996" t="s">
        <v>1686</v>
      </c>
    </row>
    <row r="3997" spans="1:9" x14ac:dyDescent="0.45">
      <c r="A3997" s="2">
        <v>45481</v>
      </c>
      <c r="B3997" t="s">
        <v>2110</v>
      </c>
      <c r="C3997">
        <v>-9.6999999999999993</v>
      </c>
      <c r="D3997" t="s">
        <v>17</v>
      </c>
      <c r="E3997" t="s">
        <v>17</v>
      </c>
      <c r="G3997" s="2">
        <v>45482</v>
      </c>
      <c r="H3997" s="9" t="s">
        <v>1693</v>
      </c>
      <c r="I3997" t="s">
        <v>1686</v>
      </c>
    </row>
    <row r="3998" spans="1:9" x14ac:dyDescent="0.45">
      <c r="A3998" s="2">
        <v>45483</v>
      </c>
      <c r="B3998" t="s">
        <v>2110</v>
      </c>
      <c r="C3998">
        <v>-291.63</v>
      </c>
      <c r="D3998" t="s">
        <v>17</v>
      </c>
      <c r="E3998" t="s">
        <v>17</v>
      </c>
      <c r="G3998" s="2">
        <v>45512</v>
      </c>
      <c r="H3998" t="s">
        <v>1694</v>
      </c>
      <c r="I3998" t="s">
        <v>1686</v>
      </c>
    </row>
    <row r="3999" spans="1:9" x14ac:dyDescent="0.45">
      <c r="A3999" s="2">
        <v>45177</v>
      </c>
      <c r="B3999" t="s">
        <v>1716</v>
      </c>
      <c r="C3999">
        <v>-60.55</v>
      </c>
      <c r="D3999" t="s">
        <v>2118</v>
      </c>
      <c r="E3999" t="s">
        <v>2118</v>
      </c>
      <c r="F3999" t="s">
        <v>2118</v>
      </c>
      <c r="G3999" s="49">
        <v>45227</v>
      </c>
      <c r="H3999" s="1" t="s">
        <v>1717</v>
      </c>
      <c r="I3999" t="s">
        <v>1718</v>
      </c>
    </row>
    <row r="4000" spans="1:9" x14ac:dyDescent="0.45">
      <c r="A4000" s="2">
        <v>45180</v>
      </c>
      <c r="B4000" t="s">
        <v>1719</v>
      </c>
      <c r="C4000" s="9">
        <v>3000</v>
      </c>
      <c r="D4000" t="s">
        <v>2118</v>
      </c>
      <c r="E4000" t="s">
        <v>2118</v>
      </c>
      <c r="F4000" t="s">
        <v>2118</v>
      </c>
      <c r="G4000" s="49">
        <v>45227</v>
      </c>
      <c r="H4000" t="s">
        <v>1720</v>
      </c>
      <c r="I4000" t="s">
        <v>1718</v>
      </c>
    </row>
    <row r="4001" spans="1:9" x14ac:dyDescent="0.45">
      <c r="A4001" s="2">
        <v>45180</v>
      </c>
      <c r="B4001" t="s">
        <v>1721</v>
      </c>
      <c r="C4001">
        <v>2</v>
      </c>
      <c r="D4001" t="s">
        <v>2118</v>
      </c>
      <c r="E4001" t="s">
        <v>2118</v>
      </c>
      <c r="F4001" t="s">
        <v>2118</v>
      </c>
      <c r="G4001" s="49">
        <v>45227</v>
      </c>
      <c r="H4001" t="s">
        <v>1720</v>
      </c>
      <c r="I4001" t="s">
        <v>1718</v>
      </c>
    </row>
    <row r="4002" spans="1:9" x14ac:dyDescent="0.45">
      <c r="A4002" s="2">
        <v>45180</v>
      </c>
      <c r="B4002" t="s">
        <v>1722</v>
      </c>
      <c r="C4002">
        <v>-119.72</v>
      </c>
      <c r="D4002" t="s">
        <v>2118</v>
      </c>
      <c r="E4002" t="s">
        <v>2118</v>
      </c>
      <c r="F4002" t="s">
        <v>2118</v>
      </c>
      <c r="G4002" s="49">
        <v>45227</v>
      </c>
      <c r="H4002" s="9" t="s">
        <v>1723</v>
      </c>
      <c r="I4002" t="s">
        <v>1718</v>
      </c>
    </row>
    <row r="4003" spans="1:9" x14ac:dyDescent="0.45">
      <c r="A4003" s="2">
        <v>45180</v>
      </c>
      <c r="B4003" t="s">
        <v>1724</v>
      </c>
      <c r="C4003">
        <v>-202</v>
      </c>
      <c r="D4003" t="s">
        <v>2118</v>
      </c>
      <c r="E4003" t="s">
        <v>2118</v>
      </c>
      <c r="F4003" t="s">
        <v>2118</v>
      </c>
      <c r="G4003" s="49">
        <v>45227</v>
      </c>
      <c r="H4003" s="9" t="s">
        <v>1723</v>
      </c>
      <c r="I4003" t="s">
        <v>1718</v>
      </c>
    </row>
    <row r="4004" spans="1:9" x14ac:dyDescent="0.45">
      <c r="A4004" s="2">
        <v>45180</v>
      </c>
      <c r="B4004" t="s">
        <v>1725</v>
      </c>
      <c r="C4004">
        <v>-19.690000000000001</v>
      </c>
      <c r="D4004" t="s">
        <v>2118</v>
      </c>
      <c r="E4004" t="s">
        <v>2118</v>
      </c>
      <c r="F4004" t="s">
        <v>2118</v>
      </c>
      <c r="G4004" s="49">
        <v>45227</v>
      </c>
      <c r="H4004" s="9" t="s">
        <v>1723</v>
      </c>
      <c r="I4004" t="s">
        <v>1718</v>
      </c>
    </row>
    <row r="4005" spans="1:9" x14ac:dyDescent="0.45">
      <c r="A4005" s="2">
        <v>45180</v>
      </c>
      <c r="B4005" t="s">
        <v>1726</v>
      </c>
      <c r="C4005">
        <v>-900</v>
      </c>
      <c r="D4005" t="s">
        <v>2118</v>
      </c>
      <c r="E4005" t="s">
        <v>2118</v>
      </c>
      <c r="F4005" t="s">
        <v>2118</v>
      </c>
      <c r="G4005" s="49">
        <v>45227</v>
      </c>
      <c r="H4005" s="9" t="s">
        <v>1723</v>
      </c>
      <c r="I4005" t="s">
        <v>1718</v>
      </c>
    </row>
    <row r="4006" spans="1:9" x14ac:dyDescent="0.45">
      <c r="A4006" s="2">
        <v>45180</v>
      </c>
      <c r="B4006" t="s">
        <v>1727</v>
      </c>
      <c r="C4006">
        <v>-250</v>
      </c>
      <c r="D4006" t="s">
        <v>2118</v>
      </c>
      <c r="E4006" t="s">
        <v>2118</v>
      </c>
      <c r="F4006" t="s">
        <v>2118</v>
      </c>
      <c r="G4006" s="49">
        <v>45227</v>
      </c>
      <c r="H4006" s="9" t="s">
        <v>1723</v>
      </c>
      <c r="I4006" t="s">
        <v>1718</v>
      </c>
    </row>
    <row r="4007" spans="1:9" x14ac:dyDescent="0.45">
      <c r="A4007" s="2">
        <v>45180</v>
      </c>
      <c r="B4007" t="s">
        <v>1728</v>
      </c>
      <c r="C4007">
        <v>-208</v>
      </c>
      <c r="D4007" t="s">
        <v>2118</v>
      </c>
      <c r="E4007" t="s">
        <v>2118</v>
      </c>
      <c r="F4007" t="s">
        <v>2118</v>
      </c>
      <c r="G4007" s="49">
        <v>45227</v>
      </c>
      <c r="H4007" s="9" t="s">
        <v>1723</v>
      </c>
      <c r="I4007" t="s">
        <v>1718</v>
      </c>
    </row>
    <row r="4008" spans="1:9" x14ac:dyDescent="0.45">
      <c r="A4008" s="2">
        <v>45180</v>
      </c>
      <c r="B4008" t="s">
        <v>1701</v>
      </c>
      <c r="C4008">
        <v>0</v>
      </c>
      <c r="D4008" t="s">
        <v>2118</v>
      </c>
      <c r="E4008" t="s">
        <v>2118</v>
      </c>
      <c r="F4008" t="s">
        <v>2118</v>
      </c>
      <c r="G4008" s="49">
        <v>45227</v>
      </c>
      <c r="H4008" s="1" t="s">
        <v>1693</v>
      </c>
      <c r="I4008" t="s">
        <v>1718</v>
      </c>
    </row>
    <row r="4009" spans="1:9" x14ac:dyDescent="0.45">
      <c r="A4009" s="2">
        <v>45180</v>
      </c>
      <c r="B4009" t="s">
        <v>1692</v>
      </c>
      <c r="C4009">
        <v>0</v>
      </c>
      <c r="D4009" t="s">
        <v>2118</v>
      </c>
      <c r="E4009" t="s">
        <v>2118</v>
      </c>
      <c r="F4009" t="s">
        <v>2118</v>
      </c>
      <c r="G4009" s="49">
        <v>45227</v>
      </c>
      <c r="H4009" s="1" t="s">
        <v>1693</v>
      </c>
      <c r="I4009" t="s">
        <v>1718</v>
      </c>
    </row>
    <row r="4010" spans="1:9" x14ac:dyDescent="0.45">
      <c r="A4010" s="2">
        <v>45181</v>
      </c>
      <c r="B4010" t="s">
        <v>1729</v>
      </c>
      <c r="C4010" s="9">
        <v>-2700</v>
      </c>
      <c r="D4010" s="9" t="s">
        <v>10</v>
      </c>
      <c r="E4010" s="9" t="s">
        <v>10</v>
      </c>
      <c r="F4010" s="9"/>
      <c r="G4010" s="49">
        <v>45227</v>
      </c>
      <c r="H4010" s="9" t="s">
        <v>1723</v>
      </c>
      <c r="I4010" t="s">
        <v>1718</v>
      </c>
    </row>
    <row r="4011" spans="1:9" x14ac:dyDescent="0.45">
      <c r="A4011" s="2">
        <v>45181</v>
      </c>
      <c r="B4011" t="s">
        <v>1730</v>
      </c>
      <c r="C4011">
        <v>-192</v>
      </c>
      <c r="D4011" t="s">
        <v>2118</v>
      </c>
      <c r="E4011" t="s">
        <v>2118</v>
      </c>
      <c r="F4011" t="s">
        <v>2118</v>
      </c>
      <c r="G4011" s="49">
        <v>45227</v>
      </c>
      <c r="H4011" s="9" t="s">
        <v>1723</v>
      </c>
      <c r="I4011" t="s">
        <v>1718</v>
      </c>
    </row>
    <row r="4012" spans="1:9" x14ac:dyDescent="0.45">
      <c r="A4012" s="2">
        <v>45183</v>
      </c>
      <c r="B4012" t="s">
        <v>1731</v>
      </c>
      <c r="C4012">
        <v>-58</v>
      </c>
      <c r="D4012" t="s">
        <v>2118</v>
      </c>
      <c r="E4012" t="s">
        <v>2118</v>
      </c>
      <c r="F4012" t="s">
        <v>2118</v>
      </c>
      <c r="G4012" s="49">
        <v>45227</v>
      </c>
      <c r="H4012" s="9" t="s">
        <v>1723</v>
      </c>
      <c r="I4012" t="s">
        <v>1718</v>
      </c>
    </row>
    <row r="4013" spans="1:9" x14ac:dyDescent="0.45">
      <c r="A4013" s="2">
        <v>45184</v>
      </c>
      <c r="B4013" t="s">
        <v>1710</v>
      </c>
      <c r="C4013" s="9">
        <v>3949.29</v>
      </c>
      <c r="D4013" s="3" t="s">
        <v>1711</v>
      </c>
      <c r="E4013" s="3" t="s">
        <v>1732</v>
      </c>
      <c r="F4013" s="3"/>
      <c r="G4013" s="49">
        <v>45227</v>
      </c>
      <c r="H4013" t="s">
        <v>1720</v>
      </c>
      <c r="I4013" t="s">
        <v>1718</v>
      </c>
    </row>
    <row r="4014" spans="1:9" x14ac:dyDescent="0.45">
      <c r="A4014" s="2">
        <v>45184</v>
      </c>
      <c r="B4014" t="s">
        <v>1733</v>
      </c>
      <c r="C4014">
        <v>-600</v>
      </c>
      <c r="D4014" s="9" t="s">
        <v>23</v>
      </c>
      <c r="E4014" s="9" t="s">
        <v>23</v>
      </c>
      <c r="F4014" s="9"/>
      <c r="G4014" s="49">
        <v>45227</v>
      </c>
      <c r="H4014" s="9" t="s">
        <v>1723</v>
      </c>
      <c r="I4014" t="s">
        <v>1718</v>
      </c>
    </row>
    <row r="4015" spans="1:9" x14ac:dyDescent="0.45">
      <c r="A4015" s="2">
        <v>45184</v>
      </c>
      <c r="B4015" t="s">
        <v>1734</v>
      </c>
      <c r="C4015">
        <v>-600</v>
      </c>
      <c r="D4015" s="9" t="s">
        <v>23</v>
      </c>
      <c r="E4015" s="9" t="s">
        <v>23</v>
      </c>
      <c r="F4015" s="9"/>
      <c r="G4015" s="49">
        <v>45227</v>
      </c>
      <c r="H4015" s="9" t="s">
        <v>1723</v>
      </c>
      <c r="I4015" t="s">
        <v>1718</v>
      </c>
    </row>
    <row r="4016" spans="1:9" x14ac:dyDescent="0.45">
      <c r="A4016" s="2">
        <v>45184</v>
      </c>
      <c r="B4016" t="s">
        <v>1735</v>
      </c>
      <c r="C4016">
        <v>-346.37</v>
      </c>
      <c r="D4016" s="9" t="s">
        <v>679</v>
      </c>
      <c r="E4016" s="9" t="s">
        <v>1432</v>
      </c>
      <c r="F4016" s="9"/>
      <c r="G4016" s="49">
        <v>45227</v>
      </c>
      <c r="H4016" s="9" t="s">
        <v>1723</v>
      </c>
      <c r="I4016" t="s">
        <v>1718</v>
      </c>
    </row>
    <row r="4017" spans="1:9" x14ac:dyDescent="0.45">
      <c r="A4017" s="2">
        <v>45188</v>
      </c>
      <c r="B4017" t="s">
        <v>2110</v>
      </c>
      <c r="C4017" s="9">
        <v>-4300</v>
      </c>
      <c r="D4017" t="s">
        <v>17</v>
      </c>
      <c r="E4017" t="s">
        <v>17</v>
      </c>
      <c r="F4017" s="9"/>
      <c r="G4017" s="49">
        <v>45227</v>
      </c>
      <c r="H4017" s="9" t="s">
        <v>1723</v>
      </c>
      <c r="I4017" t="s">
        <v>1718</v>
      </c>
    </row>
    <row r="4018" spans="1:9" x14ac:dyDescent="0.45">
      <c r="A4018" s="2">
        <v>45188</v>
      </c>
      <c r="B4018" t="s">
        <v>1736</v>
      </c>
      <c r="C4018">
        <v>-120.36</v>
      </c>
      <c r="D4018" t="s">
        <v>10</v>
      </c>
      <c r="E4018" t="s">
        <v>10</v>
      </c>
      <c r="G4018" s="49">
        <v>45227</v>
      </c>
      <c r="H4018" s="9" t="s">
        <v>1723</v>
      </c>
      <c r="I4018" t="s">
        <v>1718</v>
      </c>
    </row>
    <row r="4019" spans="1:9" x14ac:dyDescent="0.45">
      <c r="A4019" s="2">
        <v>45190</v>
      </c>
      <c r="B4019" t="s">
        <v>1737</v>
      </c>
      <c r="C4019">
        <v>-58</v>
      </c>
      <c r="D4019" s="9" t="s">
        <v>23</v>
      </c>
      <c r="E4019" s="9" t="s">
        <v>23</v>
      </c>
      <c r="G4019" s="49">
        <v>45227</v>
      </c>
      <c r="H4019" s="9" t="s">
        <v>1723</v>
      </c>
      <c r="I4019" t="s">
        <v>1718</v>
      </c>
    </row>
    <row r="4020" spans="1:9" x14ac:dyDescent="0.45">
      <c r="A4020" s="2">
        <v>45194</v>
      </c>
      <c r="B4020" t="s">
        <v>1738</v>
      </c>
      <c r="C4020" s="9">
        <v>13300</v>
      </c>
      <c r="D4020" s="9" t="s">
        <v>42</v>
      </c>
      <c r="E4020" s="9" t="s">
        <v>42</v>
      </c>
      <c r="F4020" s="9"/>
      <c r="G4020" s="49">
        <v>45227</v>
      </c>
      <c r="H4020" t="s">
        <v>1720</v>
      </c>
      <c r="I4020" t="s">
        <v>1718</v>
      </c>
    </row>
    <row r="4021" spans="1:9" x14ac:dyDescent="0.45">
      <c r="A4021" s="2">
        <v>45194</v>
      </c>
      <c r="B4021" t="s">
        <v>1739</v>
      </c>
      <c r="C4021">
        <v>-14.73</v>
      </c>
      <c r="D4021" t="s">
        <v>10</v>
      </c>
      <c r="E4021" t="s">
        <v>10</v>
      </c>
      <c r="G4021" s="49">
        <v>45227</v>
      </c>
      <c r="H4021" s="9" t="s">
        <v>1723</v>
      </c>
      <c r="I4021" t="s">
        <v>1718</v>
      </c>
    </row>
    <row r="4022" spans="1:9" x14ac:dyDescent="0.45">
      <c r="A4022" s="2">
        <v>45194</v>
      </c>
      <c r="B4022" t="s">
        <v>2110</v>
      </c>
      <c r="C4022" s="48">
        <v>-250</v>
      </c>
      <c r="D4022" t="s">
        <v>17</v>
      </c>
      <c r="E4022" t="s">
        <v>17</v>
      </c>
      <c r="F4022" s="48"/>
      <c r="G4022" s="49">
        <v>45227</v>
      </c>
      <c r="H4022" s="9" t="s">
        <v>1723</v>
      </c>
      <c r="I4022" t="s">
        <v>1718</v>
      </c>
    </row>
    <row r="4023" spans="1:9" x14ac:dyDescent="0.45">
      <c r="A4023" s="2">
        <v>45196</v>
      </c>
      <c r="B4023" t="s">
        <v>1740</v>
      </c>
      <c r="C4023" s="48">
        <v>200</v>
      </c>
      <c r="D4023" s="9" t="s">
        <v>1688</v>
      </c>
      <c r="E4023" s="9" t="s">
        <v>1688</v>
      </c>
      <c r="F4023" s="9"/>
      <c r="G4023" s="49">
        <v>45227</v>
      </c>
      <c r="H4023" t="s">
        <v>1720</v>
      </c>
      <c r="I4023" t="s">
        <v>1718</v>
      </c>
    </row>
    <row r="4024" spans="1:9" x14ac:dyDescent="0.45">
      <c r="A4024" s="2">
        <v>45196</v>
      </c>
      <c r="B4024" t="s">
        <v>2110</v>
      </c>
      <c r="C4024" s="48">
        <v>-24.98</v>
      </c>
      <c r="D4024" t="s">
        <v>17</v>
      </c>
      <c r="E4024" t="s">
        <v>17</v>
      </c>
      <c r="G4024" s="49">
        <v>45227</v>
      </c>
      <c r="H4024" s="9" t="s">
        <v>1723</v>
      </c>
      <c r="I4024" t="s">
        <v>1718</v>
      </c>
    </row>
    <row r="4025" spans="1:9" x14ac:dyDescent="0.45">
      <c r="A4025" s="2">
        <v>45196</v>
      </c>
      <c r="B4025" t="s">
        <v>1741</v>
      </c>
      <c r="C4025">
        <v>-62.49</v>
      </c>
      <c r="D4025" t="s">
        <v>10</v>
      </c>
      <c r="E4025" t="s">
        <v>10</v>
      </c>
      <c r="G4025" s="49">
        <v>45227</v>
      </c>
      <c r="H4025" s="9" t="s">
        <v>1723</v>
      </c>
      <c r="I4025" t="s">
        <v>1718</v>
      </c>
    </row>
    <row r="4026" spans="1:9" x14ac:dyDescent="0.45">
      <c r="A4026" s="2">
        <v>45196</v>
      </c>
      <c r="B4026" t="s">
        <v>1742</v>
      </c>
      <c r="C4026">
        <v>-103</v>
      </c>
      <c r="D4026" t="s">
        <v>10</v>
      </c>
      <c r="E4026" t="s">
        <v>10</v>
      </c>
      <c r="G4026" s="49">
        <v>45227</v>
      </c>
      <c r="H4026" s="9" t="s">
        <v>1723</v>
      </c>
      <c r="I4026" t="s">
        <v>1718</v>
      </c>
    </row>
    <row r="4027" spans="1:9" x14ac:dyDescent="0.45">
      <c r="A4027" s="2">
        <v>45196</v>
      </c>
      <c r="B4027" t="s">
        <v>1743</v>
      </c>
      <c r="C4027">
        <v>-363.84</v>
      </c>
      <c r="D4027" t="s">
        <v>42</v>
      </c>
      <c r="E4027" t="s">
        <v>42</v>
      </c>
      <c r="G4027" s="49">
        <v>45227</v>
      </c>
      <c r="H4027" s="9" t="s">
        <v>1723</v>
      </c>
      <c r="I4027" t="s">
        <v>1718</v>
      </c>
    </row>
    <row r="4028" spans="1:9" x14ac:dyDescent="0.45">
      <c r="A4028" s="2">
        <v>45196</v>
      </c>
      <c r="B4028" t="s">
        <v>2110</v>
      </c>
      <c r="C4028" s="48">
        <v>-50</v>
      </c>
      <c r="D4028" t="s">
        <v>17</v>
      </c>
      <c r="E4028" t="s">
        <v>17</v>
      </c>
      <c r="G4028" s="49">
        <v>45227</v>
      </c>
      <c r="H4028" s="9" t="s">
        <v>1723</v>
      </c>
      <c r="I4028" t="s">
        <v>1718</v>
      </c>
    </row>
    <row r="4029" spans="1:9" x14ac:dyDescent="0.45">
      <c r="A4029" s="2">
        <v>45196</v>
      </c>
      <c r="B4029" t="s">
        <v>2110</v>
      </c>
      <c r="C4029" s="48">
        <v>-25</v>
      </c>
      <c r="D4029" t="s">
        <v>17</v>
      </c>
      <c r="E4029" t="s">
        <v>17</v>
      </c>
      <c r="G4029" s="49">
        <v>45227</v>
      </c>
      <c r="H4029" s="9" t="s">
        <v>1723</v>
      </c>
      <c r="I4029" t="s">
        <v>1718</v>
      </c>
    </row>
    <row r="4030" spans="1:9" x14ac:dyDescent="0.45">
      <c r="A4030" s="2">
        <v>45196</v>
      </c>
      <c r="B4030" t="s">
        <v>1692</v>
      </c>
      <c r="C4030">
        <v>0</v>
      </c>
      <c r="D4030" t="s">
        <v>42</v>
      </c>
      <c r="E4030" t="s">
        <v>42</v>
      </c>
      <c r="G4030" s="49">
        <v>45227</v>
      </c>
      <c r="H4030" s="1" t="s">
        <v>1693</v>
      </c>
      <c r="I4030" t="s">
        <v>1718</v>
      </c>
    </row>
    <row r="4031" spans="1:9" x14ac:dyDescent="0.45">
      <c r="A4031" s="2">
        <v>45198</v>
      </c>
      <c r="B4031" t="s">
        <v>1710</v>
      </c>
      <c r="C4031" s="9">
        <v>3963.77</v>
      </c>
      <c r="D4031" s="3" t="s">
        <v>1711</v>
      </c>
      <c r="E4031" s="3" t="s">
        <v>1732</v>
      </c>
      <c r="F4031" s="3"/>
      <c r="G4031" s="49">
        <v>45227</v>
      </c>
      <c r="H4031" t="s">
        <v>1720</v>
      </c>
      <c r="I4031" t="s">
        <v>1718</v>
      </c>
    </row>
    <row r="4032" spans="1:9" x14ac:dyDescent="0.45">
      <c r="A4032" s="2">
        <v>45201</v>
      </c>
      <c r="B4032" t="s">
        <v>1744</v>
      </c>
      <c r="C4032">
        <v>-396.51</v>
      </c>
      <c r="D4032" t="s">
        <v>42</v>
      </c>
      <c r="E4032" t="s">
        <v>42</v>
      </c>
      <c r="G4032" s="49">
        <v>45227</v>
      </c>
      <c r="H4032" s="9" t="s">
        <v>1723</v>
      </c>
      <c r="I4032" t="s">
        <v>1718</v>
      </c>
    </row>
    <row r="4033" spans="1:9" x14ac:dyDescent="0.45">
      <c r="A4033" s="2">
        <v>45201</v>
      </c>
      <c r="B4033" t="s">
        <v>1745</v>
      </c>
      <c r="C4033">
        <v>-689.53</v>
      </c>
      <c r="D4033" t="s">
        <v>42</v>
      </c>
      <c r="E4033" t="s">
        <v>1746</v>
      </c>
      <c r="G4033" s="49">
        <v>45227</v>
      </c>
      <c r="H4033" s="9" t="s">
        <v>1723</v>
      </c>
      <c r="I4033" t="s">
        <v>1718</v>
      </c>
    </row>
    <row r="4034" spans="1:9" x14ac:dyDescent="0.45">
      <c r="A4034" s="2">
        <v>45201</v>
      </c>
      <c r="B4034" t="s">
        <v>1747</v>
      </c>
      <c r="C4034">
        <v>-250</v>
      </c>
      <c r="D4034" s="9" t="s">
        <v>23</v>
      </c>
      <c r="E4034" s="9" t="s">
        <v>23</v>
      </c>
      <c r="G4034" s="49">
        <v>45227</v>
      </c>
      <c r="H4034" s="9" t="s">
        <v>1723</v>
      </c>
      <c r="I4034" t="s">
        <v>1718</v>
      </c>
    </row>
    <row r="4035" spans="1:9" x14ac:dyDescent="0.45">
      <c r="A4035" s="2">
        <v>45201</v>
      </c>
      <c r="B4035" t="s">
        <v>1748</v>
      </c>
      <c r="C4035">
        <v>-250</v>
      </c>
      <c r="D4035" s="9" t="s">
        <v>23</v>
      </c>
      <c r="E4035" s="9" t="s">
        <v>23</v>
      </c>
      <c r="G4035" s="49">
        <v>45227</v>
      </c>
      <c r="H4035" s="9" t="s">
        <v>1723</v>
      </c>
      <c r="I4035" t="s">
        <v>1718</v>
      </c>
    </row>
    <row r="4036" spans="1:9" x14ac:dyDescent="0.45">
      <c r="A4036" s="2">
        <v>45202</v>
      </c>
      <c r="B4036" t="s">
        <v>1749</v>
      </c>
      <c r="C4036" s="9">
        <v>-1200</v>
      </c>
      <c r="D4036" s="9" t="s">
        <v>23</v>
      </c>
      <c r="E4036" s="9" t="s">
        <v>23</v>
      </c>
      <c r="G4036" s="49">
        <v>45227</v>
      </c>
      <c r="H4036" s="9" t="s">
        <v>1723</v>
      </c>
      <c r="I4036" t="s">
        <v>1718</v>
      </c>
    </row>
    <row r="4037" spans="1:9" x14ac:dyDescent="0.45">
      <c r="A4037" s="2">
        <v>45202</v>
      </c>
      <c r="B4037" t="s">
        <v>1750</v>
      </c>
      <c r="C4037">
        <v>-134.54</v>
      </c>
      <c r="D4037" t="s">
        <v>10</v>
      </c>
      <c r="E4037" t="s">
        <v>10</v>
      </c>
      <c r="G4037" s="49">
        <v>45227</v>
      </c>
      <c r="H4037" s="9" t="s">
        <v>1723</v>
      </c>
      <c r="I4037" t="s">
        <v>1718</v>
      </c>
    </row>
    <row r="4038" spans="1:9" x14ac:dyDescent="0.45">
      <c r="A4038" s="2">
        <v>45202</v>
      </c>
      <c r="B4038" t="s">
        <v>1714</v>
      </c>
      <c r="C4038" s="9">
        <v>-2703.78</v>
      </c>
      <c r="D4038" s="9" t="s">
        <v>679</v>
      </c>
      <c r="E4038" s="9" t="s">
        <v>661</v>
      </c>
      <c r="F4038" s="9"/>
      <c r="G4038" s="49">
        <v>45227</v>
      </c>
      <c r="H4038" s="9" t="s">
        <v>1723</v>
      </c>
      <c r="I4038" t="s">
        <v>1718</v>
      </c>
    </row>
    <row r="4039" spans="1:9" x14ac:dyDescent="0.45">
      <c r="A4039" s="2">
        <v>45202</v>
      </c>
      <c r="B4039" t="s">
        <v>1751</v>
      </c>
      <c r="C4039">
        <v>-110.29</v>
      </c>
      <c r="D4039" t="s">
        <v>10</v>
      </c>
      <c r="E4039" t="s">
        <v>10</v>
      </c>
      <c r="G4039" s="49">
        <v>45227</v>
      </c>
      <c r="H4039" s="9" t="s">
        <v>1723</v>
      </c>
      <c r="I4039" t="s">
        <v>1718</v>
      </c>
    </row>
    <row r="4040" spans="1:9" x14ac:dyDescent="0.45">
      <c r="A4040" s="2">
        <v>45203</v>
      </c>
      <c r="B4040" t="s">
        <v>1752</v>
      </c>
      <c r="C4040">
        <v>156.6</v>
      </c>
      <c r="D4040" t="s">
        <v>23</v>
      </c>
      <c r="E4040" s="3" t="s">
        <v>666</v>
      </c>
      <c r="F4040" s="3"/>
      <c r="G4040" s="49">
        <v>45227</v>
      </c>
      <c r="H4040" t="s">
        <v>1720</v>
      </c>
      <c r="I4040" t="s">
        <v>1718</v>
      </c>
    </row>
    <row r="4041" spans="1:9" x14ac:dyDescent="0.45">
      <c r="A4041" s="2">
        <v>45203</v>
      </c>
      <c r="B4041" t="s">
        <v>1753</v>
      </c>
      <c r="C4041">
        <v>156.6</v>
      </c>
      <c r="D4041" t="s">
        <v>23</v>
      </c>
      <c r="E4041" s="3" t="s">
        <v>666</v>
      </c>
      <c r="F4041" s="3"/>
      <c r="G4041" s="49">
        <v>45227</v>
      </c>
      <c r="H4041" t="s">
        <v>1720</v>
      </c>
      <c r="I4041" t="s">
        <v>1718</v>
      </c>
    </row>
    <row r="4042" spans="1:9" x14ac:dyDescent="0.45">
      <c r="A4042" s="2">
        <v>45203</v>
      </c>
      <c r="B4042" t="s">
        <v>1754</v>
      </c>
      <c r="C4042">
        <v>156.6</v>
      </c>
      <c r="D4042" t="s">
        <v>23</v>
      </c>
      <c r="E4042" s="3" t="s">
        <v>666</v>
      </c>
      <c r="F4042" s="3"/>
      <c r="G4042" s="49">
        <v>45227</v>
      </c>
      <c r="H4042" t="s">
        <v>1720</v>
      </c>
      <c r="I4042" t="s">
        <v>1718</v>
      </c>
    </row>
    <row r="4043" spans="1:9" x14ac:dyDescent="0.45">
      <c r="A4043" s="2">
        <v>45203</v>
      </c>
      <c r="B4043" t="s">
        <v>1755</v>
      </c>
      <c r="C4043">
        <v>156.6</v>
      </c>
      <c r="D4043" t="s">
        <v>23</v>
      </c>
      <c r="E4043" s="3" t="s">
        <v>666</v>
      </c>
      <c r="F4043" s="3"/>
      <c r="G4043" s="49">
        <v>45227</v>
      </c>
      <c r="H4043" t="s">
        <v>1720</v>
      </c>
      <c r="I4043" t="s">
        <v>1718</v>
      </c>
    </row>
    <row r="4044" spans="1:9" x14ac:dyDescent="0.45">
      <c r="A4044" s="2">
        <v>45203</v>
      </c>
      <c r="B4044" t="s">
        <v>1756</v>
      </c>
      <c r="C4044" s="9">
        <v>-1000</v>
      </c>
      <c r="D4044" s="9" t="s">
        <v>679</v>
      </c>
      <c r="E4044" s="9" t="s">
        <v>39</v>
      </c>
      <c r="F4044" s="9"/>
      <c r="G4044" s="49">
        <v>45227</v>
      </c>
      <c r="H4044" s="9" t="s">
        <v>1723</v>
      </c>
      <c r="I4044" t="s">
        <v>1718</v>
      </c>
    </row>
    <row r="4045" spans="1:9" x14ac:dyDescent="0.45">
      <c r="A4045" s="2">
        <v>45204</v>
      </c>
      <c r="B4045" t="s">
        <v>2110</v>
      </c>
      <c r="C4045" s="48">
        <v>-20</v>
      </c>
      <c r="D4045" t="s">
        <v>17</v>
      </c>
      <c r="E4045" t="s">
        <v>17</v>
      </c>
      <c r="G4045" s="49">
        <v>45227</v>
      </c>
      <c r="H4045" s="9" t="s">
        <v>1723</v>
      </c>
      <c r="I4045" t="s">
        <v>1718</v>
      </c>
    </row>
    <row r="4046" spans="1:9" x14ac:dyDescent="0.45">
      <c r="A4046" s="2">
        <v>45204</v>
      </c>
      <c r="B4046" t="s">
        <v>1757</v>
      </c>
      <c r="C4046">
        <v>-58</v>
      </c>
      <c r="D4046" s="9" t="s">
        <v>23</v>
      </c>
      <c r="E4046" s="9" t="s">
        <v>23</v>
      </c>
      <c r="G4046" s="49">
        <v>45227</v>
      </c>
      <c r="H4046" s="9" t="s">
        <v>1723</v>
      </c>
      <c r="I4046" t="s">
        <v>1718</v>
      </c>
    </row>
    <row r="4047" spans="1:9" x14ac:dyDescent="0.45">
      <c r="A4047" s="2">
        <v>45205</v>
      </c>
      <c r="B4047" t="s">
        <v>1758</v>
      </c>
      <c r="C4047" s="9">
        <v>-6412.54</v>
      </c>
      <c r="D4047" t="s">
        <v>2124</v>
      </c>
      <c r="E4047" t="s">
        <v>2124</v>
      </c>
      <c r="G4047" s="49">
        <v>45227</v>
      </c>
      <c r="H4047" s="9" t="s">
        <v>1723</v>
      </c>
      <c r="I4047" t="s">
        <v>1718</v>
      </c>
    </row>
    <row r="4048" spans="1:9" x14ac:dyDescent="0.45">
      <c r="A4048" s="2">
        <v>45205</v>
      </c>
      <c r="B4048" t="s">
        <v>2110</v>
      </c>
      <c r="C4048" s="48">
        <v>-250</v>
      </c>
      <c r="D4048" t="s">
        <v>17</v>
      </c>
      <c r="E4048" t="s">
        <v>17</v>
      </c>
      <c r="F4048" s="48"/>
      <c r="G4048" s="49">
        <v>45227</v>
      </c>
      <c r="H4048" s="9" t="s">
        <v>1723</v>
      </c>
      <c r="I4048" t="s">
        <v>1718</v>
      </c>
    </row>
    <row r="4049" spans="1:9" x14ac:dyDescent="0.45">
      <c r="A4049" s="2">
        <v>45209</v>
      </c>
      <c r="B4049" t="s">
        <v>2110</v>
      </c>
      <c r="C4049" s="48">
        <v>-10</v>
      </c>
      <c r="D4049" t="s">
        <v>17</v>
      </c>
      <c r="E4049" t="s">
        <v>17</v>
      </c>
      <c r="G4049" s="49">
        <v>45258</v>
      </c>
      <c r="H4049" s="9" t="s">
        <v>1723</v>
      </c>
      <c r="I4049" t="s">
        <v>1718</v>
      </c>
    </row>
    <row r="4050" spans="1:9" x14ac:dyDescent="0.45">
      <c r="A4050" s="2">
        <v>45209</v>
      </c>
      <c r="B4050" t="s">
        <v>1759</v>
      </c>
      <c r="C4050">
        <v>-214.77</v>
      </c>
      <c r="D4050" t="s">
        <v>10</v>
      </c>
      <c r="E4050" t="s">
        <v>10</v>
      </c>
      <c r="G4050" s="49">
        <v>45258</v>
      </c>
      <c r="H4050" s="9" t="s">
        <v>1723</v>
      </c>
      <c r="I4050" t="s">
        <v>1718</v>
      </c>
    </row>
    <row r="4051" spans="1:9" x14ac:dyDescent="0.45">
      <c r="A4051" s="2">
        <v>45210</v>
      </c>
      <c r="B4051" t="s">
        <v>1760</v>
      </c>
      <c r="C4051">
        <v>-50</v>
      </c>
      <c r="D4051" s="9" t="s">
        <v>23</v>
      </c>
      <c r="E4051" s="9" t="s">
        <v>23</v>
      </c>
      <c r="G4051" s="49">
        <v>45258</v>
      </c>
      <c r="H4051" s="9" t="s">
        <v>1723</v>
      </c>
      <c r="I4051" t="s">
        <v>1718</v>
      </c>
    </row>
    <row r="4052" spans="1:9" x14ac:dyDescent="0.45">
      <c r="A4052" s="2">
        <v>45212</v>
      </c>
      <c r="B4052" t="s">
        <v>1710</v>
      </c>
      <c r="C4052" s="9">
        <v>4088.26</v>
      </c>
      <c r="D4052" s="3" t="s">
        <v>1711</v>
      </c>
      <c r="E4052" s="3" t="s">
        <v>1732</v>
      </c>
      <c r="F4052" s="3"/>
      <c r="G4052" s="49">
        <v>45258</v>
      </c>
      <c r="H4052" t="s">
        <v>1720</v>
      </c>
      <c r="I4052" t="s">
        <v>1718</v>
      </c>
    </row>
    <row r="4053" spans="1:9" x14ac:dyDescent="0.45">
      <c r="A4053" s="2">
        <v>45212</v>
      </c>
      <c r="B4053" t="s">
        <v>1761</v>
      </c>
      <c r="C4053">
        <v>-131.97</v>
      </c>
      <c r="D4053" t="s">
        <v>10</v>
      </c>
      <c r="E4053" t="s">
        <v>10</v>
      </c>
      <c r="G4053" s="49">
        <v>45258</v>
      </c>
      <c r="H4053" s="9" t="s">
        <v>1723</v>
      </c>
      <c r="I4053" t="s">
        <v>1718</v>
      </c>
    </row>
    <row r="4054" spans="1:9" x14ac:dyDescent="0.45">
      <c r="A4054" s="2">
        <v>45215</v>
      </c>
      <c r="B4054" t="s">
        <v>2110</v>
      </c>
      <c r="C4054" s="48">
        <v>-266</v>
      </c>
      <c r="D4054" t="s">
        <v>17</v>
      </c>
      <c r="E4054" t="s">
        <v>17</v>
      </c>
      <c r="G4054" s="49">
        <v>45258</v>
      </c>
      <c r="H4054" s="9" t="s">
        <v>1723</v>
      </c>
      <c r="I4054" t="s">
        <v>1718</v>
      </c>
    </row>
    <row r="4055" spans="1:9" x14ac:dyDescent="0.45">
      <c r="A4055" s="2">
        <v>45215</v>
      </c>
      <c r="B4055" t="s">
        <v>2110</v>
      </c>
      <c r="C4055" s="9">
        <v>-4300</v>
      </c>
      <c r="D4055" t="s">
        <v>17</v>
      </c>
      <c r="E4055" t="s">
        <v>17</v>
      </c>
      <c r="F4055" s="9"/>
      <c r="G4055" s="49">
        <v>45258</v>
      </c>
      <c r="H4055" s="9" t="s">
        <v>1723</v>
      </c>
      <c r="I4055" t="s">
        <v>1718</v>
      </c>
    </row>
    <row r="4056" spans="1:9" x14ac:dyDescent="0.45">
      <c r="A4056" s="2">
        <v>45215</v>
      </c>
      <c r="B4056" t="s">
        <v>2110</v>
      </c>
      <c r="C4056" s="48">
        <v>-45</v>
      </c>
      <c r="D4056" t="s">
        <v>17</v>
      </c>
      <c r="E4056" t="s">
        <v>17</v>
      </c>
      <c r="G4056" s="49">
        <v>45258</v>
      </c>
      <c r="H4056" s="9" t="s">
        <v>1723</v>
      </c>
      <c r="I4056" t="s">
        <v>1718</v>
      </c>
    </row>
    <row r="4057" spans="1:9" x14ac:dyDescent="0.45">
      <c r="A4057" s="2">
        <v>45215</v>
      </c>
      <c r="B4057" t="s">
        <v>2110</v>
      </c>
      <c r="C4057" s="48">
        <v>-56.42</v>
      </c>
      <c r="D4057" t="s">
        <v>17</v>
      </c>
      <c r="E4057" t="s">
        <v>17</v>
      </c>
      <c r="G4057" s="49">
        <v>45258</v>
      </c>
      <c r="H4057" s="9" t="s">
        <v>1723</v>
      </c>
      <c r="I4057" t="s">
        <v>1718</v>
      </c>
    </row>
    <row r="4058" spans="1:9" x14ac:dyDescent="0.45">
      <c r="A4058" s="2">
        <v>45215</v>
      </c>
      <c r="B4058" t="s">
        <v>1762</v>
      </c>
      <c r="C4058">
        <v>-600</v>
      </c>
      <c r="D4058" s="9" t="s">
        <v>23</v>
      </c>
      <c r="E4058" s="9" t="s">
        <v>23</v>
      </c>
      <c r="G4058" s="49">
        <v>45258</v>
      </c>
      <c r="H4058" s="9" t="s">
        <v>1723</v>
      </c>
      <c r="I4058" t="s">
        <v>1718</v>
      </c>
    </row>
    <row r="4059" spans="1:9" x14ac:dyDescent="0.45">
      <c r="A4059" s="2">
        <v>45215</v>
      </c>
      <c r="B4059" t="s">
        <v>1763</v>
      </c>
      <c r="C4059">
        <v>-600</v>
      </c>
      <c r="D4059" s="9" t="s">
        <v>23</v>
      </c>
      <c r="E4059" s="9" t="s">
        <v>23</v>
      </c>
      <c r="G4059" s="49">
        <v>45258</v>
      </c>
      <c r="H4059" s="9" t="s">
        <v>1723</v>
      </c>
      <c r="I4059" t="s">
        <v>1718</v>
      </c>
    </row>
    <row r="4060" spans="1:9" x14ac:dyDescent="0.45">
      <c r="A4060" s="2">
        <v>45216</v>
      </c>
      <c r="B4060" t="s">
        <v>1764</v>
      </c>
      <c r="C4060">
        <v>3</v>
      </c>
      <c r="D4060" t="s">
        <v>42</v>
      </c>
      <c r="E4060" t="s">
        <v>42</v>
      </c>
      <c r="G4060" s="49">
        <v>45258</v>
      </c>
      <c r="H4060" t="s">
        <v>1720</v>
      </c>
      <c r="I4060" t="s">
        <v>1718</v>
      </c>
    </row>
    <row r="4061" spans="1:9" x14ac:dyDescent="0.45">
      <c r="A4061" s="2">
        <v>45216</v>
      </c>
      <c r="B4061" t="s">
        <v>1765</v>
      </c>
      <c r="C4061">
        <v>-24.34</v>
      </c>
      <c r="D4061" s="9" t="s">
        <v>23</v>
      </c>
      <c r="E4061" s="9" t="s">
        <v>23</v>
      </c>
      <c r="G4061" s="49">
        <v>45258</v>
      </c>
      <c r="H4061" s="9" t="s">
        <v>1723</v>
      </c>
      <c r="I4061" t="s">
        <v>1718</v>
      </c>
    </row>
    <row r="4062" spans="1:9" x14ac:dyDescent="0.45">
      <c r="A4062" s="2">
        <v>45216</v>
      </c>
      <c r="B4062" t="s">
        <v>1766</v>
      </c>
      <c r="C4062">
        <v>-14.77</v>
      </c>
      <c r="D4062" t="s">
        <v>23</v>
      </c>
      <c r="E4062" t="s">
        <v>666</v>
      </c>
      <c r="G4062" s="49">
        <v>45258</v>
      </c>
      <c r="H4062" s="9" t="s">
        <v>1723</v>
      </c>
      <c r="I4062" t="s">
        <v>1718</v>
      </c>
    </row>
    <row r="4063" spans="1:9" x14ac:dyDescent="0.45">
      <c r="A4063" s="2">
        <v>45216</v>
      </c>
      <c r="B4063" t="s">
        <v>1767</v>
      </c>
      <c r="C4063">
        <v>-203</v>
      </c>
      <c r="D4063" t="s">
        <v>10</v>
      </c>
      <c r="E4063" t="s">
        <v>10</v>
      </c>
      <c r="G4063" s="49">
        <v>45258</v>
      </c>
      <c r="H4063" s="9" t="s">
        <v>1723</v>
      </c>
      <c r="I4063" t="s">
        <v>1718</v>
      </c>
    </row>
    <row r="4064" spans="1:9" x14ac:dyDescent="0.45">
      <c r="A4064" s="2">
        <v>45216</v>
      </c>
      <c r="B4064" t="s">
        <v>1768</v>
      </c>
      <c r="C4064" s="48">
        <v>-500</v>
      </c>
      <c r="D4064" s="9" t="s">
        <v>679</v>
      </c>
      <c r="E4064" s="48" t="s">
        <v>1557</v>
      </c>
      <c r="F4064" s="48"/>
      <c r="G4064" s="49">
        <v>45258</v>
      </c>
      <c r="H4064" s="9" t="s">
        <v>1723</v>
      </c>
      <c r="I4064" t="s">
        <v>1718</v>
      </c>
    </row>
    <row r="4065" spans="1:9" x14ac:dyDescent="0.45">
      <c r="A4065" s="2">
        <v>45216</v>
      </c>
      <c r="B4065" t="s">
        <v>2110</v>
      </c>
      <c r="C4065" s="48">
        <v>-420.05</v>
      </c>
      <c r="D4065" t="s">
        <v>17</v>
      </c>
      <c r="E4065" t="s">
        <v>17</v>
      </c>
      <c r="G4065" s="49">
        <v>45258</v>
      </c>
      <c r="H4065" s="9" t="s">
        <v>1723</v>
      </c>
      <c r="I4065" t="s">
        <v>1718</v>
      </c>
    </row>
    <row r="4066" spans="1:9" x14ac:dyDescent="0.45">
      <c r="A4066" s="2">
        <v>45216</v>
      </c>
      <c r="B4066" t="s">
        <v>1743</v>
      </c>
      <c r="C4066">
        <v>-368.36</v>
      </c>
      <c r="D4066" t="s">
        <v>42</v>
      </c>
      <c r="E4066" t="s">
        <v>42</v>
      </c>
      <c r="G4066" s="49">
        <v>45258</v>
      </c>
      <c r="H4066" s="9" t="s">
        <v>1723</v>
      </c>
      <c r="I4066" t="s">
        <v>1718</v>
      </c>
    </row>
    <row r="4067" spans="1:9" x14ac:dyDescent="0.45">
      <c r="A4067" s="2">
        <v>45216</v>
      </c>
      <c r="B4067" t="s">
        <v>2110</v>
      </c>
      <c r="C4067" s="48">
        <v>-307.8</v>
      </c>
      <c r="D4067" t="s">
        <v>17</v>
      </c>
      <c r="E4067" t="s">
        <v>17</v>
      </c>
      <c r="G4067" s="49">
        <v>45258</v>
      </c>
      <c r="H4067" s="9" t="s">
        <v>1723</v>
      </c>
      <c r="I4067" t="s">
        <v>1718</v>
      </c>
    </row>
    <row r="4068" spans="1:9" x14ac:dyDescent="0.45">
      <c r="A4068" s="2">
        <v>45216</v>
      </c>
      <c r="B4068" t="s">
        <v>1701</v>
      </c>
      <c r="C4068">
        <v>0</v>
      </c>
      <c r="D4068" t="s">
        <v>42</v>
      </c>
      <c r="E4068" t="s">
        <v>42</v>
      </c>
      <c r="G4068" s="49">
        <v>45258</v>
      </c>
      <c r="H4068" s="1" t="s">
        <v>1693</v>
      </c>
      <c r="I4068" t="s">
        <v>1718</v>
      </c>
    </row>
    <row r="4069" spans="1:9" x14ac:dyDescent="0.45">
      <c r="A4069" s="2">
        <v>45217</v>
      </c>
      <c r="B4069" t="s">
        <v>2110</v>
      </c>
      <c r="C4069" s="48">
        <v>-71.59</v>
      </c>
      <c r="D4069" t="s">
        <v>17</v>
      </c>
      <c r="E4069" t="s">
        <v>17</v>
      </c>
      <c r="G4069" s="49">
        <v>45258</v>
      </c>
      <c r="H4069" s="9" t="s">
        <v>1723</v>
      </c>
      <c r="I4069" t="s">
        <v>1718</v>
      </c>
    </row>
    <row r="4070" spans="1:9" x14ac:dyDescent="0.45">
      <c r="A4070" s="2">
        <v>45217</v>
      </c>
      <c r="B4070" t="s">
        <v>1769</v>
      </c>
      <c r="C4070">
        <v>-236.09</v>
      </c>
      <c r="D4070" t="s">
        <v>10</v>
      </c>
      <c r="E4070" t="s">
        <v>10</v>
      </c>
      <c r="G4070" s="49">
        <v>45258</v>
      </c>
      <c r="H4070" s="9" t="s">
        <v>1723</v>
      </c>
      <c r="I4070" t="s">
        <v>1718</v>
      </c>
    </row>
    <row r="4071" spans="1:9" x14ac:dyDescent="0.45">
      <c r="A4071" s="2">
        <v>45218</v>
      </c>
      <c r="B4071" t="s">
        <v>2110</v>
      </c>
      <c r="C4071" s="48">
        <v>-14.94</v>
      </c>
      <c r="D4071" t="s">
        <v>17</v>
      </c>
      <c r="E4071" t="s">
        <v>17</v>
      </c>
      <c r="G4071" s="49">
        <v>45258</v>
      </c>
      <c r="H4071" s="9" t="s">
        <v>1723</v>
      </c>
      <c r="I4071" t="s">
        <v>1718</v>
      </c>
    </row>
    <row r="4072" spans="1:9" x14ac:dyDescent="0.45">
      <c r="A4072" s="2">
        <v>45218</v>
      </c>
      <c r="B4072" t="s">
        <v>2110</v>
      </c>
      <c r="C4072" s="48">
        <v>-39.979999999999997</v>
      </c>
      <c r="D4072" t="s">
        <v>17</v>
      </c>
      <c r="E4072" t="s">
        <v>17</v>
      </c>
      <c r="F4072" s="48"/>
      <c r="G4072" s="49">
        <v>45258</v>
      </c>
      <c r="H4072" s="9" t="s">
        <v>1723</v>
      </c>
      <c r="I4072" t="s">
        <v>1718</v>
      </c>
    </row>
    <row r="4073" spans="1:9" x14ac:dyDescent="0.45">
      <c r="A4073" s="2">
        <v>45218</v>
      </c>
      <c r="B4073" t="s">
        <v>2110</v>
      </c>
      <c r="C4073" s="48">
        <v>-147.78</v>
      </c>
      <c r="D4073" t="s">
        <v>17</v>
      </c>
      <c r="E4073" t="s">
        <v>17</v>
      </c>
      <c r="G4073" s="49">
        <v>45258</v>
      </c>
      <c r="H4073" s="9" t="s">
        <v>1723</v>
      </c>
      <c r="I4073" t="s">
        <v>1718</v>
      </c>
    </row>
    <row r="4074" spans="1:9" x14ac:dyDescent="0.45">
      <c r="A4074" s="2">
        <v>45218</v>
      </c>
      <c r="B4074" t="s">
        <v>1770</v>
      </c>
      <c r="C4074">
        <v>-58</v>
      </c>
      <c r="D4074" s="9" t="s">
        <v>23</v>
      </c>
      <c r="E4074" s="9" t="s">
        <v>23</v>
      </c>
      <c r="G4074" s="49">
        <v>45258</v>
      </c>
      <c r="H4074" s="9" t="s">
        <v>1723</v>
      </c>
      <c r="I4074" t="s">
        <v>1718</v>
      </c>
    </row>
    <row r="4075" spans="1:9" x14ac:dyDescent="0.45">
      <c r="A4075" s="2">
        <v>45219</v>
      </c>
      <c r="B4075" t="s">
        <v>1771</v>
      </c>
      <c r="C4075" s="48">
        <v>150</v>
      </c>
      <c r="D4075" t="s">
        <v>1696</v>
      </c>
      <c r="E4075" s="48" t="s">
        <v>1696</v>
      </c>
      <c r="F4075" s="48"/>
      <c r="G4075" s="49">
        <v>45258</v>
      </c>
      <c r="H4075" t="s">
        <v>1720</v>
      </c>
      <c r="I4075" t="s">
        <v>1718</v>
      </c>
    </row>
    <row r="4076" spans="1:9" x14ac:dyDescent="0.45">
      <c r="A4076" s="2">
        <v>45219</v>
      </c>
      <c r="B4076" t="s">
        <v>2110</v>
      </c>
      <c r="C4076" s="48">
        <v>-72.48</v>
      </c>
      <c r="D4076" t="s">
        <v>17</v>
      </c>
      <c r="E4076" t="s">
        <v>17</v>
      </c>
      <c r="G4076" s="49">
        <v>45258</v>
      </c>
      <c r="H4076" s="9" t="s">
        <v>1723</v>
      </c>
      <c r="I4076" t="s">
        <v>1718</v>
      </c>
    </row>
    <row r="4077" spans="1:9" x14ac:dyDescent="0.45">
      <c r="A4077" s="2">
        <v>45219</v>
      </c>
      <c r="B4077" t="s">
        <v>2110</v>
      </c>
      <c r="C4077" s="48">
        <v>-33.200000000000003</v>
      </c>
      <c r="D4077" t="s">
        <v>17</v>
      </c>
      <c r="E4077" t="s">
        <v>17</v>
      </c>
      <c r="G4077" s="49">
        <v>45258</v>
      </c>
      <c r="H4077" s="9" t="s">
        <v>1723</v>
      </c>
      <c r="I4077" t="s">
        <v>1718</v>
      </c>
    </row>
    <row r="4078" spans="1:9" x14ac:dyDescent="0.45">
      <c r="A4078" s="2">
        <v>45219</v>
      </c>
      <c r="B4078" t="s">
        <v>2110</v>
      </c>
      <c r="C4078" s="48">
        <v>-250</v>
      </c>
      <c r="D4078" t="s">
        <v>17</v>
      </c>
      <c r="E4078" t="s">
        <v>17</v>
      </c>
      <c r="F4078" s="48"/>
      <c r="G4078" s="49">
        <v>45258</v>
      </c>
      <c r="H4078" s="9" t="s">
        <v>1723</v>
      </c>
      <c r="I4078" t="s">
        <v>1718</v>
      </c>
    </row>
    <row r="4079" spans="1:9" x14ac:dyDescent="0.45">
      <c r="A4079" s="2">
        <v>45219</v>
      </c>
      <c r="B4079" t="s">
        <v>1692</v>
      </c>
      <c r="C4079">
        <v>0</v>
      </c>
      <c r="D4079" t="s">
        <v>42</v>
      </c>
      <c r="E4079" t="s">
        <v>42</v>
      </c>
      <c r="G4079" s="49">
        <v>45258</v>
      </c>
      <c r="H4079" s="1" t="s">
        <v>1693</v>
      </c>
      <c r="I4079" t="s">
        <v>1718</v>
      </c>
    </row>
    <row r="4080" spans="1:9" x14ac:dyDescent="0.45">
      <c r="A4080" s="2">
        <v>45222</v>
      </c>
      <c r="B4080" t="s">
        <v>2110</v>
      </c>
      <c r="C4080" s="48">
        <v>-5.24</v>
      </c>
      <c r="D4080" t="s">
        <v>17</v>
      </c>
      <c r="E4080" t="s">
        <v>17</v>
      </c>
      <c r="G4080" s="49">
        <v>45258</v>
      </c>
      <c r="H4080" s="9" t="s">
        <v>1723</v>
      </c>
      <c r="I4080" t="s">
        <v>1718</v>
      </c>
    </row>
    <row r="4081" spans="1:9" x14ac:dyDescent="0.45">
      <c r="A4081" s="2">
        <v>45222</v>
      </c>
      <c r="B4081" t="s">
        <v>2110</v>
      </c>
      <c r="C4081" s="48">
        <v>-82.86</v>
      </c>
      <c r="D4081" t="s">
        <v>17</v>
      </c>
      <c r="E4081" t="s">
        <v>17</v>
      </c>
      <c r="G4081" s="49">
        <v>45258</v>
      </c>
      <c r="H4081" s="9" t="s">
        <v>1723</v>
      </c>
      <c r="I4081" t="s">
        <v>1718</v>
      </c>
    </row>
    <row r="4082" spans="1:9" x14ac:dyDescent="0.45">
      <c r="A4082" s="2">
        <v>45222</v>
      </c>
      <c r="B4082" t="s">
        <v>2110</v>
      </c>
      <c r="C4082" s="48">
        <v>-377.3</v>
      </c>
      <c r="D4082" t="s">
        <v>17</v>
      </c>
      <c r="E4082" t="s">
        <v>17</v>
      </c>
      <c r="G4082" s="49">
        <v>45258</v>
      </c>
      <c r="H4082" s="9" t="s">
        <v>1723</v>
      </c>
      <c r="I4082" t="s">
        <v>1718</v>
      </c>
    </row>
    <row r="4083" spans="1:9" x14ac:dyDescent="0.45">
      <c r="A4083" s="2">
        <v>45222</v>
      </c>
      <c r="B4083" t="s">
        <v>2110</v>
      </c>
      <c r="C4083" s="48">
        <v>-30.27</v>
      </c>
      <c r="D4083" t="s">
        <v>17</v>
      </c>
      <c r="E4083" t="s">
        <v>17</v>
      </c>
      <c r="G4083" s="49">
        <v>45258</v>
      </c>
      <c r="H4083" s="9" t="s">
        <v>1723</v>
      </c>
      <c r="I4083" t="s">
        <v>1718</v>
      </c>
    </row>
    <row r="4084" spans="1:9" x14ac:dyDescent="0.45">
      <c r="A4084" s="2">
        <v>45222</v>
      </c>
      <c r="B4084" t="s">
        <v>1772</v>
      </c>
      <c r="C4084">
        <v>-249</v>
      </c>
      <c r="D4084" t="s">
        <v>42</v>
      </c>
      <c r="E4084" t="s">
        <v>42</v>
      </c>
      <c r="G4084" s="49">
        <v>45258</v>
      </c>
      <c r="H4084" s="9" t="s">
        <v>1723</v>
      </c>
      <c r="I4084" t="s">
        <v>1718</v>
      </c>
    </row>
    <row r="4085" spans="1:9" x14ac:dyDescent="0.45">
      <c r="A4085" s="2">
        <v>45222</v>
      </c>
      <c r="B4085" t="s">
        <v>2110</v>
      </c>
      <c r="C4085" s="48">
        <v>-38.03</v>
      </c>
      <c r="D4085" t="s">
        <v>17</v>
      </c>
      <c r="E4085" t="s">
        <v>17</v>
      </c>
      <c r="G4085" s="49">
        <v>45258</v>
      </c>
      <c r="H4085" s="9" t="s">
        <v>1723</v>
      </c>
      <c r="I4085" t="s">
        <v>1718</v>
      </c>
    </row>
    <row r="4086" spans="1:9" x14ac:dyDescent="0.45">
      <c r="A4086" s="2">
        <v>45222</v>
      </c>
      <c r="B4086" t="s">
        <v>2110</v>
      </c>
      <c r="C4086" s="48">
        <v>-56.83</v>
      </c>
      <c r="D4086" t="s">
        <v>17</v>
      </c>
      <c r="E4086" t="s">
        <v>17</v>
      </c>
      <c r="F4086" s="48"/>
      <c r="G4086" s="49">
        <v>45258</v>
      </c>
      <c r="H4086" s="9" t="s">
        <v>1723</v>
      </c>
      <c r="I4086" t="s">
        <v>1718</v>
      </c>
    </row>
    <row r="4087" spans="1:9" x14ac:dyDescent="0.45">
      <c r="A4087" s="2">
        <v>45222</v>
      </c>
      <c r="B4087" t="s">
        <v>2110</v>
      </c>
      <c r="C4087" s="48">
        <v>-3.08</v>
      </c>
      <c r="D4087" t="s">
        <v>17</v>
      </c>
      <c r="E4087" t="s">
        <v>17</v>
      </c>
      <c r="G4087" s="49">
        <v>45258</v>
      </c>
      <c r="H4087" s="9" t="s">
        <v>1723</v>
      </c>
      <c r="I4087" t="s">
        <v>1718</v>
      </c>
    </row>
    <row r="4088" spans="1:9" x14ac:dyDescent="0.45">
      <c r="A4088" s="2">
        <v>45222</v>
      </c>
      <c r="B4088" t="s">
        <v>1773</v>
      </c>
      <c r="C4088">
        <v>-223.99</v>
      </c>
      <c r="D4088" t="s">
        <v>10</v>
      </c>
      <c r="E4088" t="s">
        <v>10</v>
      </c>
      <c r="G4088" s="49">
        <v>45258</v>
      </c>
      <c r="H4088" s="9" t="s">
        <v>1723</v>
      </c>
      <c r="I4088" t="s">
        <v>1718</v>
      </c>
    </row>
    <row r="4089" spans="1:9" x14ac:dyDescent="0.45">
      <c r="A4089" s="2">
        <v>45223</v>
      </c>
      <c r="B4089" t="s">
        <v>2110</v>
      </c>
      <c r="C4089" s="48">
        <v>-69.36</v>
      </c>
      <c r="D4089" t="s">
        <v>17</v>
      </c>
      <c r="E4089" t="s">
        <v>17</v>
      </c>
      <c r="G4089" s="49">
        <v>45258</v>
      </c>
      <c r="H4089" s="9" t="s">
        <v>1723</v>
      </c>
      <c r="I4089" t="s">
        <v>1718</v>
      </c>
    </row>
    <row r="4090" spans="1:9" x14ac:dyDescent="0.45">
      <c r="A4090" s="2">
        <v>45223</v>
      </c>
      <c r="B4090" t="s">
        <v>2110</v>
      </c>
      <c r="C4090" s="48">
        <v>-10.210000000000001</v>
      </c>
      <c r="D4090" t="s">
        <v>17</v>
      </c>
      <c r="E4090" t="s">
        <v>17</v>
      </c>
      <c r="G4090" s="49">
        <v>45258</v>
      </c>
      <c r="H4090" s="9" t="s">
        <v>1723</v>
      </c>
      <c r="I4090" t="s">
        <v>1718</v>
      </c>
    </row>
    <row r="4091" spans="1:9" x14ac:dyDescent="0.45">
      <c r="A4091" s="2">
        <v>45224</v>
      </c>
      <c r="B4091" t="s">
        <v>2110</v>
      </c>
      <c r="C4091" s="48">
        <v>-38.92</v>
      </c>
      <c r="D4091" t="s">
        <v>17</v>
      </c>
      <c r="E4091" t="s">
        <v>17</v>
      </c>
      <c r="G4091" s="49">
        <v>45258</v>
      </c>
      <c r="H4091" s="9" t="s">
        <v>1723</v>
      </c>
      <c r="I4091" t="s">
        <v>1718</v>
      </c>
    </row>
    <row r="4092" spans="1:9" x14ac:dyDescent="0.45">
      <c r="A4092" s="2">
        <v>45224</v>
      </c>
      <c r="B4092" t="s">
        <v>2110</v>
      </c>
      <c r="C4092" s="48">
        <v>-127.17</v>
      </c>
      <c r="D4092" t="s">
        <v>17</v>
      </c>
      <c r="E4092" t="s">
        <v>17</v>
      </c>
      <c r="G4092" s="49">
        <v>45258</v>
      </c>
      <c r="H4092" s="9" t="s">
        <v>1723</v>
      </c>
      <c r="I4092" t="s">
        <v>1718</v>
      </c>
    </row>
    <row r="4093" spans="1:9" x14ac:dyDescent="0.45">
      <c r="A4093" s="2">
        <v>45224</v>
      </c>
      <c r="B4093" t="s">
        <v>1774</v>
      </c>
      <c r="C4093">
        <v>-151.80000000000001</v>
      </c>
      <c r="D4093" t="s">
        <v>10</v>
      </c>
      <c r="E4093" t="s">
        <v>10</v>
      </c>
      <c r="G4093" s="49">
        <v>45258</v>
      </c>
      <c r="H4093" s="9" t="s">
        <v>1723</v>
      </c>
      <c r="I4093" t="s">
        <v>1718</v>
      </c>
    </row>
    <row r="4094" spans="1:9" x14ac:dyDescent="0.45">
      <c r="A4094" s="2">
        <v>45225</v>
      </c>
      <c r="B4094" t="s">
        <v>2110</v>
      </c>
      <c r="C4094" s="48">
        <v>-164.39</v>
      </c>
      <c r="D4094" t="s">
        <v>17</v>
      </c>
      <c r="E4094" t="s">
        <v>17</v>
      </c>
      <c r="G4094" s="49">
        <v>45258</v>
      </c>
      <c r="H4094" s="9" t="s">
        <v>1723</v>
      </c>
      <c r="I4094" t="s">
        <v>1718</v>
      </c>
    </row>
    <row r="4095" spans="1:9" x14ac:dyDescent="0.45">
      <c r="A4095" s="2">
        <v>45225</v>
      </c>
      <c r="B4095" t="s">
        <v>2110</v>
      </c>
      <c r="C4095" s="48">
        <v>-44.19</v>
      </c>
      <c r="D4095" t="s">
        <v>17</v>
      </c>
      <c r="E4095" t="s">
        <v>17</v>
      </c>
      <c r="G4095" s="49">
        <v>45258</v>
      </c>
      <c r="H4095" s="9" t="s">
        <v>1723</v>
      </c>
      <c r="I4095" t="s">
        <v>1718</v>
      </c>
    </row>
    <row r="4096" spans="1:9" x14ac:dyDescent="0.45">
      <c r="A4096" s="2">
        <v>45225</v>
      </c>
      <c r="B4096" t="s">
        <v>2110</v>
      </c>
      <c r="C4096" s="48">
        <v>-23.62</v>
      </c>
      <c r="D4096" t="s">
        <v>17</v>
      </c>
      <c r="E4096" t="s">
        <v>17</v>
      </c>
      <c r="G4096" s="49">
        <v>45258</v>
      </c>
      <c r="H4096" s="9" t="s">
        <v>1723</v>
      </c>
      <c r="I4096" t="s">
        <v>1718</v>
      </c>
    </row>
    <row r="4097" spans="1:9" x14ac:dyDescent="0.45">
      <c r="A4097" s="2">
        <v>45225</v>
      </c>
      <c r="B4097" t="s">
        <v>1775</v>
      </c>
      <c r="C4097">
        <v>-58</v>
      </c>
      <c r="D4097" s="9" t="s">
        <v>23</v>
      </c>
      <c r="E4097" s="9" t="s">
        <v>23</v>
      </c>
      <c r="G4097" s="49">
        <v>45258</v>
      </c>
      <c r="H4097" s="9" t="s">
        <v>1723</v>
      </c>
      <c r="I4097" t="s">
        <v>1718</v>
      </c>
    </row>
    <row r="4098" spans="1:9" x14ac:dyDescent="0.45">
      <c r="A4098" s="2">
        <v>45226</v>
      </c>
      <c r="B4098" t="s">
        <v>1710</v>
      </c>
      <c r="C4098" s="9">
        <v>4157.0200000000004</v>
      </c>
      <c r="D4098" s="3" t="s">
        <v>1711</v>
      </c>
      <c r="E4098" s="3" t="s">
        <v>1732</v>
      </c>
      <c r="F4098" s="3"/>
      <c r="G4098" s="49">
        <v>45258</v>
      </c>
      <c r="H4098" t="s">
        <v>1720</v>
      </c>
      <c r="I4098" t="s">
        <v>1718</v>
      </c>
    </row>
    <row r="4099" spans="1:9" x14ac:dyDescent="0.45">
      <c r="A4099" s="2">
        <v>45226</v>
      </c>
      <c r="B4099" t="s">
        <v>2110</v>
      </c>
      <c r="C4099" s="48">
        <v>-80</v>
      </c>
      <c r="D4099" t="s">
        <v>17</v>
      </c>
      <c r="E4099" t="s">
        <v>17</v>
      </c>
      <c r="G4099" s="49">
        <v>45258</v>
      </c>
      <c r="H4099" s="9" t="s">
        <v>1723</v>
      </c>
      <c r="I4099" t="s">
        <v>1718</v>
      </c>
    </row>
    <row r="4100" spans="1:9" x14ac:dyDescent="0.45">
      <c r="A4100" s="2">
        <v>45229</v>
      </c>
      <c r="B4100" t="s">
        <v>2110</v>
      </c>
      <c r="C4100" s="48">
        <v>-139.9</v>
      </c>
      <c r="D4100" t="s">
        <v>17</v>
      </c>
      <c r="E4100" t="s">
        <v>17</v>
      </c>
      <c r="G4100" s="49">
        <v>45258</v>
      </c>
      <c r="H4100" s="9" t="s">
        <v>1723</v>
      </c>
      <c r="I4100" t="s">
        <v>1718</v>
      </c>
    </row>
    <row r="4101" spans="1:9" x14ac:dyDescent="0.45">
      <c r="A4101" s="2">
        <v>45229</v>
      </c>
      <c r="B4101" t="s">
        <v>2110</v>
      </c>
      <c r="C4101" s="48">
        <v>-71.63</v>
      </c>
      <c r="D4101" t="s">
        <v>17</v>
      </c>
      <c r="E4101" t="s">
        <v>17</v>
      </c>
      <c r="G4101" s="49">
        <v>45258</v>
      </c>
      <c r="H4101" s="9" t="s">
        <v>1723</v>
      </c>
      <c r="I4101" t="s">
        <v>1718</v>
      </c>
    </row>
    <row r="4102" spans="1:9" x14ac:dyDescent="0.45">
      <c r="A4102" s="2">
        <v>45229</v>
      </c>
      <c r="B4102" t="s">
        <v>2110</v>
      </c>
      <c r="C4102" s="48">
        <v>-5</v>
      </c>
      <c r="D4102" t="s">
        <v>17</v>
      </c>
      <c r="E4102" t="s">
        <v>17</v>
      </c>
      <c r="G4102" s="49">
        <v>45258</v>
      </c>
      <c r="H4102" s="9" t="s">
        <v>1723</v>
      </c>
      <c r="I4102" t="s">
        <v>1718</v>
      </c>
    </row>
    <row r="4103" spans="1:9" x14ac:dyDescent="0.45">
      <c r="A4103" s="2">
        <v>45229</v>
      </c>
      <c r="B4103" t="s">
        <v>2110</v>
      </c>
      <c r="C4103" s="48">
        <v>-5.3</v>
      </c>
      <c r="D4103" t="s">
        <v>17</v>
      </c>
      <c r="E4103" t="s">
        <v>17</v>
      </c>
      <c r="G4103" s="49">
        <v>45258</v>
      </c>
      <c r="H4103" s="9" t="s">
        <v>1723</v>
      </c>
      <c r="I4103" t="s">
        <v>1718</v>
      </c>
    </row>
    <row r="4104" spans="1:9" x14ac:dyDescent="0.45">
      <c r="A4104" s="2">
        <v>45229</v>
      </c>
      <c r="B4104" t="s">
        <v>2110</v>
      </c>
      <c r="C4104" s="48">
        <v>-23</v>
      </c>
      <c r="D4104" t="s">
        <v>17</v>
      </c>
      <c r="E4104" t="s">
        <v>17</v>
      </c>
      <c r="G4104" s="49">
        <v>45258</v>
      </c>
      <c r="H4104" s="9" t="s">
        <v>1723</v>
      </c>
      <c r="I4104" t="s">
        <v>1718</v>
      </c>
    </row>
    <row r="4105" spans="1:9" x14ac:dyDescent="0.45">
      <c r="A4105" s="2">
        <v>45229</v>
      </c>
      <c r="B4105" t="s">
        <v>2110</v>
      </c>
      <c r="C4105" s="48">
        <v>-38</v>
      </c>
      <c r="D4105" t="s">
        <v>17</v>
      </c>
      <c r="E4105" t="s">
        <v>17</v>
      </c>
      <c r="G4105" s="49">
        <v>45258</v>
      </c>
      <c r="H4105" s="9" t="s">
        <v>1723</v>
      </c>
      <c r="I4105" t="s">
        <v>1718</v>
      </c>
    </row>
    <row r="4106" spans="1:9" x14ac:dyDescent="0.45">
      <c r="A4106" s="2">
        <v>45229</v>
      </c>
      <c r="B4106" t="s">
        <v>2110</v>
      </c>
      <c r="C4106" s="48">
        <v>-17</v>
      </c>
      <c r="D4106" t="s">
        <v>17</v>
      </c>
      <c r="E4106" t="s">
        <v>17</v>
      </c>
      <c r="G4106" s="49">
        <v>45258</v>
      </c>
      <c r="H4106" s="9" t="s">
        <v>1723</v>
      </c>
      <c r="I4106" t="s">
        <v>1718</v>
      </c>
    </row>
    <row r="4107" spans="1:9" x14ac:dyDescent="0.45">
      <c r="A4107" s="2">
        <v>45229</v>
      </c>
      <c r="B4107" t="s">
        <v>2110</v>
      </c>
      <c r="C4107" s="48">
        <v>-95.09</v>
      </c>
      <c r="D4107" t="s">
        <v>17</v>
      </c>
      <c r="E4107" t="s">
        <v>17</v>
      </c>
      <c r="G4107" s="49">
        <v>45258</v>
      </c>
      <c r="H4107" s="9" t="s">
        <v>1723</v>
      </c>
      <c r="I4107" t="s">
        <v>1718</v>
      </c>
    </row>
    <row r="4108" spans="1:9" x14ac:dyDescent="0.45">
      <c r="A4108" s="2">
        <v>45229</v>
      </c>
      <c r="B4108" t="s">
        <v>2110</v>
      </c>
      <c r="C4108" s="48">
        <v>-55.74</v>
      </c>
      <c r="D4108" t="s">
        <v>17</v>
      </c>
      <c r="E4108" t="s">
        <v>17</v>
      </c>
      <c r="G4108" s="49">
        <v>45258</v>
      </c>
      <c r="H4108" s="9" t="s">
        <v>1723</v>
      </c>
      <c r="I4108" t="s">
        <v>1718</v>
      </c>
    </row>
    <row r="4109" spans="1:9" x14ac:dyDescent="0.45">
      <c r="A4109" s="2">
        <v>45230</v>
      </c>
      <c r="B4109" t="s">
        <v>1776</v>
      </c>
      <c r="C4109">
        <v>-180</v>
      </c>
      <c r="D4109" t="s">
        <v>42</v>
      </c>
      <c r="E4109" t="s">
        <v>42</v>
      </c>
      <c r="G4109" s="49">
        <v>45258</v>
      </c>
      <c r="H4109" s="9" t="s">
        <v>1723</v>
      </c>
      <c r="I4109" t="s">
        <v>1718</v>
      </c>
    </row>
    <row r="4110" spans="1:9" x14ac:dyDescent="0.45">
      <c r="A4110" s="2">
        <v>45231</v>
      </c>
      <c r="B4110" t="s">
        <v>1777</v>
      </c>
      <c r="C4110">
        <v>-64.78</v>
      </c>
      <c r="D4110" t="s">
        <v>10</v>
      </c>
      <c r="E4110" t="s">
        <v>10</v>
      </c>
      <c r="G4110" s="49">
        <v>45258</v>
      </c>
      <c r="H4110" s="9" t="s">
        <v>1723</v>
      </c>
      <c r="I4110" t="s">
        <v>1718</v>
      </c>
    </row>
    <row r="4111" spans="1:9" x14ac:dyDescent="0.45">
      <c r="A4111" s="2">
        <v>45231</v>
      </c>
      <c r="B4111" t="s">
        <v>2110</v>
      </c>
      <c r="C4111" s="48">
        <v>-70.06</v>
      </c>
      <c r="D4111" t="s">
        <v>17</v>
      </c>
      <c r="E4111" t="s">
        <v>17</v>
      </c>
      <c r="G4111" s="49">
        <v>45258</v>
      </c>
      <c r="H4111" s="9" t="s">
        <v>1723</v>
      </c>
      <c r="I4111" t="s">
        <v>1718</v>
      </c>
    </row>
    <row r="4112" spans="1:9" x14ac:dyDescent="0.45">
      <c r="A4112" s="2">
        <v>45231</v>
      </c>
      <c r="B4112" t="s">
        <v>1778</v>
      </c>
      <c r="C4112">
        <v>-150.38999999999999</v>
      </c>
      <c r="D4112" t="s">
        <v>10</v>
      </c>
      <c r="E4112" t="s">
        <v>10</v>
      </c>
      <c r="G4112" s="49">
        <v>45258</v>
      </c>
      <c r="H4112" s="9" t="s">
        <v>1723</v>
      </c>
      <c r="I4112" t="s">
        <v>1718</v>
      </c>
    </row>
    <row r="4113" spans="1:9" x14ac:dyDescent="0.45">
      <c r="A4113" s="2">
        <v>45232</v>
      </c>
      <c r="B4113" t="s">
        <v>1779</v>
      </c>
      <c r="C4113" s="9">
        <v>10000</v>
      </c>
      <c r="D4113" s="9" t="s">
        <v>2111</v>
      </c>
      <c r="E4113" s="9" t="s">
        <v>1780</v>
      </c>
      <c r="F4113" s="9"/>
      <c r="G4113" s="49">
        <v>45258</v>
      </c>
      <c r="H4113" t="s">
        <v>1720</v>
      </c>
      <c r="I4113" t="s">
        <v>1718</v>
      </c>
    </row>
    <row r="4114" spans="1:9" x14ac:dyDescent="0.45">
      <c r="A4114" s="2">
        <v>45232</v>
      </c>
      <c r="B4114" t="s">
        <v>1781</v>
      </c>
      <c r="C4114">
        <v>-396.51</v>
      </c>
      <c r="D4114" t="s">
        <v>42</v>
      </c>
      <c r="E4114" t="s">
        <v>42</v>
      </c>
      <c r="G4114" s="49">
        <v>45258</v>
      </c>
      <c r="H4114" s="9" t="s">
        <v>1723</v>
      </c>
      <c r="I4114" t="s">
        <v>1718</v>
      </c>
    </row>
    <row r="4115" spans="1:9" x14ac:dyDescent="0.45">
      <c r="A4115" s="2">
        <v>45232</v>
      </c>
      <c r="B4115" t="s">
        <v>1782</v>
      </c>
      <c r="C4115" s="9">
        <v>-1200</v>
      </c>
      <c r="D4115" s="9" t="s">
        <v>23</v>
      </c>
      <c r="E4115" s="9" t="s">
        <v>23</v>
      </c>
      <c r="G4115" s="49">
        <v>45258</v>
      </c>
      <c r="H4115" s="9" t="s">
        <v>1723</v>
      </c>
      <c r="I4115" t="s">
        <v>1718</v>
      </c>
    </row>
    <row r="4116" spans="1:9" x14ac:dyDescent="0.45">
      <c r="A4116" s="2">
        <v>45232</v>
      </c>
      <c r="B4116" t="s">
        <v>2110</v>
      </c>
      <c r="C4116" s="48">
        <v>-83.08</v>
      </c>
      <c r="D4116" t="s">
        <v>17</v>
      </c>
      <c r="E4116" t="s">
        <v>17</v>
      </c>
      <c r="G4116" s="49">
        <v>45258</v>
      </c>
      <c r="H4116" s="9" t="s">
        <v>1723</v>
      </c>
      <c r="I4116" t="s">
        <v>1718</v>
      </c>
    </row>
    <row r="4117" spans="1:9" x14ac:dyDescent="0.45">
      <c r="A4117" s="2">
        <v>45232</v>
      </c>
      <c r="B4117" t="s">
        <v>2110</v>
      </c>
      <c r="C4117" s="48">
        <v>-186.1</v>
      </c>
      <c r="D4117" t="s">
        <v>17</v>
      </c>
      <c r="E4117" t="s">
        <v>17</v>
      </c>
      <c r="G4117" s="49">
        <v>45258</v>
      </c>
      <c r="H4117" s="9" t="s">
        <v>1723</v>
      </c>
      <c r="I4117" t="s">
        <v>1718</v>
      </c>
    </row>
    <row r="4118" spans="1:9" x14ac:dyDescent="0.45">
      <c r="A4118" s="2">
        <v>45232</v>
      </c>
      <c r="B4118" t="s">
        <v>1745</v>
      </c>
      <c r="C4118">
        <v>-639.54999999999995</v>
      </c>
      <c r="D4118" t="s">
        <v>42</v>
      </c>
      <c r="E4118" t="s">
        <v>1746</v>
      </c>
      <c r="G4118" s="49">
        <v>45258</v>
      </c>
      <c r="H4118" s="9" t="s">
        <v>1723</v>
      </c>
      <c r="I4118" t="s">
        <v>1718</v>
      </c>
    </row>
    <row r="4119" spans="1:9" x14ac:dyDescent="0.45">
      <c r="A4119" s="2">
        <v>45232</v>
      </c>
      <c r="B4119" t="s">
        <v>1748</v>
      </c>
      <c r="C4119">
        <v>-250</v>
      </c>
      <c r="D4119" s="9" t="s">
        <v>23</v>
      </c>
      <c r="E4119" s="9" t="s">
        <v>23</v>
      </c>
      <c r="G4119" s="49">
        <v>45258</v>
      </c>
      <c r="H4119" s="9" t="s">
        <v>1723</v>
      </c>
      <c r="I4119" t="s">
        <v>1718</v>
      </c>
    </row>
    <row r="4120" spans="1:9" x14ac:dyDescent="0.45">
      <c r="A4120" s="2">
        <v>45232</v>
      </c>
      <c r="B4120" t="s">
        <v>1747</v>
      </c>
      <c r="C4120">
        <v>-250</v>
      </c>
      <c r="D4120" s="9" t="s">
        <v>23</v>
      </c>
      <c r="E4120" s="9" t="s">
        <v>23</v>
      </c>
      <c r="G4120" s="49">
        <v>45258</v>
      </c>
      <c r="H4120" s="9" t="s">
        <v>1723</v>
      </c>
      <c r="I4120" t="s">
        <v>1718</v>
      </c>
    </row>
    <row r="4121" spans="1:9" x14ac:dyDescent="0.45">
      <c r="A4121" s="2">
        <v>45232</v>
      </c>
      <c r="B4121" t="s">
        <v>1751</v>
      </c>
      <c r="C4121">
        <v>-110.29</v>
      </c>
      <c r="D4121" t="s">
        <v>10</v>
      </c>
      <c r="E4121" t="s">
        <v>10</v>
      </c>
      <c r="G4121" s="49">
        <v>45258</v>
      </c>
      <c r="H4121" s="9" t="s">
        <v>1723</v>
      </c>
      <c r="I4121" t="s">
        <v>1718</v>
      </c>
    </row>
    <row r="4122" spans="1:9" x14ac:dyDescent="0.45">
      <c r="A4122" s="2">
        <v>45232</v>
      </c>
      <c r="B4122" t="s">
        <v>1783</v>
      </c>
      <c r="C4122">
        <v>-58</v>
      </c>
      <c r="D4122" s="9" t="s">
        <v>23</v>
      </c>
      <c r="E4122" s="9" t="s">
        <v>23</v>
      </c>
      <c r="G4122" s="49">
        <v>45258</v>
      </c>
      <c r="H4122" s="9" t="s">
        <v>1723</v>
      </c>
      <c r="I4122" t="s">
        <v>1718</v>
      </c>
    </row>
    <row r="4123" spans="1:9" x14ac:dyDescent="0.45">
      <c r="A4123" s="2">
        <v>45233</v>
      </c>
      <c r="B4123" t="s">
        <v>1784</v>
      </c>
      <c r="C4123">
        <v>-8</v>
      </c>
      <c r="D4123" t="s">
        <v>10</v>
      </c>
      <c r="E4123" t="s">
        <v>10</v>
      </c>
      <c r="G4123" s="49">
        <v>45258</v>
      </c>
      <c r="H4123" s="9" t="s">
        <v>1723</v>
      </c>
      <c r="I4123" t="s">
        <v>1718</v>
      </c>
    </row>
    <row r="4124" spans="1:9" x14ac:dyDescent="0.45">
      <c r="A4124" s="2">
        <v>45233</v>
      </c>
      <c r="B4124" t="s">
        <v>2110</v>
      </c>
      <c r="C4124" s="48">
        <v>-16.03</v>
      </c>
      <c r="D4124" t="s">
        <v>17</v>
      </c>
      <c r="E4124" t="s">
        <v>17</v>
      </c>
      <c r="G4124" s="49">
        <v>45258</v>
      </c>
      <c r="H4124" s="9" t="s">
        <v>1723</v>
      </c>
      <c r="I4124" t="s">
        <v>1718</v>
      </c>
    </row>
    <row r="4125" spans="1:9" x14ac:dyDescent="0.45">
      <c r="A4125" s="2">
        <v>45233</v>
      </c>
      <c r="B4125" t="s">
        <v>1785</v>
      </c>
      <c r="C4125">
        <v>-500</v>
      </c>
      <c r="D4125" s="9" t="s">
        <v>679</v>
      </c>
      <c r="E4125" s="9" t="s">
        <v>661</v>
      </c>
      <c r="F4125" s="9"/>
      <c r="G4125" s="49">
        <v>45258</v>
      </c>
      <c r="H4125" s="9" t="s">
        <v>1723</v>
      </c>
      <c r="I4125" t="s">
        <v>1718</v>
      </c>
    </row>
    <row r="4126" spans="1:9" x14ac:dyDescent="0.45">
      <c r="A4126" s="2">
        <v>45236</v>
      </c>
      <c r="B4126" t="s">
        <v>1786</v>
      </c>
      <c r="C4126" s="48">
        <v>2596</v>
      </c>
      <c r="D4126" s="9" t="s">
        <v>1688</v>
      </c>
      <c r="E4126" s="3" t="s">
        <v>1787</v>
      </c>
      <c r="F4126" s="3"/>
      <c r="G4126" s="49">
        <v>45258</v>
      </c>
      <c r="H4126" t="s">
        <v>1720</v>
      </c>
      <c r="I4126" t="s">
        <v>1718</v>
      </c>
    </row>
    <row r="4127" spans="1:9" x14ac:dyDescent="0.45">
      <c r="A4127" s="2">
        <v>45236</v>
      </c>
      <c r="B4127" t="s">
        <v>1788</v>
      </c>
      <c r="C4127">
        <v>-265</v>
      </c>
      <c r="D4127" t="s">
        <v>23</v>
      </c>
      <c r="E4127" t="s">
        <v>666</v>
      </c>
      <c r="G4127" s="49">
        <v>45258</v>
      </c>
      <c r="H4127" s="9" t="s">
        <v>1723</v>
      </c>
      <c r="I4127" t="s">
        <v>1718</v>
      </c>
    </row>
    <row r="4128" spans="1:9" x14ac:dyDescent="0.45">
      <c r="A4128" s="2">
        <v>45236</v>
      </c>
      <c r="B4128" t="s">
        <v>2110</v>
      </c>
      <c r="C4128" s="48">
        <v>-122</v>
      </c>
      <c r="D4128" t="s">
        <v>17</v>
      </c>
      <c r="E4128" t="s">
        <v>17</v>
      </c>
      <c r="G4128" s="49">
        <v>45258</v>
      </c>
      <c r="H4128" s="9" t="s">
        <v>1723</v>
      </c>
      <c r="I4128" t="s">
        <v>1718</v>
      </c>
    </row>
    <row r="4129" spans="1:9" x14ac:dyDescent="0.45">
      <c r="A4129" s="2">
        <v>45236</v>
      </c>
      <c r="B4129" t="s">
        <v>2110</v>
      </c>
      <c r="C4129" s="48">
        <v>-81.89</v>
      </c>
      <c r="D4129" t="s">
        <v>17</v>
      </c>
      <c r="E4129" t="s">
        <v>17</v>
      </c>
      <c r="G4129" s="49">
        <v>45258</v>
      </c>
      <c r="H4129" s="9" t="s">
        <v>1723</v>
      </c>
      <c r="I4129" t="s">
        <v>1718</v>
      </c>
    </row>
    <row r="4130" spans="1:9" x14ac:dyDescent="0.45">
      <c r="A4130" s="2">
        <v>45236</v>
      </c>
      <c r="B4130" t="s">
        <v>2110</v>
      </c>
      <c r="C4130" s="48">
        <v>-5.5</v>
      </c>
      <c r="D4130" t="s">
        <v>17</v>
      </c>
      <c r="E4130" t="s">
        <v>17</v>
      </c>
      <c r="G4130" s="49">
        <v>45258</v>
      </c>
      <c r="H4130" s="9" t="s">
        <v>1723</v>
      </c>
      <c r="I4130" t="s">
        <v>1718</v>
      </c>
    </row>
    <row r="4131" spans="1:9" x14ac:dyDescent="0.45">
      <c r="A4131" s="2">
        <v>45236</v>
      </c>
      <c r="B4131" t="s">
        <v>2110</v>
      </c>
      <c r="C4131" s="48">
        <v>-3.6</v>
      </c>
      <c r="D4131" t="s">
        <v>17</v>
      </c>
      <c r="E4131" t="s">
        <v>17</v>
      </c>
      <c r="F4131" s="48"/>
      <c r="G4131" s="49">
        <v>45258</v>
      </c>
      <c r="H4131" s="9" t="s">
        <v>1723</v>
      </c>
      <c r="I4131" t="s">
        <v>1718</v>
      </c>
    </row>
    <row r="4132" spans="1:9" x14ac:dyDescent="0.45">
      <c r="A4132" s="2">
        <v>45236</v>
      </c>
      <c r="B4132" t="s">
        <v>2110</v>
      </c>
      <c r="C4132" s="48">
        <v>-87.22</v>
      </c>
      <c r="D4132" t="s">
        <v>17</v>
      </c>
      <c r="E4132" t="s">
        <v>17</v>
      </c>
      <c r="G4132" s="49">
        <v>45258</v>
      </c>
      <c r="H4132" s="9" t="s">
        <v>1723</v>
      </c>
      <c r="I4132" t="s">
        <v>1718</v>
      </c>
    </row>
    <row r="4133" spans="1:9" x14ac:dyDescent="0.45">
      <c r="A4133" s="2">
        <v>45236</v>
      </c>
      <c r="B4133" t="s">
        <v>1789</v>
      </c>
      <c r="C4133">
        <v>-145.63</v>
      </c>
      <c r="D4133" t="s">
        <v>10</v>
      </c>
      <c r="E4133" t="s">
        <v>10</v>
      </c>
      <c r="G4133" s="49">
        <v>45258</v>
      </c>
      <c r="H4133" s="9" t="s">
        <v>1723</v>
      </c>
      <c r="I4133" t="s">
        <v>1718</v>
      </c>
    </row>
    <row r="4134" spans="1:9" x14ac:dyDescent="0.45">
      <c r="A4134" s="2">
        <v>45236</v>
      </c>
      <c r="B4134" t="s">
        <v>2110</v>
      </c>
      <c r="C4134" s="48">
        <v>-59.97</v>
      </c>
      <c r="D4134" t="s">
        <v>17</v>
      </c>
      <c r="E4134" t="s">
        <v>17</v>
      </c>
      <c r="F4134" s="48"/>
      <c r="G4134" s="49">
        <v>45258</v>
      </c>
      <c r="H4134" s="9" t="s">
        <v>1723</v>
      </c>
      <c r="I4134" t="s">
        <v>1718</v>
      </c>
    </row>
    <row r="4135" spans="1:9" x14ac:dyDescent="0.45">
      <c r="A4135" s="2">
        <v>45236</v>
      </c>
      <c r="B4135" t="s">
        <v>1790</v>
      </c>
      <c r="C4135">
        <v>0</v>
      </c>
      <c r="D4135" t="s">
        <v>42</v>
      </c>
      <c r="E4135" t="s">
        <v>42</v>
      </c>
      <c r="G4135" s="49">
        <v>45258</v>
      </c>
      <c r="H4135" s="1" t="s">
        <v>1693</v>
      </c>
      <c r="I4135" t="s">
        <v>1718</v>
      </c>
    </row>
    <row r="4136" spans="1:9" x14ac:dyDescent="0.45">
      <c r="A4136" s="2">
        <v>45237</v>
      </c>
      <c r="B4136" t="s">
        <v>1791</v>
      </c>
      <c r="C4136">
        <v>-10</v>
      </c>
      <c r="D4136" t="s">
        <v>10</v>
      </c>
      <c r="E4136" t="s">
        <v>10</v>
      </c>
      <c r="G4136" s="49">
        <v>45258</v>
      </c>
      <c r="H4136" s="9" t="s">
        <v>1723</v>
      </c>
      <c r="I4136" t="s">
        <v>1718</v>
      </c>
    </row>
    <row r="4137" spans="1:9" x14ac:dyDescent="0.45">
      <c r="A4137" s="2">
        <v>45237</v>
      </c>
      <c r="B4137" t="s">
        <v>2110</v>
      </c>
      <c r="C4137" s="48">
        <v>-47.6</v>
      </c>
      <c r="D4137" t="s">
        <v>17</v>
      </c>
      <c r="E4137" t="s">
        <v>17</v>
      </c>
      <c r="G4137" s="49">
        <v>45258</v>
      </c>
      <c r="H4137" s="9" t="s">
        <v>1723</v>
      </c>
      <c r="I4137" t="s">
        <v>1718</v>
      </c>
    </row>
    <row r="4138" spans="1:9" x14ac:dyDescent="0.45">
      <c r="A4138" s="2">
        <v>45237</v>
      </c>
      <c r="B4138" t="s">
        <v>2110</v>
      </c>
      <c r="C4138" s="48">
        <v>-131.27000000000001</v>
      </c>
      <c r="D4138" t="s">
        <v>17</v>
      </c>
      <c r="E4138" t="s">
        <v>17</v>
      </c>
      <c r="G4138" s="49">
        <v>45258</v>
      </c>
      <c r="H4138" s="9" t="s">
        <v>1723</v>
      </c>
      <c r="I4138" t="s">
        <v>1718</v>
      </c>
    </row>
    <row r="4139" spans="1:9" x14ac:dyDescent="0.45">
      <c r="A4139" s="2">
        <v>45237</v>
      </c>
      <c r="B4139" t="s">
        <v>1792</v>
      </c>
      <c r="C4139" s="9">
        <v>-6412.52</v>
      </c>
      <c r="D4139" t="s">
        <v>2124</v>
      </c>
      <c r="E4139" t="s">
        <v>2124</v>
      </c>
      <c r="G4139" s="49">
        <v>45258</v>
      </c>
      <c r="H4139" s="9" t="s">
        <v>1723</v>
      </c>
      <c r="I4139" t="s">
        <v>1718</v>
      </c>
    </row>
    <row r="4140" spans="1:9" x14ac:dyDescent="0.45">
      <c r="A4140" s="2">
        <v>45237</v>
      </c>
      <c r="B4140" t="s">
        <v>2110</v>
      </c>
      <c r="C4140" s="48">
        <v>-250</v>
      </c>
      <c r="D4140" t="s">
        <v>17</v>
      </c>
      <c r="E4140" t="s">
        <v>17</v>
      </c>
      <c r="F4140" s="48"/>
      <c r="G4140" s="49">
        <v>45258</v>
      </c>
      <c r="H4140" s="9" t="s">
        <v>1723</v>
      </c>
      <c r="I4140" t="s">
        <v>1718</v>
      </c>
    </row>
    <row r="4141" spans="1:9" x14ac:dyDescent="0.45">
      <c r="A4141" s="2">
        <v>45238</v>
      </c>
      <c r="B4141" t="s">
        <v>1793</v>
      </c>
      <c r="C4141" s="9">
        <v>2700</v>
      </c>
      <c r="D4141" s="9" t="s">
        <v>2111</v>
      </c>
      <c r="E4141" s="9" t="s">
        <v>1780</v>
      </c>
      <c r="F4141" s="9"/>
      <c r="G4141" s="49">
        <v>45288</v>
      </c>
      <c r="H4141" t="s">
        <v>1720</v>
      </c>
      <c r="I4141" t="s">
        <v>1718</v>
      </c>
    </row>
    <row r="4142" spans="1:9" x14ac:dyDescent="0.45">
      <c r="A4142" s="2">
        <v>45238</v>
      </c>
      <c r="B4142" t="s">
        <v>2110</v>
      </c>
      <c r="C4142" s="48">
        <v>-10</v>
      </c>
      <c r="D4142" t="s">
        <v>17</v>
      </c>
      <c r="E4142" t="s">
        <v>17</v>
      </c>
      <c r="G4142" s="49">
        <v>45288</v>
      </c>
      <c r="H4142" s="9" t="s">
        <v>1723</v>
      </c>
      <c r="I4142" t="s">
        <v>1718</v>
      </c>
    </row>
    <row r="4143" spans="1:9" x14ac:dyDescent="0.45">
      <c r="A4143" s="2">
        <v>45238</v>
      </c>
      <c r="B4143" t="s">
        <v>1794</v>
      </c>
      <c r="C4143">
        <v>-8</v>
      </c>
      <c r="D4143" t="s">
        <v>10</v>
      </c>
      <c r="E4143" t="s">
        <v>10</v>
      </c>
      <c r="G4143" s="49">
        <v>45288</v>
      </c>
      <c r="H4143" s="9" t="s">
        <v>1723</v>
      </c>
      <c r="I4143" t="s">
        <v>1718</v>
      </c>
    </row>
    <row r="4144" spans="1:9" x14ac:dyDescent="0.45">
      <c r="A4144" s="2">
        <v>45238</v>
      </c>
      <c r="B4144" t="s">
        <v>2110</v>
      </c>
      <c r="C4144" s="48">
        <v>-75</v>
      </c>
      <c r="D4144" t="s">
        <v>17</v>
      </c>
      <c r="E4144" t="s">
        <v>17</v>
      </c>
      <c r="G4144" s="49">
        <v>45288</v>
      </c>
      <c r="H4144" s="9" t="s">
        <v>1723</v>
      </c>
      <c r="I4144" t="s">
        <v>1718</v>
      </c>
    </row>
    <row r="4145" spans="1:9" x14ac:dyDescent="0.45">
      <c r="A4145" s="2">
        <v>45238</v>
      </c>
      <c r="B4145" t="s">
        <v>1795</v>
      </c>
      <c r="C4145">
        <v>-325</v>
      </c>
      <c r="D4145" t="s">
        <v>2124</v>
      </c>
      <c r="E4145" t="s">
        <v>2124</v>
      </c>
      <c r="G4145" s="49">
        <v>45288</v>
      </c>
      <c r="H4145" s="9" t="s">
        <v>1723</v>
      </c>
      <c r="I4145" t="s">
        <v>1718</v>
      </c>
    </row>
    <row r="4146" spans="1:9" x14ac:dyDescent="0.45">
      <c r="A4146" s="2">
        <v>45239</v>
      </c>
      <c r="B4146" t="s">
        <v>1796</v>
      </c>
      <c r="C4146" s="9">
        <v>-2700</v>
      </c>
      <c r="D4146" s="9" t="s">
        <v>10</v>
      </c>
      <c r="E4146" s="9" t="s">
        <v>10</v>
      </c>
      <c r="F4146" s="9"/>
      <c r="G4146" s="49">
        <v>45288</v>
      </c>
      <c r="H4146" s="9" t="s">
        <v>1723</v>
      </c>
      <c r="I4146" t="s">
        <v>1718</v>
      </c>
    </row>
    <row r="4147" spans="1:9" x14ac:dyDescent="0.45">
      <c r="A4147" s="2">
        <v>45239</v>
      </c>
      <c r="B4147" t="s">
        <v>1797</v>
      </c>
      <c r="C4147">
        <v>-58</v>
      </c>
      <c r="D4147" s="9" t="s">
        <v>23</v>
      </c>
      <c r="E4147" s="9" t="s">
        <v>23</v>
      </c>
      <c r="G4147" s="49">
        <v>45288</v>
      </c>
      <c r="H4147" s="9" t="s">
        <v>1723</v>
      </c>
      <c r="I4147" t="s">
        <v>1718</v>
      </c>
    </row>
    <row r="4148" spans="1:9" x14ac:dyDescent="0.45">
      <c r="A4148" s="2">
        <v>45240</v>
      </c>
      <c r="B4148" t="s">
        <v>1710</v>
      </c>
      <c r="C4148" s="9">
        <v>4157.03</v>
      </c>
      <c r="D4148" s="3" t="s">
        <v>1711</v>
      </c>
      <c r="E4148" s="3" t="s">
        <v>1732</v>
      </c>
      <c r="F4148" s="3"/>
      <c r="G4148" s="49">
        <v>45288</v>
      </c>
      <c r="H4148" t="s">
        <v>1720</v>
      </c>
      <c r="I4148" t="s">
        <v>1718</v>
      </c>
    </row>
    <row r="4149" spans="1:9" x14ac:dyDescent="0.45">
      <c r="A4149" s="2">
        <v>45240</v>
      </c>
      <c r="B4149" t="s">
        <v>2110</v>
      </c>
      <c r="C4149" s="48">
        <v>-325.08999999999997</v>
      </c>
      <c r="D4149" t="s">
        <v>17</v>
      </c>
      <c r="E4149" t="s">
        <v>17</v>
      </c>
      <c r="G4149" s="49">
        <v>45288</v>
      </c>
      <c r="H4149" s="9" t="s">
        <v>1723</v>
      </c>
      <c r="I4149" t="s">
        <v>1718</v>
      </c>
    </row>
    <row r="4150" spans="1:9" x14ac:dyDescent="0.45">
      <c r="A4150" s="2">
        <v>45240</v>
      </c>
      <c r="B4150" t="s">
        <v>2110</v>
      </c>
      <c r="C4150" s="48">
        <v>-13.01</v>
      </c>
      <c r="D4150" t="s">
        <v>17</v>
      </c>
      <c r="E4150" t="s">
        <v>17</v>
      </c>
      <c r="G4150" s="49">
        <v>45288</v>
      </c>
      <c r="H4150" s="9" t="s">
        <v>1723</v>
      </c>
      <c r="I4150" t="s">
        <v>1718</v>
      </c>
    </row>
    <row r="4151" spans="1:9" x14ac:dyDescent="0.45">
      <c r="A4151" s="2">
        <v>45240</v>
      </c>
      <c r="B4151" t="s">
        <v>2110</v>
      </c>
      <c r="C4151" s="48">
        <v>-77.33</v>
      </c>
      <c r="D4151" t="s">
        <v>17</v>
      </c>
      <c r="E4151" t="s">
        <v>17</v>
      </c>
      <c r="G4151" s="49">
        <v>45288</v>
      </c>
      <c r="H4151" s="9" t="s">
        <v>1723</v>
      </c>
      <c r="I4151" t="s">
        <v>1718</v>
      </c>
    </row>
    <row r="4152" spans="1:9" x14ac:dyDescent="0.45">
      <c r="A4152" s="2">
        <v>45240</v>
      </c>
      <c r="B4152" t="s">
        <v>2110</v>
      </c>
      <c r="C4152" s="48">
        <v>-127.42</v>
      </c>
      <c r="D4152" t="s">
        <v>17</v>
      </c>
      <c r="E4152" t="s">
        <v>17</v>
      </c>
      <c r="G4152" s="49">
        <v>45288</v>
      </c>
      <c r="H4152" s="9" t="s">
        <v>1723</v>
      </c>
      <c r="I4152" t="s">
        <v>1718</v>
      </c>
    </row>
    <row r="4153" spans="1:9" x14ac:dyDescent="0.45">
      <c r="A4153" s="2">
        <v>45240</v>
      </c>
      <c r="B4153" t="s">
        <v>1798</v>
      </c>
      <c r="C4153">
        <v>-151.05000000000001</v>
      </c>
      <c r="D4153" t="s">
        <v>10</v>
      </c>
      <c r="E4153" t="s">
        <v>10</v>
      </c>
      <c r="G4153" s="49">
        <v>45288</v>
      </c>
      <c r="H4153" s="9" t="s">
        <v>1723</v>
      </c>
      <c r="I4153" t="s">
        <v>1718</v>
      </c>
    </row>
    <row r="4154" spans="1:9" x14ac:dyDescent="0.45">
      <c r="A4154" s="2">
        <v>45243</v>
      </c>
      <c r="B4154" t="s">
        <v>1764</v>
      </c>
      <c r="C4154">
        <v>3</v>
      </c>
      <c r="D4154" t="s">
        <v>42</v>
      </c>
      <c r="E4154" t="s">
        <v>42</v>
      </c>
      <c r="G4154" s="49">
        <v>45288</v>
      </c>
      <c r="H4154" t="s">
        <v>1720</v>
      </c>
      <c r="I4154" t="s">
        <v>1718</v>
      </c>
    </row>
    <row r="4155" spans="1:9" x14ac:dyDescent="0.45">
      <c r="A4155" s="2">
        <v>45243</v>
      </c>
      <c r="B4155" t="s">
        <v>2110</v>
      </c>
      <c r="C4155" s="48">
        <v>-48.91</v>
      </c>
      <c r="D4155" t="s">
        <v>17</v>
      </c>
      <c r="E4155" t="s">
        <v>17</v>
      </c>
      <c r="G4155" s="49">
        <v>45288</v>
      </c>
      <c r="H4155" s="9" t="s">
        <v>1723</v>
      </c>
      <c r="I4155" t="s">
        <v>1718</v>
      </c>
    </row>
    <row r="4156" spans="1:9" x14ac:dyDescent="0.45">
      <c r="A4156" s="2">
        <v>45243</v>
      </c>
      <c r="B4156" t="s">
        <v>2110</v>
      </c>
      <c r="C4156" s="48">
        <v>-4.87</v>
      </c>
      <c r="D4156" t="s">
        <v>17</v>
      </c>
      <c r="E4156" t="s">
        <v>17</v>
      </c>
      <c r="G4156" s="49">
        <v>45288</v>
      </c>
      <c r="H4156" s="9" t="s">
        <v>1723</v>
      </c>
      <c r="I4156" t="s">
        <v>1718</v>
      </c>
    </row>
    <row r="4157" spans="1:9" x14ac:dyDescent="0.45">
      <c r="A4157" s="2">
        <v>45243</v>
      </c>
      <c r="B4157" t="s">
        <v>1799</v>
      </c>
      <c r="C4157">
        <v>-8</v>
      </c>
      <c r="D4157" t="s">
        <v>10</v>
      </c>
      <c r="E4157" t="s">
        <v>10</v>
      </c>
      <c r="G4157" s="49">
        <v>45288</v>
      </c>
      <c r="H4157" s="9" t="s">
        <v>1723</v>
      </c>
      <c r="I4157" t="s">
        <v>1718</v>
      </c>
    </row>
    <row r="4158" spans="1:9" x14ac:dyDescent="0.45">
      <c r="A4158" s="2">
        <v>45243</v>
      </c>
      <c r="B4158" t="s">
        <v>2110</v>
      </c>
      <c r="C4158" s="48">
        <v>-108.2</v>
      </c>
      <c r="D4158" t="s">
        <v>17</v>
      </c>
      <c r="E4158" t="s">
        <v>17</v>
      </c>
      <c r="G4158" s="49">
        <v>45288</v>
      </c>
      <c r="H4158" s="9" t="s">
        <v>1723</v>
      </c>
      <c r="I4158" t="s">
        <v>1718</v>
      </c>
    </row>
    <row r="4159" spans="1:9" x14ac:dyDescent="0.45">
      <c r="A4159" s="2">
        <v>45243</v>
      </c>
      <c r="B4159" t="s">
        <v>1800</v>
      </c>
      <c r="C4159">
        <v>-48</v>
      </c>
      <c r="D4159" s="9" t="s">
        <v>23</v>
      </c>
      <c r="E4159" s="9" t="s">
        <v>23</v>
      </c>
      <c r="G4159" s="49">
        <v>45288</v>
      </c>
      <c r="H4159" s="9" t="s">
        <v>1723</v>
      </c>
      <c r="I4159" t="s">
        <v>1718</v>
      </c>
    </row>
    <row r="4160" spans="1:9" x14ac:dyDescent="0.45">
      <c r="A4160" s="2">
        <v>45243</v>
      </c>
      <c r="B4160" t="s">
        <v>2110</v>
      </c>
      <c r="C4160" s="48">
        <v>-75.41</v>
      </c>
      <c r="D4160" t="s">
        <v>17</v>
      </c>
      <c r="E4160" t="s">
        <v>17</v>
      </c>
      <c r="G4160" s="49">
        <v>45288</v>
      </c>
      <c r="H4160" s="9" t="s">
        <v>1723</v>
      </c>
      <c r="I4160" t="s">
        <v>1718</v>
      </c>
    </row>
    <row r="4161" spans="1:9" x14ac:dyDescent="0.45">
      <c r="A4161" s="2">
        <v>45243</v>
      </c>
      <c r="B4161" t="s">
        <v>1800</v>
      </c>
      <c r="C4161">
        <v>-53</v>
      </c>
      <c r="D4161" s="9" t="s">
        <v>23</v>
      </c>
      <c r="E4161" s="9" t="s">
        <v>23</v>
      </c>
      <c r="G4161" s="49">
        <v>45288</v>
      </c>
      <c r="H4161" s="9" t="s">
        <v>1723</v>
      </c>
      <c r="I4161" t="s">
        <v>1718</v>
      </c>
    </row>
    <row r="4162" spans="1:9" x14ac:dyDescent="0.45">
      <c r="A4162" s="2">
        <v>45243</v>
      </c>
      <c r="B4162" t="s">
        <v>2110</v>
      </c>
      <c r="C4162" s="48">
        <v>-216.17</v>
      </c>
      <c r="D4162" t="s">
        <v>17</v>
      </c>
      <c r="E4162" t="s">
        <v>17</v>
      </c>
      <c r="G4162" s="49">
        <v>45288</v>
      </c>
      <c r="H4162" s="9" t="s">
        <v>1723</v>
      </c>
      <c r="I4162" t="s">
        <v>1718</v>
      </c>
    </row>
    <row r="4163" spans="1:9" x14ac:dyDescent="0.45">
      <c r="A4163" s="2">
        <v>45243</v>
      </c>
      <c r="B4163" t="s">
        <v>2110</v>
      </c>
      <c r="C4163" s="48">
        <v>-5.69</v>
      </c>
      <c r="D4163" t="s">
        <v>17</v>
      </c>
      <c r="E4163" t="s">
        <v>17</v>
      </c>
      <c r="G4163" s="49">
        <v>45288</v>
      </c>
      <c r="H4163" s="9" t="s">
        <v>1723</v>
      </c>
      <c r="I4163" t="s">
        <v>1718</v>
      </c>
    </row>
    <row r="4164" spans="1:9" x14ac:dyDescent="0.45">
      <c r="A4164" s="2">
        <v>45243</v>
      </c>
      <c r="B4164" t="s">
        <v>2110</v>
      </c>
      <c r="C4164" s="48">
        <v>-7.32</v>
      </c>
      <c r="D4164" t="s">
        <v>17</v>
      </c>
      <c r="E4164" t="s">
        <v>17</v>
      </c>
      <c r="G4164" s="49">
        <v>45288</v>
      </c>
      <c r="H4164" s="9" t="s">
        <v>1723</v>
      </c>
      <c r="I4164" t="s">
        <v>1718</v>
      </c>
    </row>
    <row r="4165" spans="1:9" x14ac:dyDescent="0.45">
      <c r="A4165" s="2">
        <v>45243</v>
      </c>
      <c r="B4165" t="s">
        <v>2110</v>
      </c>
      <c r="C4165" s="48">
        <v>-13.64</v>
      </c>
      <c r="D4165" t="s">
        <v>17</v>
      </c>
      <c r="E4165" t="s">
        <v>17</v>
      </c>
      <c r="G4165" s="49">
        <v>45288</v>
      </c>
      <c r="H4165" s="9" t="s">
        <v>1723</v>
      </c>
      <c r="I4165" t="s">
        <v>1718</v>
      </c>
    </row>
    <row r="4166" spans="1:9" x14ac:dyDescent="0.45">
      <c r="A4166" s="2">
        <v>45243</v>
      </c>
      <c r="B4166" t="s">
        <v>2110</v>
      </c>
      <c r="C4166" s="48">
        <v>-41.39</v>
      </c>
      <c r="D4166" t="s">
        <v>17</v>
      </c>
      <c r="E4166" t="s">
        <v>17</v>
      </c>
      <c r="G4166" s="49">
        <v>45288</v>
      </c>
      <c r="H4166" s="9" t="s">
        <v>1723</v>
      </c>
      <c r="I4166" t="s">
        <v>1718</v>
      </c>
    </row>
    <row r="4167" spans="1:9" x14ac:dyDescent="0.45">
      <c r="A4167" s="2">
        <v>45243</v>
      </c>
      <c r="B4167" t="s">
        <v>1801</v>
      </c>
      <c r="C4167">
        <v>-203</v>
      </c>
      <c r="D4167" t="s">
        <v>10</v>
      </c>
      <c r="E4167" t="s">
        <v>10</v>
      </c>
      <c r="G4167" s="49">
        <v>45288</v>
      </c>
      <c r="H4167" s="9" t="s">
        <v>1723</v>
      </c>
      <c r="I4167" t="s">
        <v>1718</v>
      </c>
    </row>
    <row r="4168" spans="1:9" x14ac:dyDescent="0.45">
      <c r="A4168" s="2">
        <v>45243</v>
      </c>
      <c r="B4168" t="s">
        <v>1802</v>
      </c>
      <c r="C4168">
        <v>-370</v>
      </c>
      <c r="D4168" t="s">
        <v>10</v>
      </c>
      <c r="E4168" t="s">
        <v>10</v>
      </c>
      <c r="G4168" s="49">
        <v>45288</v>
      </c>
      <c r="H4168" s="9" t="s">
        <v>1723</v>
      </c>
      <c r="I4168" t="s">
        <v>1718</v>
      </c>
    </row>
    <row r="4169" spans="1:9" x14ac:dyDescent="0.45">
      <c r="A4169" s="2">
        <v>45243</v>
      </c>
      <c r="B4169" t="s">
        <v>2110</v>
      </c>
      <c r="C4169" s="48">
        <v>-255.01</v>
      </c>
      <c r="D4169" t="s">
        <v>17</v>
      </c>
      <c r="E4169" t="s">
        <v>17</v>
      </c>
      <c r="G4169" s="49">
        <v>45288</v>
      </c>
      <c r="H4169" s="9" t="s">
        <v>1723</v>
      </c>
      <c r="I4169" t="s">
        <v>1718</v>
      </c>
    </row>
    <row r="4170" spans="1:9" x14ac:dyDescent="0.45">
      <c r="A4170" s="2">
        <v>45243</v>
      </c>
      <c r="B4170" t="s">
        <v>2110</v>
      </c>
      <c r="C4170" s="48">
        <v>-38.979999999999997</v>
      </c>
      <c r="D4170" t="s">
        <v>17</v>
      </c>
      <c r="E4170" t="s">
        <v>17</v>
      </c>
      <c r="G4170" s="49">
        <v>45288</v>
      </c>
      <c r="H4170" s="9" t="s">
        <v>1723</v>
      </c>
      <c r="I4170" t="s">
        <v>1718</v>
      </c>
    </row>
    <row r="4171" spans="1:9" x14ac:dyDescent="0.45">
      <c r="A4171" s="2">
        <v>45243</v>
      </c>
      <c r="B4171" t="s">
        <v>1803</v>
      </c>
      <c r="C4171">
        <v>-101.3</v>
      </c>
      <c r="D4171" t="s">
        <v>10</v>
      </c>
      <c r="E4171" t="s">
        <v>10</v>
      </c>
      <c r="G4171" s="49">
        <v>45288</v>
      </c>
      <c r="H4171" s="9" t="s">
        <v>1723</v>
      </c>
      <c r="I4171" t="s">
        <v>1718</v>
      </c>
    </row>
    <row r="4172" spans="1:9" x14ac:dyDescent="0.45">
      <c r="A4172" s="2">
        <v>45243</v>
      </c>
      <c r="B4172" t="s">
        <v>2110</v>
      </c>
      <c r="C4172" s="48">
        <v>-52.87</v>
      </c>
      <c r="D4172" t="s">
        <v>17</v>
      </c>
      <c r="E4172" t="s">
        <v>17</v>
      </c>
      <c r="G4172" s="49">
        <v>45288</v>
      </c>
      <c r="H4172" s="9" t="s">
        <v>1723</v>
      </c>
      <c r="I4172" t="s">
        <v>1718</v>
      </c>
    </row>
    <row r="4173" spans="1:9" x14ac:dyDescent="0.45">
      <c r="A4173" s="2">
        <v>45243</v>
      </c>
      <c r="B4173" t="s">
        <v>2110</v>
      </c>
      <c r="C4173" s="48">
        <v>-65.3</v>
      </c>
      <c r="D4173" t="s">
        <v>17</v>
      </c>
      <c r="E4173" t="s">
        <v>17</v>
      </c>
      <c r="G4173" s="49">
        <v>45288</v>
      </c>
      <c r="H4173" s="9" t="s">
        <v>1723</v>
      </c>
      <c r="I4173" t="s">
        <v>1718</v>
      </c>
    </row>
    <row r="4174" spans="1:9" x14ac:dyDescent="0.45">
      <c r="A4174" s="2">
        <v>45243</v>
      </c>
      <c r="B4174" t="s">
        <v>2110</v>
      </c>
      <c r="C4174" s="48">
        <v>-52.12</v>
      </c>
      <c r="D4174" t="s">
        <v>17</v>
      </c>
      <c r="E4174" t="s">
        <v>17</v>
      </c>
      <c r="G4174" s="49">
        <v>45288</v>
      </c>
      <c r="H4174" s="9" t="s">
        <v>1723</v>
      </c>
      <c r="I4174" t="s">
        <v>1718</v>
      </c>
    </row>
    <row r="4175" spans="1:9" x14ac:dyDescent="0.45">
      <c r="A4175" s="2">
        <v>45243</v>
      </c>
      <c r="B4175" t="s">
        <v>1701</v>
      </c>
      <c r="C4175">
        <v>0</v>
      </c>
      <c r="D4175" t="s">
        <v>42</v>
      </c>
      <c r="E4175" t="s">
        <v>42</v>
      </c>
      <c r="G4175" s="49">
        <v>45288</v>
      </c>
      <c r="H4175" s="1" t="s">
        <v>1693</v>
      </c>
      <c r="I4175" t="s">
        <v>1718</v>
      </c>
    </row>
    <row r="4176" spans="1:9" x14ac:dyDescent="0.45">
      <c r="A4176" s="2">
        <v>45244</v>
      </c>
      <c r="B4176" t="s">
        <v>1804</v>
      </c>
      <c r="C4176" s="9">
        <v>10000</v>
      </c>
      <c r="D4176" s="9" t="s">
        <v>2111</v>
      </c>
      <c r="E4176" s="9" t="s">
        <v>1780</v>
      </c>
      <c r="F4176" s="9"/>
      <c r="G4176" s="49">
        <v>45288</v>
      </c>
      <c r="H4176" t="s">
        <v>1720</v>
      </c>
      <c r="I4176" t="s">
        <v>1718</v>
      </c>
    </row>
    <row r="4177" spans="1:9" x14ac:dyDescent="0.45">
      <c r="A4177" s="2">
        <v>45244</v>
      </c>
      <c r="B4177" t="s">
        <v>1805</v>
      </c>
      <c r="C4177">
        <v>-18.72</v>
      </c>
      <c r="D4177" t="s">
        <v>10</v>
      </c>
      <c r="E4177" t="s">
        <v>10</v>
      </c>
      <c r="G4177" s="49">
        <v>45288</v>
      </c>
      <c r="H4177" s="9" t="s">
        <v>1723</v>
      </c>
      <c r="I4177" t="s">
        <v>1718</v>
      </c>
    </row>
    <row r="4178" spans="1:9" x14ac:dyDescent="0.45">
      <c r="A4178" s="2">
        <v>45244</v>
      </c>
      <c r="B4178" t="s">
        <v>1806</v>
      </c>
      <c r="C4178">
        <v>-8</v>
      </c>
      <c r="D4178" t="s">
        <v>10</v>
      </c>
      <c r="E4178" t="s">
        <v>10</v>
      </c>
      <c r="G4178" s="49">
        <v>45288</v>
      </c>
      <c r="H4178" s="9" t="s">
        <v>1723</v>
      </c>
      <c r="I4178" t="s">
        <v>1718</v>
      </c>
    </row>
    <row r="4179" spans="1:9" x14ac:dyDescent="0.45">
      <c r="A4179" s="2">
        <v>45244</v>
      </c>
      <c r="B4179" t="s">
        <v>2110</v>
      </c>
      <c r="C4179" s="48">
        <v>-71.5</v>
      </c>
      <c r="D4179" t="s">
        <v>17</v>
      </c>
      <c r="E4179" t="s">
        <v>17</v>
      </c>
      <c r="G4179" s="49">
        <v>45288</v>
      </c>
      <c r="H4179" s="9" t="s">
        <v>1723</v>
      </c>
      <c r="I4179" t="s">
        <v>1718</v>
      </c>
    </row>
    <row r="4180" spans="1:9" x14ac:dyDescent="0.45">
      <c r="A4180" s="2">
        <v>45244</v>
      </c>
      <c r="B4180" t="s">
        <v>2110</v>
      </c>
      <c r="C4180" s="48">
        <v>-21.68</v>
      </c>
      <c r="D4180" t="s">
        <v>17</v>
      </c>
      <c r="E4180" t="s">
        <v>17</v>
      </c>
      <c r="G4180" s="49">
        <v>45288</v>
      </c>
      <c r="H4180" s="9" t="s">
        <v>1723</v>
      </c>
      <c r="I4180" t="s">
        <v>1718</v>
      </c>
    </row>
    <row r="4181" spans="1:9" x14ac:dyDescent="0.45">
      <c r="A4181" s="2">
        <v>45244</v>
      </c>
      <c r="B4181" t="s">
        <v>2110</v>
      </c>
      <c r="C4181" s="48">
        <v>-4.9800000000000004</v>
      </c>
      <c r="D4181" t="s">
        <v>17</v>
      </c>
      <c r="E4181" t="s">
        <v>17</v>
      </c>
      <c r="G4181" s="49">
        <v>45288</v>
      </c>
      <c r="H4181" s="9" t="s">
        <v>1723</v>
      </c>
      <c r="I4181" t="s">
        <v>1718</v>
      </c>
    </row>
    <row r="4182" spans="1:9" x14ac:dyDescent="0.45">
      <c r="A4182" s="2">
        <v>45245</v>
      </c>
      <c r="B4182" t="s">
        <v>2110</v>
      </c>
      <c r="C4182" s="48">
        <v>-20.97</v>
      </c>
      <c r="D4182" t="s">
        <v>17</v>
      </c>
      <c r="E4182" t="s">
        <v>17</v>
      </c>
      <c r="G4182" s="49">
        <v>45288</v>
      </c>
      <c r="H4182" s="9" t="s">
        <v>1723</v>
      </c>
      <c r="I4182" t="s">
        <v>1718</v>
      </c>
    </row>
    <row r="4183" spans="1:9" x14ac:dyDescent="0.45">
      <c r="A4183" s="2">
        <v>45245</v>
      </c>
      <c r="B4183" t="s">
        <v>1807</v>
      </c>
      <c r="C4183">
        <v>-600</v>
      </c>
      <c r="D4183" s="9" t="s">
        <v>23</v>
      </c>
      <c r="E4183" s="9" t="s">
        <v>23</v>
      </c>
      <c r="G4183" s="49">
        <v>45288</v>
      </c>
      <c r="H4183" s="9" t="s">
        <v>1723</v>
      </c>
      <c r="I4183" t="s">
        <v>1718</v>
      </c>
    </row>
    <row r="4184" spans="1:9" x14ac:dyDescent="0.45">
      <c r="A4184" s="2">
        <v>45245</v>
      </c>
      <c r="B4184" t="s">
        <v>1808</v>
      </c>
      <c r="C4184">
        <v>-600</v>
      </c>
      <c r="D4184" s="9" t="s">
        <v>23</v>
      </c>
      <c r="E4184" s="9" t="s">
        <v>23</v>
      </c>
      <c r="G4184" s="49">
        <v>45288</v>
      </c>
      <c r="H4184" s="9" t="s">
        <v>1723</v>
      </c>
      <c r="I4184" t="s">
        <v>1718</v>
      </c>
    </row>
    <row r="4185" spans="1:9" x14ac:dyDescent="0.45">
      <c r="A4185" s="2">
        <v>45245</v>
      </c>
      <c r="B4185" t="s">
        <v>1809</v>
      </c>
      <c r="C4185">
        <v>-196.82</v>
      </c>
      <c r="D4185" t="s">
        <v>10</v>
      </c>
      <c r="E4185" t="s">
        <v>10</v>
      </c>
      <c r="G4185" s="49">
        <v>45288</v>
      </c>
      <c r="H4185" s="9" t="s">
        <v>1723</v>
      </c>
      <c r="I4185" t="s">
        <v>1718</v>
      </c>
    </row>
    <row r="4186" spans="1:9" x14ac:dyDescent="0.45">
      <c r="A4186" s="2">
        <v>45246</v>
      </c>
      <c r="B4186" t="s">
        <v>2110</v>
      </c>
      <c r="C4186" s="48">
        <v>-65.27</v>
      </c>
      <c r="D4186" t="s">
        <v>17</v>
      </c>
      <c r="E4186" t="s">
        <v>17</v>
      </c>
      <c r="G4186" s="49">
        <v>45288</v>
      </c>
      <c r="H4186" s="9" t="s">
        <v>1723</v>
      </c>
      <c r="I4186" t="s">
        <v>1718</v>
      </c>
    </row>
    <row r="4187" spans="1:9" x14ac:dyDescent="0.45">
      <c r="A4187" s="2">
        <v>45246</v>
      </c>
      <c r="B4187" t="s">
        <v>1810</v>
      </c>
      <c r="C4187">
        <v>-58</v>
      </c>
      <c r="D4187" s="9" t="s">
        <v>23</v>
      </c>
      <c r="E4187" s="9" t="s">
        <v>23</v>
      </c>
      <c r="G4187" s="49">
        <v>45288</v>
      </c>
      <c r="H4187" s="9" t="s">
        <v>1723</v>
      </c>
      <c r="I4187" t="s">
        <v>1718</v>
      </c>
    </row>
    <row r="4188" spans="1:9" x14ac:dyDescent="0.45">
      <c r="A4188" s="2">
        <v>45247</v>
      </c>
      <c r="B4188" t="s">
        <v>1811</v>
      </c>
      <c r="C4188">
        <v>-17.95</v>
      </c>
      <c r="D4188" s="9" t="s">
        <v>23</v>
      </c>
      <c r="E4188" s="9" t="s">
        <v>23</v>
      </c>
      <c r="G4188" s="49">
        <v>45288</v>
      </c>
      <c r="H4188" s="9" t="s">
        <v>1723</v>
      </c>
      <c r="I4188" t="s">
        <v>1718</v>
      </c>
    </row>
    <row r="4189" spans="1:9" x14ac:dyDescent="0.45">
      <c r="A4189" s="2">
        <v>45247</v>
      </c>
      <c r="B4189" t="s">
        <v>2110</v>
      </c>
      <c r="C4189" s="48">
        <v>-70</v>
      </c>
      <c r="D4189" t="s">
        <v>17</v>
      </c>
      <c r="E4189" t="s">
        <v>17</v>
      </c>
      <c r="G4189" s="49">
        <v>45288</v>
      </c>
      <c r="H4189" s="9" t="s">
        <v>1723</v>
      </c>
      <c r="I4189" t="s">
        <v>1718</v>
      </c>
    </row>
    <row r="4190" spans="1:9" x14ac:dyDescent="0.45">
      <c r="A4190" s="2">
        <v>45247</v>
      </c>
      <c r="B4190" t="s">
        <v>2110</v>
      </c>
      <c r="C4190" s="48">
        <v>-90.68</v>
      </c>
      <c r="D4190" t="s">
        <v>17</v>
      </c>
      <c r="E4190" t="s">
        <v>17</v>
      </c>
      <c r="G4190" s="49">
        <v>45288</v>
      </c>
      <c r="H4190" s="9" t="s">
        <v>1723</v>
      </c>
      <c r="I4190" t="s">
        <v>1718</v>
      </c>
    </row>
    <row r="4191" spans="1:9" x14ac:dyDescent="0.45">
      <c r="A4191" s="2">
        <v>45247</v>
      </c>
      <c r="B4191" t="s">
        <v>2110</v>
      </c>
      <c r="C4191" s="48">
        <v>-10.61</v>
      </c>
      <c r="D4191" t="s">
        <v>17</v>
      </c>
      <c r="E4191" t="s">
        <v>17</v>
      </c>
      <c r="G4191" s="49">
        <v>45288</v>
      </c>
      <c r="H4191" s="9" t="s">
        <v>1723</v>
      </c>
      <c r="I4191" t="s">
        <v>1718</v>
      </c>
    </row>
    <row r="4192" spans="1:9" x14ac:dyDescent="0.45">
      <c r="A4192" s="2">
        <v>45247</v>
      </c>
      <c r="B4192" t="s">
        <v>2110</v>
      </c>
      <c r="C4192" s="48">
        <v>-79.75</v>
      </c>
      <c r="D4192" t="s">
        <v>17</v>
      </c>
      <c r="E4192" t="s">
        <v>17</v>
      </c>
      <c r="G4192" s="49">
        <v>45288</v>
      </c>
      <c r="H4192" s="9" t="s">
        <v>1723</v>
      </c>
      <c r="I4192" t="s">
        <v>1718</v>
      </c>
    </row>
    <row r="4193" spans="1:9" x14ac:dyDescent="0.45">
      <c r="A4193" s="2">
        <v>45247</v>
      </c>
      <c r="B4193" t="s">
        <v>2110</v>
      </c>
      <c r="C4193" s="48">
        <v>-300</v>
      </c>
      <c r="D4193" t="s">
        <v>17</v>
      </c>
      <c r="E4193" t="s">
        <v>17</v>
      </c>
      <c r="G4193" s="49">
        <v>45288</v>
      </c>
      <c r="H4193" s="9" t="s">
        <v>1723</v>
      </c>
      <c r="I4193" t="s">
        <v>1718</v>
      </c>
    </row>
    <row r="4194" spans="1:9" x14ac:dyDescent="0.45">
      <c r="A4194" s="2">
        <v>45247</v>
      </c>
      <c r="B4194" t="s">
        <v>2110</v>
      </c>
      <c r="C4194" s="48">
        <v>-18.850000000000001</v>
      </c>
      <c r="D4194" t="s">
        <v>17</v>
      </c>
      <c r="E4194" t="s">
        <v>17</v>
      </c>
      <c r="G4194" s="49">
        <v>45288</v>
      </c>
      <c r="H4194" s="9" t="s">
        <v>1723</v>
      </c>
      <c r="I4194" t="s">
        <v>1718</v>
      </c>
    </row>
    <row r="4195" spans="1:9" x14ac:dyDescent="0.45">
      <c r="A4195" s="2">
        <v>45250</v>
      </c>
      <c r="B4195" t="s">
        <v>1812</v>
      </c>
      <c r="C4195">
        <v>-8</v>
      </c>
      <c r="D4195" t="s">
        <v>10</v>
      </c>
      <c r="E4195" t="s">
        <v>10</v>
      </c>
      <c r="G4195" s="49">
        <v>45288</v>
      </c>
      <c r="H4195" s="9" t="s">
        <v>1723</v>
      </c>
      <c r="I4195" t="s">
        <v>1718</v>
      </c>
    </row>
    <row r="4196" spans="1:9" x14ac:dyDescent="0.45">
      <c r="A4196" s="2">
        <v>45250</v>
      </c>
      <c r="B4196" t="s">
        <v>2110</v>
      </c>
      <c r="C4196" s="48">
        <v>-43.99</v>
      </c>
      <c r="D4196" t="s">
        <v>17</v>
      </c>
      <c r="E4196" t="s">
        <v>17</v>
      </c>
      <c r="G4196" s="49">
        <v>45288</v>
      </c>
      <c r="H4196" s="9" t="s">
        <v>1723</v>
      </c>
      <c r="I4196" t="s">
        <v>1718</v>
      </c>
    </row>
    <row r="4197" spans="1:9" x14ac:dyDescent="0.45">
      <c r="A4197" s="2">
        <v>45250</v>
      </c>
      <c r="B4197" t="s">
        <v>2110</v>
      </c>
      <c r="C4197" s="48">
        <v>-33.86</v>
      </c>
      <c r="D4197" t="s">
        <v>17</v>
      </c>
      <c r="E4197" t="s">
        <v>17</v>
      </c>
      <c r="G4197" s="49">
        <v>45288</v>
      </c>
      <c r="H4197" s="9" t="s">
        <v>1723</v>
      </c>
      <c r="I4197" t="s">
        <v>1718</v>
      </c>
    </row>
    <row r="4198" spans="1:9" x14ac:dyDescent="0.45">
      <c r="A4198" s="2">
        <v>45250</v>
      </c>
      <c r="B4198" t="s">
        <v>2110</v>
      </c>
      <c r="C4198" s="48">
        <v>-24</v>
      </c>
      <c r="D4198" t="s">
        <v>17</v>
      </c>
      <c r="E4198" t="s">
        <v>17</v>
      </c>
      <c r="G4198" s="49">
        <v>45288</v>
      </c>
      <c r="H4198" s="9" t="s">
        <v>1723</v>
      </c>
      <c r="I4198" t="s">
        <v>1718</v>
      </c>
    </row>
    <row r="4199" spans="1:9" x14ac:dyDescent="0.45">
      <c r="A4199" s="2">
        <v>45250</v>
      </c>
      <c r="B4199" t="s">
        <v>1813</v>
      </c>
      <c r="C4199">
        <v>-88.15</v>
      </c>
      <c r="D4199" s="9" t="s">
        <v>23</v>
      </c>
      <c r="E4199" s="9" t="s">
        <v>23</v>
      </c>
      <c r="G4199" s="49">
        <v>45288</v>
      </c>
      <c r="H4199" s="9" t="s">
        <v>1723</v>
      </c>
      <c r="I4199" t="s">
        <v>1718</v>
      </c>
    </row>
    <row r="4200" spans="1:9" x14ac:dyDescent="0.45">
      <c r="A4200" s="2">
        <v>45250</v>
      </c>
      <c r="B4200" t="s">
        <v>2110</v>
      </c>
      <c r="C4200" s="48">
        <v>-101.19</v>
      </c>
      <c r="D4200" t="s">
        <v>17</v>
      </c>
      <c r="E4200" t="s">
        <v>17</v>
      </c>
      <c r="G4200" s="49">
        <v>45288</v>
      </c>
      <c r="H4200" s="9" t="s">
        <v>1723</v>
      </c>
      <c r="I4200" t="s">
        <v>1718</v>
      </c>
    </row>
    <row r="4201" spans="1:9" x14ac:dyDescent="0.45">
      <c r="A4201" s="2">
        <v>45250</v>
      </c>
      <c r="B4201" t="s">
        <v>2110</v>
      </c>
      <c r="C4201" s="48">
        <v>-27.53</v>
      </c>
      <c r="D4201" t="s">
        <v>17</v>
      </c>
      <c r="E4201" t="s">
        <v>17</v>
      </c>
      <c r="G4201" s="49">
        <v>45288</v>
      </c>
      <c r="H4201" s="9" t="s">
        <v>1723</v>
      </c>
      <c r="I4201" t="s">
        <v>1718</v>
      </c>
    </row>
    <row r="4202" spans="1:9" x14ac:dyDescent="0.45">
      <c r="A4202" s="2">
        <v>45250</v>
      </c>
      <c r="B4202" t="s">
        <v>2110</v>
      </c>
      <c r="C4202" s="48">
        <v>-82.19</v>
      </c>
      <c r="D4202" t="s">
        <v>17</v>
      </c>
      <c r="E4202" t="s">
        <v>17</v>
      </c>
      <c r="G4202" s="49">
        <v>45288</v>
      </c>
      <c r="H4202" s="9" t="s">
        <v>1723</v>
      </c>
      <c r="I4202" t="s">
        <v>1718</v>
      </c>
    </row>
    <row r="4203" spans="1:9" x14ac:dyDescent="0.45">
      <c r="A4203" s="2">
        <v>45250</v>
      </c>
      <c r="B4203" t="s">
        <v>1814</v>
      </c>
      <c r="C4203" s="9">
        <v>-2000</v>
      </c>
      <c r="D4203" s="9" t="s">
        <v>679</v>
      </c>
      <c r="E4203" s="9"/>
      <c r="F4203" s="9"/>
      <c r="G4203" s="49">
        <v>45288</v>
      </c>
      <c r="H4203" s="9" t="s">
        <v>1723</v>
      </c>
      <c r="I4203" t="s">
        <v>1718</v>
      </c>
    </row>
    <row r="4204" spans="1:9" x14ac:dyDescent="0.45">
      <c r="A4204" s="2">
        <v>45250</v>
      </c>
      <c r="B4204" t="s">
        <v>2110</v>
      </c>
      <c r="C4204" s="48">
        <v>-250</v>
      </c>
      <c r="D4204" t="s">
        <v>17</v>
      </c>
      <c r="E4204" t="s">
        <v>17</v>
      </c>
      <c r="F4204" s="48"/>
      <c r="G4204" s="49">
        <v>45288</v>
      </c>
      <c r="H4204" s="9" t="s">
        <v>1723</v>
      </c>
      <c r="I4204" t="s">
        <v>1718</v>
      </c>
    </row>
    <row r="4205" spans="1:9" x14ac:dyDescent="0.45">
      <c r="A4205" s="2">
        <v>45251</v>
      </c>
      <c r="B4205" t="s">
        <v>1815</v>
      </c>
      <c r="C4205">
        <v>-8</v>
      </c>
      <c r="D4205" t="s">
        <v>10</v>
      </c>
      <c r="E4205" t="s">
        <v>10</v>
      </c>
      <c r="G4205" s="49">
        <v>45288</v>
      </c>
      <c r="H4205" s="9" t="s">
        <v>1723</v>
      </c>
      <c r="I4205" t="s">
        <v>1718</v>
      </c>
    </row>
    <row r="4206" spans="1:9" x14ac:dyDescent="0.45">
      <c r="A4206" s="2">
        <v>45251</v>
      </c>
      <c r="B4206" t="s">
        <v>1816</v>
      </c>
      <c r="C4206">
        <v>-159.30000000000001</v>
      </c>
      <c r="D4206" t="s">
        <v>10</v>
      </c>
      <c r="E4206" t="s">
        <v>10</v>
      </c>
      <c r="G4206" s="49">
        <v>45288</v>
      </c>
      <c r="H4206" s="9" t="s">
        <v>1723</v>
      </c>
      <c r="I4206" t="s">
        <v>1718</v>
      </c>
    </row>
    <row r="4207" spans="1:9" x14ac:dyDescent="0.45">
      <c r="A4207" s="2">
        <v>45252</v>
      </c>
      <c r="B4207" t="s">
        <v>1817</v>
      </c>
      <c r="C4207">
        <v>-8</v>
      </c>
      <c r="D4207" t="s">
        <v>10</v>
      </c>
      <c r="E4207" t="s">
        <v>10</v>
      </c>
      <c r="G4207" s="49">
        <v>45288</v>
      </c>
      <c r="H4207" s="9" t="s">
        <v>1723</v>
      </c>
      <c r="I4207" t="s">
        <v>1718</v>
      </c>
    </row>
    <row r="4208" spans="1:9" x14ac:dyDescent="0.45">
      <c r="A4208" s="2">
        <v>45252</v>
      </c>
      <c r="B4208" t="s">
        <v>2110</v>
      </c>
      <c r="C4208" s="48">
        <v>-4800</v>
      </c>
      <c r="D4208" t="s">
        <v>17</v>
      </c>
      <c r="E4208" t="s">
        <v>17</v>
      </c>
      <c r="F4208" s="48"/>
      <c r="G4208" s="49">
        <v>45288</v>
      </c>
      <c r="H4208" s="9" t="s">
        <v>1723</v>
      </c>
      <c r="I4208" t="s">
        <v>1718</v>
      </c>
    </row>
    <row r="4209" spans="1:9" x14ac:dyDescent="0.45">
      <c r="A4209" s="2">
        <v>45252</v>
      </c>
      <c r="B4209" t="s">
        <v>2110</v>
      </c>
      <c r="C4209" s="48">
        <v>-94.44</v>
      </c>
      <c r="D4209" t="s">
        <v>17</v>
      </c>
      <c r="E4209" t="s">
        <v>17</v>
      </c>
      <c r="G4209" s="49">
        <v>45288</v>
      </c>
      <c r="H4209" s="9" t="s">
        <v>1723</v>
      </c>
      <c r="I4209" t="s">
        <v>1718</v>
      </c>
    </row>
    <row r="4210" spans="1:9" x14ac:dyDescent="0.45">
      <c r="A4210" s="2">
        <v>45254</v>
      </c>
      <c r="B4210" t="s">
        <v>1710</v>
      </c>
      <c r="C4210" s="9">
        <v>4116.28</v>
      </c>
      <c r="D4210" s="3" t="s">
        <v>1711</v>
      </c>
      <c r="E4210" s="3" t="s">
        <v>1732</v>
      </c>
      <c r="F4210" s="3"/>
      <c r="G4210" s="49">
        <v>45288</v>
      </c>
      <c r="H4210" t="s">
        <v>1720</v>
      </c>
      <c r="I4210" t="s">
        <v>1718</v>
      </c>
    </row>
    <row r="4211" spans="1:9" x14ac:dyDescent="0.45">
      <c r="A4211" s="2">
        <v>45254</v>
      </c>
      <c r="B4211" t="s">
        <v>1818</v>
      </c>
      <c r="C4211">
        <v>-69.58</v>
      </c>
      <c r="D4211" t="s">
        <v>10</v>
      </c>
      <c r="E4211" t="s">
        <v>10</v>
      </c>
      <c r="G4211" s="49">
        <v>45288</v>
      </c>
      <c r="H4211" s="9" t="s">
        <v>1723</v>
      </c>
      <c r="I4211" t="s">
        <v>1718</v>
      </c>
    </row>
    <row r="4212" spans="1:9" x14ac:dyDescent="0.45">
      <c r="A4212" s="2">
        <v>45254</v>
      </c>
      <c r="B4212" t="s">
        <v>1743</v>
      </c>
      <c r="C4212">
        <v>-542.91999999999996</v>
      </c>
      <c r="D4212" t="s">
        <v>42</v>
      </c>
      <c r="E4212" t="s">
        <v>42</v>
      </c>
      <c r="G4212" s="49">
        <v>45288</v>
      </c>
      <c r="H4212" s="9" t="s">
        <v>1723</v>
      </c>
      <c r="I4212" t="s">
        <v>1718</v>
      </c>
    </row>
    <row r="4213" spans="1:9" x14ac:dyDescent="0.45">
      <c r="A4213" s="2">
        <v>45257</v>
      </c>
      <c r="B4213" t="s">
        <v>2110</v>
      </c>
      <c r="C4213" s="48">
        <v>-18.309999999999999</v>
      </c>
      <c r="D4213" t="s">
        <v>17</v>
      </c>
      <c r="E4213" t="s">
        <v>17</v>
      </c>
      <c r="G4213" s="49">
        <v>45288</v>
      </c>
      <c r="H4213" s="9" t="s">
        <v>1723</v>
      </c>
      <c r="I4213" t="s">
        <v>1718</v>
      </c>
    </row>
    <row r="4214" spans="1:9" x14ac:dyDescent="0.45">
      <c r="A4214" s="2">
        <v>45257</v>
      </c>
      <c r="B4214" t="s">
        <v>2110</v>
      </c>
      <c r="C4214" s="48">
        <v>-51.48</v>
      </c>
      <c r="D4214" t="s">
        <v>17</v>
      </c>
      <c r="E4214" t="s">
        <v>17</v>
      </c>
      <c r="G4214" s="49">
        <v>45288</v>
      </c>
      <c r="H4214" s="9" t="s">
        <v>1723</v>
      </c>
      <c r="I4214" t="s">
        <v>1718</v>
      </c>
    </row>
    <row r="4215" spans="1:9" x14ac:dyDescent="0.45">
      <c r="A4215" s="2">
        <v>45257</v>
      </c>
      <c r="B4215" t="s">
        <v>2110</v>
      </c>
      <c r="C4215" s="48">
        <v>-275.7</v>
      </c>
      <c r="D4215" t="s">
        <v>17</v>
      </c>
      <c r="E4215" t="s">
        <v>17</v>
      </c>
      <c r="G4215" s="49">
        <v>45288</v>
      </c>
      <c r="H4215" s="9" t="s">
        <v>1723</v>
      </c>
      <c r="I4215" t="s">
        <v>1718</v>
      </c>
    </row>
    <row r="4216" spans="1:9" x14ac:dyDescent="0.45">
      <c r="A4216" s="2">
        <v>45257</v>
      </c>
      <c r="B4216" t="s">
        <v>2110</v>
      </c>
      <c r="C4216" s="48">
        <v>-70.33</v>
      </c>
      <c r="D4216" t="s">
        <v>17</v>
      </c>
      <c r="E4216" t="s">
        <v>17</v>
      </c>
      <c r="G4216" s="49">
        <v>45288</v>
      </c>
      <c r="H4216" s="9" t="s">
        <v>1723</v>
      </c>
      <c r="I4216" t="s">
        <v>1718</v>
      </c>
    </row>
    <row r="4217" spans="1:9" x14ac:dyDescent="0.45">
      <c r="A4217" s="2">
        <v>45257</v>
      </c>
      <c r="B4217" t="s">
        <v>2110</v>
      </c>
      <c r="C4217" s="48">
        <v>-95.39</v>
      </c>
      <c r="D4217" t="s">
        <v>17</v>
      </c>
      <c r="E4217" t="s">
        <v>17</v>
      </c>
      <c r="G4217" s="49">
        <v>45288</v>
      </c>
      <c r="H4217" s="9" t="s">
        <v>1723</v>
      </c>
      <c r="I4217" t="s">
        <v>1718</v>
      </c>
    </row>
    <row r="4218" spans="1:9" x14ac:dyDescent="0.45">
      <c r="A4218" s="2">
        <v>45257</v>
      </c>
      <c r="B4218" t="s">
        <v>1819</v>
      </c>
      <c r="C4218">
        <v>-208.42</v>
      </c>
      <c r="D4218" t="s">
        <v>10</v>
      </c>
      <c r="E4218" t="s">
        <v>10</v>
      </c>
      <c r="G4218" s="49">
        <v>45288</v>
      </c>
      <c r="H4218" s="9" t="s">
        <v>1723</v>
      </c>
      <c r="I4218" t="s">
        <v>1718</v>
      </c>
    </row>
    <row r="4219" spans="1:9" x14ac:dyDescent="0.45">
      <c r="A4219" s="2">
        <v>45258</v>
      </c>
      <c r="B4219" t="s">
        <v>2110</v>
      </c>
      <c r="C4219" s="48">
        <v>-85.88</v>
      </c>
      <c r="D4219" t="s">
        <v>17</v>
      </c>
      <c r="E4219" t="s">
        <v>17</v>
      </c>
      <c r="F4219" s="48"/>
      <c r="G4219" s="49">
        <v>45288</v>
      </c>
      <c r="H4219" s="9" t="s">
        <v>1723</v>
      </c>
      <c r="I4219" t="s">
        <v>1718</v>
      </c>
    </row>
    <row r="4220" spans="1:9" x14ac:dyDescent="0.45">
      <c r="A4220" s="2">
        <v>45258</v>
      </c>
      <c r="B4220" t="s">
        <v>1820</v>
      </c>
      <c r="C4220">
        <v>-32.909999999999997</v>
      </c>
      <c r="D4220" t="s">
        <v>10</v>
      </c>
      <c r="E4220" t="s">
        <v>10</v>
      </c>
      <c r="G4220" s="49">
        <v>45288</v>
      </c>
      <c r="H4220" s="9" t="s">
        <v>1723</v>
      </c>
      <c r="I4220" t="s">
        <v>1718</v>
      </c>
    </row>
    <row r="4221" spans="1:9" x14ac:dyDescent="0.45">
      <c r="A4221" s="2">
        <v>45258</v>
      </c>
      <c r="B4221" t="s">
        <v>2110</v>
      </c>
      <c r="C4221" s="48">
        <v>-76.069999999999993</v>
      </c>
      <c r="D4221" t="s">
        <v>17</v>
      </c>
      <c r="E4221" t="s">
        <v>17</v>
      </c>
      <c r="G4221" s="49">
        <v>45288</v>
      </c>
      <c r="H4221" s="9" t="s">
        <v>1723</v>
      </c>
      <c r="I4221" t="s">
        <v>1718</v>
      </c>
    </row>
    <row r="4222" spans="1:9" x14ac:dyDescent="0.45">
      <c r="A4222" s="2">
        <v>45259</v>
      </c>
      <c r="B4222" t="s">
        <v>2110</v>
      </c>
      <c r="C4222" s="48">
        <v>306.74</v>
      </c>
      <c r="D4222" t="s">
        <v>17</v>
      </c>
      <c r="E4222" t="s">
        <v>17</v>
      </c>
      <c r="F4222" s="48"/>
      <c r="G4222" s="49">
        <v>45288</v>
      </c>
      <c r="H4222" t="s">
        <v>1720</v>
      </c>
      <c r="I4222" t="s">
        <v>1718</v>
      </c>
    </row>
    <row r="4223" spans="1:9" x14ac:dyDescent="0.45">
      <c r="A4223" s="2">
        <v>45259</v>
      </c>
      <c r="B4223" t="s">
        <v>2110</v>
      </c>
      <c r="C4223" s="48">
        <v>-104.37</v>
      </c>
      <c r="D4223" t="s">
        <v>17</v>
      </c>
      <c r="E4223" t="s">
        <v>17</v>
      </c>
      <c r="G4223" s="49">
        <v>45288</v>
      </c>
      <c r="H4223" s="9" t="s">
        <v>1723</v>
      </c>
      <c r="I4223" t="s">
        <v>1718</v>
      </c>
    </row>
    <row r="4224" spans="1:9" x14ac:dyDescent="0.45">
      <c r="A4224" s="2">
        <v>45259</v>
      </c>
      <c r="B4224" t="s">
        <v>2110</v>
      </c>
      <c r="C4224" s="48">
        <v>-112.21</v>
      </c>
      <c r="D4224" t="s">
        <v>17</v>
      </c>
      <c r="E4224" t="s">
        <v>17</v>
      </c>
      <c r="G4224" s="49">
        <v>45288</v>
      </c>
      <c r="H4224" s="9" t="s">
        <v>1723</v>
      </c>
      <c r="I4224" t="s">
        <v>1718</v>
      </c>
    </row>
    <row r="4225" spans="1:9" x14ac:dyDescent="0.45">
      <c r="A4225" s="2">
        <v>45259</v>
      </c>
      <c r="B4225" t="s">
        <v>1821</v>
      </c>
      <c r="C4225">
        <v>-82.76</v>
      </c>
      <c r="D4225" t="s">
        <v>10</v>
      </c>
      <c r="E4225" t="s">
        <v>10</v>
      </c>
      <c r="G4225" s="49">
        <v>45288</v>
      </c>
      <c r="H4225" s="9" t="s">
        <v>1723</v>
      </c>
      <c r="I4225" t="s">
        <v>1718</v>
      </c>
    </row>
    <row r="4226" spans="1:9" x14ac:dyDescent="0.45">
      <c r="A4226" s="2">
        <v>45259</v>
      </c>
      <c r="B4226" t="s">
        <v>2110</v>
      </c>
      <c r="C4226" s="48">
        <v>-250</v>
      </c>
      <c r="D4226" t="s">
        <v>17</v>
      </c>
      <c r="E4226" t="s">
        <v>17</v>
      </c>
      <c r="F4226" s="48"/>
      <c r="G4226" s="49">
        <v>45288</v>
      </c>
      <c r="H4226" s="9" t="s">
        <v>1723</v>
      </c>
      <c r="I4226" t="s">
        <v>1718</v>
      </c>
    </row>
    <row r="4227" spans="1:9" x14ac:dyDescent="0.45">
      <c r="A4227" s="2">
        <v>45259</v>
      </c>
      <c r="B4227" t="s">
        <v>1822</v>
      </c>
      <c r="C4227">
        <v>-58</v>
      </c>
      <c r="D4227" s="9" t="s">
        <v>23</v>
      </c>
      <c r="E4227" s="9" t="s">
        <v>23</v>
      </c>
      <c r="G4227" s="49">
        <v>45288</v>
      </c>
      <c r="H4227" s="9" t="s">
        <v>1723</v>
      </c>
      <c r="I4227" t="s">
        <v>1718</v>
      </c>
    </row>
    <row r="4228" spans="1:9" x14ac:dyDescent="0.45">
      <c r="A4228" s="2">
        <v>45260</v>
      </c>
      <c r="B4228" t="s">
        <v>2110</v>
      </c>
      <c r="C4228" s="48">
        <v>-45.57</v>
      </c>
      <c r="D4228" t="s">
        <v>17</v>
      </c>
      <c r="E4228" t="s">
        <v>17</v>
      </c>
      <c r="G4228" s="49">
        <v>45288</v>
      </c>
      <c r="H4228" s="9" t="s">
        <v>1723</v>
      </c>
      <c r="I4228" t="s">
        <v>1718</v>
      </c>
    </row>
    <row r="4229" spans="1:9" x14ac:dyDescent="0.45">
      <c r="A4229" s="2">
        <v>45260</v>
      </c>
      <c r="B4229" t="s">
        <v>2110</v>
      </c>
      <c r="C4229" s="48">
        <v>-95</v>
      </c>
      <c r="D4229" t="s">
        <v>17</v>
      </c>
      <c r="E4229" t="s">
        <v>17</v>
      </c>
      <c r="G4229" s="49">
        <v>45288</v>
      </c>
      <c r="H4229" s="9" t="s">
        <v>1723</v>
      </c>
      <c r="I4229" t="s">
        <v>1718</v>
      </c>
    </row>
    <row r="4230" spans="1:9" x14ac:dyDescent="0.45">
      <c r="A4230" s="2">
        <v>45260</v>
      </c>
      <c r="B4230" t="s">
        <v>1823</v>
      </c>
      <c r="C4230">
        <v>-900</v>
      </c>
      <c r="D4230" s="9" t="s">
        <v>23</v>
      </c>
      <c r="E4230" s="9" t="s">
        <v>23</v>
      </c>
      <c r="G4230" s="49">
        <v>45288</v>
      </c>
      <c r="H4230" s="9" t="s">
        <v>1723</v>
      </c>
      <c r="I4230" t="s">
        <v>1718</v>
      </c>
    </row>
    <row r="4231" spans="1:9" x14ac:dyDescent="0.45">
      <c r="A4231" s="2">
        <v>45261</v>
      </c>
      <c r="B4231" t="s">
        <v>1824</v>
      </c>
      <c r="C4231" s="9">
        <v>-2700</v>
      </c>
      <c r="D4231" s="9" t="s">
        <v>10</v>
      </c>
      <c r="E4231" s="9" t="s">
        <v>10</v>
      </c>
      <c r="F4231" s="9"/>
      <c r="G4231" s="49">
        <v>45288</v>
      </c>
      <c r="H4231" s="9" t="s">
        <v>1723</v>
      </c>
      <c r="I4231" t="s">
        <v>1718</v>
      </c>
    </row>
    <row r="4232" spans="1:9" x14ac:dyDescent="0.45">
      <c r="A4232" s="2">
        <v>45261</v>
      </c>
      <c r="B4232" t="s">
        <v>1825</v>
      </c>
      <c r="C4232">
        <v>-10</v>
      </c>
      <c r="D4232" t="s">
        <v>10</v>
      </c>
      <c r="E4232" t="s">
        <v>10</v>
      </c>
      <c r="G4232" s="49">
        <v>45288</v>
      </c>
      <c r="H4232" s="9" t="s">
        <v>1723</v>
      </c>
      <c r="I4232" t="s">
        <v>1718</v>
      </c>
    </row>
    <row r="4233" spans="1:9" x14ac:dyDescent="0.45">
      <c r="A4233" s="2">
        <v>45264</v>
      </c>
      <c r="B4233" t="s">
        <v>1826</v>
      </c>
      <c r="C4233">
        <v>-396.51</v>
      </c>
      <c r="D4233" t="s">
        <v>42</v>
      </c>
      <c r="E4233" t="s">
        <v>42</v>
      </c>
      <c r="G4233" s="49">
        <v>45288</v>
      </c>
      <c r="H4233" s="9" t="s">
        <v>1723</v>
      </c>
      <c r="I4233" t="s">
        <v>1718</v>
      </c>
    </row>
    <row r="4234" spans="1:9" x14ac:dyDescent="0.45">
      <c r="A4234" s="2">
        <v>45264</v>
      </c>
      <c r="B4234" t="s">
        <v>2110</v>
      </c>
      <c r="C4234" s="48">
        <v>-20.48</v>
      </c>
      <c r="D4234" t="s">
        <v>17</v>
      </c>
      <c r="E4234" t="s">
        <v>17</v>
      </c>
      <c r="G4234" s="49">
        <v>45288</v>
      </c>
      <c r="H4234" s="9" t="s">
        <v>1723</v>
      </c>
      <c r="I4234" t="s">
        <v>1718</v>
      </c>
    </row>
    <row r="4235" spans="1:9" x14ac:dyDescent="0.45">
      <c r="A4235" s="2">
        <v>45264</v>
      </c>
      <c r="B4235" t="s">
        <v>1827</v>
      </c>
      <c r="C4235">
        <v>-50.42</v>
      </c>
      <c r="D4235" t="s">
        <v>23</v>
      </c>
      <c r="E4235" t="s">
        <v>666</v>
      </c>
      <c r="G4235" s="49">
        <v>45288</v>
      </c>
      <c r="H4235" s="9" t="s">
        <v>1723</v>
      </c>
      <c r="I4235" t="s">
        <v>1718</v>
      </c>
    </row>
    <row r="4236" spans="1:9" x14ac:dyDescent="0.45">
      <c r="A4236" s="2">
        <v>45264</v>
      </c>
      <c r="B4236" t="s">
        <v>1828</v>
      </c>
      <c r="C4236">
        <v>-38.85</v>
      </c>
      <c r="D4236" t="s">
        <v>23</v>
      </c>
      <c r="E4236" t="s">
        <v>666</v>
      </c>
      <c r="G4236" s="49">
        <v>45288</v>
      </c>
      <c r="H4236" s="9" t="s">
        <v>1723</v>
      </c>
      <c r="I4236" t="s">
        <v>1718</v>
      </c>
    </row>
    <row r="4237" spans="1:9" x14ac:dyDescent="0.45">
      <c r="A4237" s="2">
        <v>45264</v>
      </c>
      <c r="B4237" t="s">
        <v>2110</v>
      </c>
      <c r="C4237" s="48">
        <v>-420.05</v>
      </c>
      <c r="D4237" t="s">
        <v>17</v>
      </c>
      <c r="E4237" t="s">
        <v>17</v>
      </c>
      <c r="G4237" s="49">
        <v>45288</v>
      </c>
      <c r="H4237" s="9" t="s">
        <v>1723</v>
      </c>
      <c r="I4237" t="s">
        <v>1718</v>
      </c>
    </row>
    <row r="4238" spans="1:9" x14ac:dyDescent="0.45">
      <c r="A4238" s="2">
        <v>45264</v>
      </c>
      <c r="B4238" t="s">
        <v>2110</v>
      </c>
      <c r="C4238" s="48">
        <v>-5.05</v>
      </c>
      <c r="D4238" t="s">
        <v>17</v>
      </c>
      <c r="E4238" t="s">
        <v>17</v>
      </c>
      <c r="G4238" s="49">
        <v>45288</v>
      </c>
      <c r="H4238" s="9" t="s">
        <v>1723</v>
      </c>
      <c r="I4238" t="s">
        <v>1718</v>
      </c>
    </row>
    <row r="4239" spans="1:9" x14ac:dyDescent="0.45">
      <c r="A4239" s="2">
        <v>45264</v>
      </c>
      <c r="B4239" t="s">
        <v>1745</v>
      </c>
      <c r="C4239">
        <v>-669.3</v>
      </c>
      <c r="D4239" t="s">
        <v>42</v>
      </c>
      <c r="E4239" t="s">
        <v>1746</v>
      </c>
      <c r="G4239" s="49">
        <v>45288</v>
      </c>
      <c r="H4239" s="9" t="s">
        <v>1723</v>
      </c>
      <c r="I4239" t="s">
        <v>1718</v>
      </c>
    </row>
    <row r="4240" spans="1:9" x14ac:dyDescent="0.45">
      <c r="A4240" s="2">
        <v>45264</v>
      </c>
      <c r="B4240" t="s">
        <v>1785</v>
      </c>
      <c r="C4240">
        <v>-500</v>
      </c>
      <c r="D4240" s="9" t="s">
        <v>679</v>
      </c>
      <c r="E4240" s="9" t="s">
        <v>661</v>
      </c>
      <c r="F4240" s="9"/>
      <c r="G4240" s="49">
        <v>45288</v>
      </c>
      <c r="H4240" s="9" t="s">
        <v>1723</v>
      </c>
      <c r="I4240" t="s">
        <v>1718</v>
      </c>
    </row>
    <row r="4241" spans="1:9" x14ac:dyDescent="0.45">
      <c r="A4241" s="2">
        <v>45264</v>
      </c>
      <c r="B4241" t="s">
        <v>1829</v>
      </c>
      <c r="C4241" s="48">
        <v>-500</v>
      </c>
      <c r="D4241" s="9" t="s">
        <v>679</v>
      </c>
      <c r="E4241" s="48" t="s">
        <v>1557</v>
      </c>
      <c r="F4241" s="48"/>
      <c r="G4241" s="49">
        <v>45288</v>
      </c>
      <c r="H4241" s="9" t="s">
        <v>1723</v>
      </c>
      <c r="I4241" t="s">
        <v>1718</v>
      </c>
    </row>
    <row r="4242" spans="1:9" x14ac:dyDescent="0.45">
      <c r="A4242" s="2">
        <v>45264</v>
      </c>
      <c r="B4242" t="s">
        <v>1747</v>
      </c>
      <c r="C4242">
        <v>-250</v>
      </c>
      <c r="D4242" s="9" t="s">
        <v>23</v>
      </c>
      <c r="E4242" s="9" t="s">
        <v>23</v>
      </c>
      <c r="G4242" s="49">
        <v>45288</v>
      </c>
      <c r="H4242" s="9" t="s">
        <v>1723</v>
      </c>
      <c r="I4242" t="s">
        <v>1718</v>
      </c>
    </row>
    <row r="4243" spans="1:9" x14ac:dyDescent="0.45">
      <c r="A4243" s="2">
        <v>45264</v>
      </c>
      <c r="B4243" t="s">
        <v>1748</v>
      </c>
      <c r="C4243">
        <v>-250</v>
      </c>
      <c r="D4243" s="9" t="s">
        <v>23</v>
      </c>
      <c r="E4243" s="9" t="s">
        <v>23</v>
      </c>
      <c r="G4243" s="49">
        <v>45288</v>
      </c>
      <c r="H4243" s="9" t="s">
        <v>1723</v>
      </c>
      <c r="I4243" t="s">
        <v>1718</v>
      </c>
    </row>
    <row r="4244" spans="1:9" x14ac:dyDescent="0.45">
      <c r="A4244" s="2">
        <v>45264</v>
      </c>
      <c r="B4244" t="s">
        <v>1751</v>
      </c>
      <c r="C4244">
        <v>-110.29</v>
      </c>
      <c r="D4244" t="s">
        <v>10</v>
      </c>
      <c r="E4244" t="s">
        <v>10</v>
      </c>
      <c r="G4244" s="49">
        <v>45288</v>
      </c>
      <c r="H4244" s="9" t="s">
        <v>1723</v>
      </c>
      <c r="I4244" t="s">
        <v>1718</v>
      </c>
    </row>
    <row r="4245" spans="1:9" x14ac:dyDescent="0.45">
      <c r="A4245" s="2">
        <v>45265</v>
      </c>
      <c r="B4245" t="s">
        <v>2110</v>
      </c>
      <c r="C4245" s="48">
        <v>-4.37</v>
      </c>
      <c r="D4245" t="s">
        <v>17</v>
      </c>
      <c r="E4245" t="s">
        <v>17</v>
      </c>
      <c r="G4245" s="49">
        <v>45288</v>
      </c>
      <c r="H4245" s="9" t="s">
        <v>1723</v>
      </c>
      <c r="I4245" t="s">
        <v>1718</v>
      </c>
    </row>
    <row r="4246" spans="1:9" x14ac:dyDescent="0.45">
      <c r="A4246" s="2">
        <v>45265</v>
      </c>
      <c r="B4246" t="s">
        <v>1830</v>
      </c>
      <c r="C4246">
        <v>-58.31</v>
      </c>
      <c r="D4246" t="s">
        <v>10</v>
      </c>
      <c r="E4246" t="s">
        <v>10</v>
      </c>
      <c r="G4246" s="49">
        <v>45288</v>
      </c>
      <c r="H4246" s="9" t="s">
        <v>1723</v>
      </c>
      <c r="I4246" t="s">
        <v>1718</v>
      </c>
    </row>
    <row r="4247" spans="1:9" x14ac:dyDescent="0.45">
      <c r="A4247" s="2">
        <v>45265</v>
      </c>
      <c r="B4247" t="s">
        <v>2110</v>
      </c>
      <c r="C4247" s="48">
        <v>-627.46</v>
      </c>
      <c r="D4247" t="s">
        <v>17</v>
      </c>
      <c r="E4247" t="s">
        <v>17</v>
      </c>
      <c r="G4247" s="49">
        <v>45288</v>
      </c>
      <c r="H4247" s="9" t="s">
        <v>1723</v>
      </c>
      <c r="I4247" t="s">
        <v>1718</v>
      </c>
    </row>
    <row r="4248" spans="1:9" x14ac:dyDescent="0.45">
      <c r="A4248" s="2">
        <v>45265</v>
      </c>
      <c r="B4248" t="s">
        <v>2110</v>
      </c>
      <c r="C4248" s="48">
        <v>-0.13</v>
      </c>
      <c r="D4248" t="s">
        <v>17</v>
      </c>
      <c r="E4248" t="s">
        <v>17</v>
      </c>
      <c r="G4248" s="49">
        <v>45288</v>
      </c>
      <c r="H4248" s="9" t="s">
        <v>1831</v>
      </c>
      <c r="I4248" t="s">
        <v>1718</v>
      </c>
    </row>
    <row r="4249" spans="1:9" x14ac:dyDescent="0.45">
      <c r="A4249" s="2">
        <v>45266</v>
      </c>
      <c r="B4249" t="s">
        <v>2110</v>
      </c>
      <c r="C4249" s="48">
        <v>-98.24</v>
      </c>
      <c r="D4249" t="s">
        <v>17</v>
      </c>
      <c r="E4249" t="s">
        <v>17</v>
      </c>
      <c r="G4249" s="49">
        <v>45288</v>
      </c>
      <c r="H4249" s="9" t="s">
        <v>1723</v>
      </c>
      <c r="I4249" t="s">
        <v>1718</v>
      </c>
    </row>
    <row r="4250" spans="1:9" x14ac:dyDescent="0.45">
      <c r="A4250" s="2">
        <v>45266</v>
      </c>
      <c r="B4250" t="s">
        <v>1832</v>
      </c>
      <c r="C4250">
        <v>-57.03</v>
      </c>
      <c r="D4250" t="s">
        <v>10</v>
      </c>
      <c r="E4250" t="s">
        <v>10</v>
      </c>
      <c r="G4250" s="49">
        <v>45288</v>
      </c>
      <c r="H4250" s="9" t="s">
        <v>1723</v>
      </c>
      <c r="I4250" t="s">
        <v>1718</v>
      </c>
    </row>
    <row r="4251" spans="1:9" x14ac:dyDescent="0.45">
      <c r="A4251" s="2">
        <v>45266</v>
      </c>
      <c r="B4251" t="s">
        <v>2110</v>
      </c>
      <c r="C4251" s="48">
        <v>-112.13</v>
      </c>
      <c r="D4251" t="s">
        <v>17</v>
      </c>
      <c r="E4251" t="s">
        <v>17</v>
      </c>
      <c r="G4251" s="49">
        <v>45288</v>
      </c>
      <c r="H4251" s="9" t="s">
        <v>1723</v>
      </c>
      <c r="I4251" t="s">
        <v>1718</v>
      </c>
    </row>
    <row r="4252" spans="1:9" x14ac:dyDescent="0.45">
      <c r="A4252" s="2">
        <v>45266</v>
      </c>
      <c r="B4252" t="s">
        <v>2110</v>
      </c>
      <c r="C4252" s="48">
        <v>-3.43</v>
      </c>
      <c r="D4252" t="s">
        <v>17</v>
      </c>
      <c r="E4252" t="s">
        <v>17</v>
      </c>
      <c r="G4252" s="49">
        <v>45288</v>
      </c>
      <c r="H4252" s="9" t="s">
        <v>1723</v>
      </c>
      <c r="I4252" t="s">
        <v>1718</v>
      </c>
    </row>
    <row r="4253" spans="1:9" x14ac:dyDescent="0.45">
      <c r="A4253" s="2">
        <v>45266</v>
      </c>
      <c r="B4253" t="s">
        <v>2110</v>
      </c>
      <c r="C4253" s="48">
        <v>-24.41</v>
      </c>
      <c r="D4253" t="s">
        <v>17</v>
      </c>
      <c r="E4253" t="s">
        <v>17</v>
      </c>
      <c r="G4253" s="49">
        <v>45288</v>
      </c>
      <c r="H4253" s="9" t="s">
        <v>1723</v>
      </c>
      <c r="I4253" t="s">
        <v>1718</v>
      </c>
    </row>
    <row r="4254" spans="1:9" x14ac:dyDescent="0.45">
      <c r="A4254" s="2">
        <v>45266</v>
      </c>
      <c r="B4254" t="s">
        <v>2110</v>
      </c>
      <c r="C4254" s="48">
        <v>-6.54</v>
      </c>
      <c r="D4254" t="s">
        <v>17</v>
      </c>
      <c r="E4254" t="s">
        <v>17</v>
      </c>
      <c r="G4254" s="49">
        <v>45288</v>
      </c>
      <c r="H4254" s="9" t="s">
        <v>1723</v>
      </c>
      <c r="I4254" t="s">
        <v>1718</v>
      </c>
    </row>
    <row r="4255" spans="1:9" x14ac:dyDescent="0.45">
      <c r="A4255" s="2">
        <v>45266</v>
      </c>
      <c r="B4255" t="s">
        <v>2110</v>
      </c>
      <c r="C4255" s="48">
        <v>-2.92</v>
      </c>
      <c r="D4255" t="s">
        <v>17</v>
      </c>
      <c r="E4255" t="s">
        <v>17</v>
      </c>
      <c r="G4255" s="49">
        <v>45288</v>
      </c>
      <c r="H4255" s="9" t="s">
        <v>1723</v>
      </c>
      <c r="I4255" t="s">
        <v>1718</v>
      </c>
    </row>
    <row r="4256" spans="1:9" x14ac:dyDescent="0.45">
      <c r="A4256" s="2">
        <v>45266</v>
      </c>
      <c r="B4256" t="s">
        <v>1833</v>
      </c>
      <c r="C4256" s="9">
        <v>-6072.54</v>
      </c>
      <c r="D4256" t="s">
        <v>2124</v>
      </c>
      <c r="E4256" t="s">
        <v>2124</v>
      </c>
      <c r="G4256" s="49">
        <v>45288</v>
      </c>
      <c r="H4256" s="9" t="s">
        <v>1723</v>
      </c>
      <c r="I4256" t="s">
        <v>1718</v>
      </c>
    </row>
    <row r="4257" spans="1:9" x14ac:dyDescent="0.45">
      <c r="A4257" s="2">
        <v>45266</v>
      </c>
      <c r="B4257" t="s">
        <v>1834</v>
      </c>
      <c r="C4257" s="9">
        <v>-1968.24</v>
      </c>
      <c r="D4257" t="s">
        <v>10</v>
      </c>
      <c r="E4257" t="s">
        <v>10</v>
      </c>
      <c r="G4257" s="49">
        <v>45288</v>
      </c>
      <c r="H4257" s="9" t="s">
        <v>1723</v>
      </c>
      <c r="I4257" t="s">
        <v>1718</v>
      </c>
    </row>
    <row r="4258" spans="1:9" x14ac:dyDescent="0.45">
      <c r="A4258" s="2">
        <v>45266</v>
      </c>
      <c r="B4258" t="s">
        <v>1835</v>
      </c>
      <c r="C4258">
        <v>-10</v>
      </c>
      <c r="D4258" t="s">
        <v>42</v>
      </c>
      <c r="E4258" t="s">
        <v>42</v>
      </c>
      <c r="G4258" s="49">
        <v>45288</v>
      </c>
      <c r="H4258" s="9" t="s">
        <v>1831</v>
      </c>
      <c r="I4258" t="s">
        <v>1718</v>
      </c>
    </row>
    <row r="4259" spans="1:9" x14ac:dyDescent="0.45">
      <c r="A4259" s="2">
        <v>45266</v>
      </c>
      <c r="B4259" t="s">
        <v>2110</v>
      </c>
      <c r="C4259" s="13">
        <v>-3.36</v>
      </c>
      <c r="D4259" t="s">
        <v>17</v>
      </c>
      <c r="E4259" t="s">
        <v>17</v>
      </c>
      <c r="G4259" s="49">
        <v>45288</v>
      </c>
      <c r="H4259" s="9" t="s">
        <v>1831</v>
      </c>
      <c r="I4259" t="s">
        <v>1718</v>
      </c>
    </row>
    <row r="4260" spans="1:9" x14ac:dyDescent="0.45">
      <c r="A4260" s="2">
        <v>45266</v>
      </c>
      <c r="B4260" t="s">
        <v>2110</v>
      </c>
      <c r="C4260" s="13">
        <v>-2.95</v>
      </c>
      <c r="D4260" t="s">
        <v>17</v>
      </c>
      <c r="E4260" t="s">
        <v>17</v>
      </c>
      <c r="G4260" s="49">
        <v>45288</v>
      </c>
      <c r="H4260" s="9" t="s">
        <v>1831</v>
      </c>
      <c r="I4260" t="s">
        <v>1718</v>
      </c>
    </row>
    <row r="4261" spans="1:9" x14ac:dyDescent="0.45">
      <c r="A4261" s="2">
        <v>45266</v>
      </c>
      <c r="B4261" t="s">
        <v>2110</v>
      </c>
      <c r="C4261" s="13">
        <v>-0.73</v>
      </c>
      <c r="D4261" t="s">
        <v>17</v>
      </c>
      <c r="E4261" t="s">
        <v>17</v>
      </c>
      <c r="G4261" s="49">
        <v>45288</v>
      </c>
      <c r="H4261" s="9" t="s">
        <v>1831</v>
      </c>
      <c r="I4261" t="s">
        <v>1718</v>
      </c>
    </row>
    <row r="4262" spans="1:9" x14ac:dyDescent="0.45">
      <c r="A4262" s="2">
        <v>45266</v>
      </c>
      <c r="B4262" t="s">
        <v>2110</v>
      </c>
      <c r="C4262" s="13">
        <v>-0.2</v>
      </c>
      <c r="D4262" t="s">
        <v>17</v>
      </c>
      <c r="E4262" t="s">
        <v>17</v>
      </c>
      <c r="G4262" s="49">
        <v>45288</v>
      </c>
      <c r="H4262" s="9" t="s">
        <v>1831</v>
      </c>
      <c r="I4262" t="s">
        <v>1718</v>
      </c>
    </row>
    <row r="4263" spans="1:9" x14ac:dyDescent="0.45">
      <c r="A4263" s="2">
        <v>45266</v>
      </c>
      <c r="B4263" t="s">
        <v>2110</v>
      </c>
      <c r="C4263" s="13">
        <v>-0.1</v>
      </c>
      <c r="D4263" t="s">
        <v>17</v>
      </c>
      <c r="E4263" t="s">
        <v>17</v>
      </c>
      <c r="G4263" s="49">
        <v>45288</v>
      </c>
      <c r="H4263" s="9" t="s">
        <v>1831</v>
      </c>
      <c r="I4263" t="s">
        <v>1718</v>
      </c>
    </row>
    <row r="4264" spans="1:9" x14ac:dyDescent="0.45">
      <c r="A4264" s="2">
        <v>45267</v>
      </c>
      <c r="B4264" t="s">
        <v>1836</v>
      </c>
      <c r="C4264" s="9">
        <v>6072.54</v>
      </c>
      <c r="D4264" s="9" t="s">
        <v>42</v>
      </c>
      <c r="E4264" s="9" t="s">
        <v>42</v>
      </c>
      <c r="F4264" s="9"/>
      <c r="G4264" s="49">
        <v>45319</v>
      </c>
      <c r="H4264" t="s">
        <v>1720</v>
      </c>
      <c r="I4264" t="s">
        <v>1718</v>
      </c>
    </row>
    <row r="4265" spans="1:9" x14ac:dyDescent="0.45">
      <c r="A4265" s="2">
        <v>45268</v>
      </c>
      <c r="B4265" t="s">
        <v>1837</v>
      </c>
      <c r="C4265" s="9">
        <v>40847.47</v>
      </c>
      <c r="D4265" s="9" t="s">
        <v>2111</v>
      </c>
      <c r="E4265" s="9" t="s">
        <v>1780</v>
      </c>
      <c r="F4265" s="9"/>
      <c r="G4265" s="49">
        <v>45319</v>
      </c>
      <c r="H4265" t="s">
        <v>1720</v>
      </c>
      <c r="I4265" t="s">
        <v>1718</v>
      </c>
    </row>
    <row r="4266" spans="1:9" x14ac:dyDescent="0.45">
      <c r="A4266" s="2">
        <v>45268</v>
      </c>
      <c r="B4266" t="s">
        <v>1838</v>
      </c>
      <c r="C4266" s="9">
        <v>40000</v>
      </c>
      <c r="D4266" s="9" t="s">
        <v>2111</v>
      </c>
      <c r="E4266" s="9" t="s">
        <v>1780</v>
      </c>
      <c r="F4266" s="9"/>
      <c r="G4266" s="49">
        <v>45319</v>
      </c>
      <c r="H4266" t="s">
        <v>1720</v>
      </c>
      <c r="I4266" t="s">
        <v>1718</v>
      </c>
    </row>
    <row r="4267" spans="1:9" x14ac:dyDescent="0.45">
      <c r="A4267" s="2">
        <v>45268</v>
      </c>
      <c r="B4267" t="s">
        <v>1710</v>
      </c>
      <c r="C4267" s="9">
        <v>22209.14</v>
      </c>
      <c r="D4267" s="3" t="s">
        <v>1711</v>
      </c>
      <c r="E4267" s="3" t="s">
        <v>1732</v>
      </c>
      <c r="F4267" s="3"/>
      <c r="G4267" s="49">
        <v>45319</v>
      </c>
      <c r="H4267" t="s">
        <v>1720</v>
      </c>
      <c r="I4267" t="s">
        <v>1718</v>
      </c>
    </row>
    <row r="4268" spans="1:9" x14ac:dyDescent="0.45">
      <c r="A4268" s="2">
        <v>45271</v>
      </c>
      <c r="B4268" t="s">
        <v>2110</v>
      </c>
      <c r="C4268">
        <v>-500</v>
      </c>
      <c r="D4268" t="s">
        <v>17</v>
      </c>
      <c r="E4268" t="s">
        <v>17</v>
      </c>
      <c r="G4268" s="49">
        <v>45319</v>
      </c>
      <c r="H4268" s="9" t="s">
        <v>1723</v>
      </c>
      <c r="I4268" t="s">
        <v>1718</v>
      </c>
    </row>
    <row r="4269" spans="1:9" x14ac:dyDescent="0.45">
      <c r="A4269" s="2">
        <v>45271</v>
      </c>
      <c r="B4269" t="s">
        <v>1839</v>
      </c>
      <c r="C4269" s="9">
        <v>-2509.94</v>
      </c>
      <c r="D4269" s="9" t="s">
        <v>10</v>
      </c>
      <c r="E4269" s="9" t="s">
        <v>10</v>
      </c>
      <c r="F4269" s="9"/>
      <c r="G4269" s="49">
        <v>45319</v>
      </c>
      <c r="H4269" s="9" t="s">
        <v>1723</v>
      </c>
      <c r="I4269" t="s">
        <v>1718</v>
      </c>
    </row>
    <row r="4270" spans="1:9" x14ac:dyDescent="0.45">
      <c r="A4270" s="2">
        <v>45271</v>
      </c>
      <c r="B4270" t="s">
        <v>1840</v>
      </c>
      <c r="C4270">
        <v>-149.94</v>
      </c>
      <c r="D4270" t="s">
        <v>42</v>
      </c>
      <c r="E4270" t="s">
        <v>42</v>
      </c>
      <c r="G4270" s="49">
        <v>45319</v>
      </c>
      <c r="H4270" s="9" t="s">
        <v>1723</v>
      </c>
      <c r="I4270" t="s">
        <v>1718</v>
      </c>
    </row>
    <row r="4271" spans="1:9" x14ac:dyDescent="0.45">
      <c r="A4271" s="2">
        <v>45271</v>
      </c>
      <c r="B4271" t="s">
        <v>2110</v>
      </c>
      <c r="C4271" s="48">
        <v>-198</v>
      </c>
      <c r="D4271" t="s">
        <v>17</v>
      </c>
      <c r="E4271" t="s">
        <v>17</v>
      </c>
      <c r="G4271" s="49">
        <v>45319</v>
      </c>
      <c r="H4271" s="9" t="s">
        <v>1723</v>
      </c>
      <c r="I4271" t="s">
        <v>1718</v>
      </c>
    </row>
    <row r="4272" spans="1:9" x14ac:dyDescent="0.45">
      <c r="A4272" s="2">
        <v>45271</v>
      </c>
      <c r="B4272" t="s">
        <v>2110</v>
      </c>
      <c r="C4272" s="48">
        <v>-20</v>
      </c>
      <c r="D4272" t="s">
        <v>17</v>
      </c>
      <c r="E4272" t="s">
        <v>17</v>
      </c>
      <c r="G4272" s="49">
        <v>45319</v>
      </c>
      <c r="H4272" s="9" t="s">
        <v>1723</v>
      </c>
      <c r="I4272" t="s">
        <v>1718</v>
      </c>
    </row>
    <row r="4273" spans="1:9" x14ac:dyDescent="0.45">
      <c r="A4273" s="2">
        <v>45271</v>
      </c>
      <c r="B4273" t="s">
        <v>2110</v>
      </c>
      <c r="C4273" s="48">
        <v>-71.75</v>
      </c>
      <c r="D4273" t="s">
        <v>17</v>
      </c>
      <c r="E4273" t="s">
        <v>17</v>
      </c>
      <c r="F4273" s="48"/>
      <c r="G4273" s="49">
        <v>45319</v>
      </c>
      <c r="H4273" s="9" t="s">
        <v>1723</v>
      </c>
      <c r="I4273" t="s">
        <v>1718</v>
      </c>
    </row>
    <row r="4274" spans="1:9" x14ac:dyDescent="0.45">
      <c r="A4274" s="2">
        <v>45271</v>
      </c>
      <c r="B4274" t="s">
        <v>2110</v>
      </c>
      <c r="C4274" s="48">
        <v>-235.73</v>
      </c>
      <c r="D4274" t="s">
        <v>17</v>
      </c>
      <c r="E4274" t="s">
        <v>17</v>
      </c>
      <c r="G4274" s="49">
        <v>45319</v>
      </c>
      <c r="H4274" s="9" t="s">
        <v>1723</v>
      </c>
      <c r="I4274" t="s">
        <v>1718</v>
      </c>
    </row>
    <row r="4275" spans="1:9" x14ac:dyDescent="0.45">
      <c r="A4275" s="2">
        <v>45271</v>
      </c>
      <c r="B4275" t="s">
        <v>2110</v>
      </c>
      <c r="C4275" s="48">
        <v>-74.45</v>
      </c>
      <c r="D4275" t="s">
        <v>17</v>
      </c>
      <c r="E4275" t="s">
        <v>17</v>
      </c>
      <c r="G4275" s="49">
        <v>45319</v>
      </c>
      <c r="H4275" s="9" t="s">
        <v>1723</v>
      </c>
      <c r="I4275" t="s">
        <v>1718</v>
      </c>
    </row>
    <row r="4276" spans="1:9" x14ac:dyDescent="0.45">
      <c r="A4276" s="2">
        <v>45271</v>
      </c>
      <c r="B4276" t="s">
        <v>1841</v>
      </c>
      <c r="C4276" s="9">
        <v>-40000</v>
      </c>
      <c r="D4276" s="9" t="s">
        <v>679</v>
      </c>
      <c r="E4276" s="9" t="s">
        <v>1194</v>
      </c>
      <c r="F4276" s="9"/>
      <c r="G4276" s="49">
        <v>45319</v>
      </c>
      <c r="H4276" s="9" t="s">
        <v>1723</v>
      </c>
      <c r="I4276" t="s">
        <v>1718</v>
      </c>
    </row>
    <row r="4277" spans="1:9" x14ac:dyDescent="0.45">
      <c r="A4277" s="2">
        <v>45271</v>
      </c>
      <c r="B4277" t="s">
        <v>1842</v>
      </c>
      <c r="C4277" s="9">
        <v>-31052.080000000002</v>
      </c>
      <c r="D4277" s="9" t="s">
        <v>679</v>
      </c>
      <c r="E4277" s="9" t="s">
        <v>811</v>
      </c>
      <c r="F4277" s="9"/>
      <c r="G4277" s="49">
        <v>45319</v>
      </c>
      <c r="H4277" s="9" t="s">
        <v>1723</v>
      </c>
      <c r="I4277" t="s">
        <v>1718</v>
      </c>
    </row>
    <row r="4278" spans="1:9" x14ac:dyDescent="0.45">
      <c r="A4278" s="2">
        <v>45271</v>
      </c>
      <c r="B4278" t="s">
        <v>1714</v>
      </c>
      <c r="C4278" s="9">
        <v>-12000</v>
      </c>
      <c r="D4278" s="9" t="s">
        <v>679</v>
      </c>
      <c r="E4278" s="9" t="s">
        <v>661</v>
      </c>
      <c r="F4278" s="9"/>
      <c r="G4278" s="49">
        <v>45319</v>
      </c>
      <c r="H4278" s="9" t="s">
        <v>1723</v>
      </c>
      <c r="I4278" t="s">
        <v>1718</v>
      </c>
    </row>
    <row r="4279" spans="1:9" x14ac:dyDescent="0.45">
      <c r="A4279" s="2">
        <v>45271</v>
      </c>
      <c r="B4279" t="s">
        <v>1843</v>
      </c>
      <c r="C4279" s="9">
        <v>-2000</v>
      </c>
      <c r="D4279" s="9" t="s">
        <v>679</v>
      </c>
      <c r="E4279" s="9" t="s">
        <v>39</v>
      </c>
      <c r="F4279" s="9"/>
      <c r="G4279" s="49">
        <v>45319</v>
      </c>
      <c r="H4279" s="9" t="s">
        <v>1723</v>
      </c>
      <c r="I4279" t="s">
        <v>1718</v>
      </c>
    </row>
    <row r="4280" spans="1:9" x14ac:dyDescent="0.45">
      <c r="A4280" s="2">
        <v>45271</v>
      </c>
      <c r="B4280" t="s">
        <v>1844</v>
      </c>
      <c r="C4280" s="48">
        <v>-200</v>
      </c>
      <c r="D4280" s="9" t="s">
        <v>679</v>
      </c>
      <c r="E4280" s="48" t="s">
        <v>1557</v>
      </c>
      <c r="F4280" s="48"/>
      <c r="G4280" s="49">
        <v>45319</v>
      </c>
      <c r="H4280" s="9" t="s">
        <v>1723</v>
      </c>
      <c r="I4280" t="s">
        <v>1718</v>
      </c>
    </row>
    <row r="4281" spans="1:9" x14ac:dyDescent="0.45">
      <c r="A4281" s="2">
        <v>45271</v>
      </c>
      <c r="B4281" t="s">
        <v>1845</v>
      </c>
      <c r="C4281">
        <v>-44.05</v>
      </c>
      <c r="D4281" s="9" t="s">
        <v>679</v>
      </c>
      <c r="E4281" s="9" t="s">
        <v>1432</v>
      </c>
      <c r="F4281" s="9"/>
      <c r="G4281" s="49">
        <v>45319</v>
      </c>
      <c r="H4281" s="9" t="s">
        <v>1723</v>
      </c>
      <c r="I4281" t="s">
        <v>1718</v>
      </c>
    </row>
    <row r="4282" spans="1:9" x14ac:dyDescent="0.45">
      <c r="A4282" s="2">
        <v>45272</v>
      </c>
      <c r="B4282" t="s">
        <v>1846</v>
      </c>
      <c r="C4282">
        <v>764</v>
      </c>
      <c r="D4282" t="s">
        <v>42</v>
      </c>
      <c r="E4282" t="s">
        <v>42</v>
      </c>
      <c r="G4282" s="49">
        <v>45319</v>
      </c>
      <c r="H4282" t="s">
        <v>1720</v>
      </c>
      <c r="I4282" t="s">
        <v>1718</v>
      </c>
    </row>
    <row r="4283" spans="1:9" x14ac:dyDescent="0.45">
      <c r="A4283" s="2">
        <v>45272</v>
      </c>
      <c r="B4283" t="s">
        <v>1847</v>
      </c>
      <c r="C4283">
        <v>-43.84</v>
      </c>
      <c r="D4283" t="s">
        <v>42</v>
      </c>
      <c r="E4283" t="s">
        <v>42</v>
      </c>
      <c r="G4283" s="49">
        <v>45319</v>
      </c>
      <c r="H4283" s="9" t="s">
        <v>1723</v>
      </c>
      <c r="I4283" t="s">
        <v>1718</v>
      </c>
    </row>
    <row r="4284" spans="1:9" x14ac:dyDescent="0.45">
      <c r="A4284" s="2">
        <v>45272</v>
      </c>
      <c r="B4284" t="s">
        <v>1848</v>
      </c>
      <c r="C4284" s="9">
        <v>-6107.54</v>
      </c>
      <c r="D4284" t="s">
        <v>2124</v>
      </c>
      <c r="E4284" t="s">
        <v>2124</v>
      </c>
      <c r="G4284" s="49">
        <v>45319</v>
      </c>
      <c r="H4284" s="9" t="s">
        <v>1723</v>
      </c>
      <c r="I4284" t="s">
        <v>1718</v>
      </c>
    </row>
    <row r="4285" spans="1:9" x14ac:dyDescent="0.45">
      <c r="A4285" s="2">
        <v>45274</v>
      </c>
      <c r="B4285" t="s">
        <v>1849</v>
      </c>
      <c r="C4285">
        <v>-65</v>
      </c>
      <c r="D4285" s="9" t="s">
        <v>23</v>
      </c>
      <c r="E4285" s="9" t="s">
        <v>23</v>
      </c>
      <c r="G4285" s="49">
        <v>45319</v>
      </c>
      <c r="H4285" s="9" t="s">
        <v>1723</v>
      </c>
      <c r="I4285" t="s">
        <v>1718</v>
      </c>
    </row>
    <row r="4286" spans="1:9" x14ac:dyDescent="0.45">
      <c r="A4286" s="2">
        <v>45275</v>
      </c>
      <c r="B4286" t="s">
        <v>1850</v>
      </c>
      <c r="C4286">
        <v>807.37</v>
      </c>
      <c r="D4286" s="9" t="s">
        <v>2111</v>
      </c>
      <c r="E4286" s="51"/>
      <c r="F4286" s="51"/>
      <c r="G4286" s="49">
        <v>45319</v>
      </c>
      <c r="H4286" t="s">
        <v>1720</v>
      </c>
      <c r="I4286" t="s">
        <v>1718</v>
      </c>
    </row>
    <row r="4287" spans="1:9" x14ac:dyDescent="0.45">
      <c r="A4287" s="2">
        <v>45275</v>
      </c>
      <c r="B4287" t="s">
        <v>2110</v>
      </c>
      <c r="C4287">
        <v>500</v>
      </c>
      <c r="D4287" t="s">
        <v>17</v>
      </c>
      <c r="E4287" t="s">
        <v>17</v>
      </c>
      <c r="G4287" s="49">
        <v>45319</v>
      </c>
      <c r="H4287" t="s">
        <v>1720</v>
      </c>
      <c r="I4287" t="s">
        <v>1718</v>
      </c>
    </row>
    <row r="4288" spans="1:9" x14ac:dyDescent="0.45">
      <c r="A4288" s="2">
        <v>45275</v>
      </c>
      <c r="B4288" t="s">
        <v>2110</v>
      </c>
      <c r="C4288" s="48">
        <v>-81.03</v>
      </c>
      <c r="D4288" t="s">
        <v>17</v>
      </c>
      <c r="E4288" t="s">
        <v>17</v>
      </c>
      <c r="G4288" s="49">
        <v>45319</v>
      </c>
      <c r="H4288" s="9" t="s">
        <v>1723</v>
      </c>
      <c r="I4288" t="s">
        <v>1718</v>
      </c>
    </row>
    <row r="4289" spans="1:9" x14ac:dyDescent="0.45">
      <c r="A4289" s="2">
        <v>45275</v>
      </c>
      <c r="B4289" t="s">
        <v>1851</v>
      </c>
      <c r="C4289">
        <v>-600</v>
      </c>
      <c r="D4289" s="9" t="s">
        <v>23</v>
      </c>
      <c r="E4289" s="9" t="s">
        <v>23</v>
      </c>
      <c r="G4289" s="49">
        <v>45319</v>
      </c>
      <c r="H4289" s="9" t="s">
        <v>1723</v>
      </c>
      <c r="I4289" t="s">
        <v>1718</v>
      </c>
    </row>
    <row r="4290" spans="1:9" x14ac:dyDescent="0.45">
      <c r="A4290" s="2">
        <v>45275</v>
      </c>
      <c r="B4290" t="s">
        <v>1852</v>
      </c>
      <c r="C4290">
        <v>-600</v>
      </c>
      <c r="D4290" s="9" t="s">
        <v>23</v>
      </c>
      <c r="E4290" s="9" t="s">
        <v>23</v>
      </c>
      <c r="G4290" s="49">
        <v>45319</v>
      </c>
      <c r="H4290" s="9" t="s">
        <v>1723</v>
      </c>
      <c r="I4290" t="s">
        <v>1718</v>
      </c>
    </row>
    <row r="4291" spans="1:9" x14ac:dyDescent="0.45">
      <c r="A4291" s="2">
        <v>45278</v>
      </c>
      <c r="B4291" t="s">
        <v>2110</v>
      </c>
      <c r="C4291" s="48">
        <v>-46.46</v>
      </c>
      <c r="D4291" t="s">
        <v>17</v>
      </c>
      <c r="E4291" t="s">
        <v>17</v>
      </c>
      <c r="G4291" s="49">
        <v>45319</v>
      </c>
      <c r="H4291" s="9" t="s">
        <v>1723</v>
      </c>
      <c r="I4291" t="s">
        <v>1718</v>
      </c>
    </row>
    <row r="4292" spans="1:9" x14ac:dyDescent="0.45">
      <c r="A4292" s="2">
        <v>45278</v>
      </c>
      <c r="B4292" t="s">
        <v>2110</v>
      </c>
      <c r="C4292" s="48">
        <v>-32.119999999999997</v>
      </c>
      <c r="D4292" t="s">
        <v>17</v>
      </c>
      <c r="E4292" t="s">
        <v>17</v>
      </c>
      <c r="G4292" s="49">
        <v>45319</v>
      </c>
      <c r="H4292" s="9" t="s">
        <v>1723</v>
      </c>
      <c r="I4292" t="s">
        <v>1718</v>
      </c>
    </row>
    <row r="4293" spans="1:9" x14ac:dyDescent="0.45">
      <c r="A4293" s="2">
        <v>45278</v>
      </c>
      <c r="B4293" t="s">
        <v>2110</v>
      </c>
      <c r="C4293" s="48">
        <v>-119.48</v>
      </c>
      <c r="D4293" t="s">
        <v>17</v>
      </c>
      <c r="E4293" t="s">
        <v>17</v>
      </c>
      <c r="G4293" s="49">
        <v>45319</v>
      </c>
      <c r="H4293" s="9" t="s">
        <v>1723</v>
      </c>
      <c r="I4293" t="s">
        <v>1718</v>
      </c>
    </row>
    <row r="4294" spans="1:9" x14ac:dyDescent="0.45">
      <c r="A4294" s="2">
        <v>45278</v>
      </c>
      <c r="B4294" t="s">
        <v>2110</v>
      </c>
      <c r="C4294" s="48">
        <v>-30</v>
      </c>
      <c r="D4294" t="s">
        <v>17</v>
      </c>
      <c r="E4294" t="s">
        <v>17</v>
      </c>
      <c r="G4294" s="49">
        <v>45319</v>
      </c>
      <c r="H4294" s="9" t="s">
        <v>1723</v>
      </c>
      <c r="I4294" t="s">
        <v>1718</v>
      </c>
    </row>
    <row r="4295" spans="1:9" x14ac:dyDescent="0.45">
      <c r="A4295" s="2">
        <v>45278</v>
      </c>
      <c r="B4295" t="s">
        <v>2110</v>
      </c>
      <c r="C4295" s="48">
        <v>-13.79</v>
      </c>
      <c r="D4295" t="s">
        <v>17</v>
      </c>
      <c r="E4295" t="s">
        <v>17</v>
      </c>
      <c r="G4295" s="49">
        <v>45319</v>
      </c>
      <c r="H4295" s="9" t="s">
        <v>1723</v>
      </c>
      <c r="I4295" t="s">
        <v>1718</v>
      </c>
    </row>
    <row r="4296" spans="1:9" x14ac:dyDescent="0.45">
      <c r="A4296" s="2">
        <v>45278</v>
      </c>
      <c r="B4296" t="s">
        <v>2110</v>
      </c>
      <c r="C4296" s="48">
        <v>-54.17</v>
      </c>
      <c r="D4296" t="s">
        <v>17</v>
      </c>
      <c r="E4296" t="s">
        <v>17</v>
      </c>
      <c r="G4296" s="49">
        <v>45319</v>
      </c>
      <c r="H4296" s="9" t="s">
        <v>1723</v>
      </c>
      <c r="I4296" t="s">
        <v>1718</v>
      </c>
    </row>
    <row r="4297" spans="1:9" x14ac:dyDescent="0.45">
      <c r="A4297" s="2">
        <v>45278</v>
      </c>
      <c r="B4297" t="s">
        <v>2110</v>
      </c>
      <c r="C4297" s="48">
        <v>-94.17</v>
      </c>
      <c r="D4297" t="s">
        <v>17</v>
      </c>
      <c r="E4297" t="s">
        <v>17</v>
      </c>
      <c r="G4297" s="49">
        <v>45319</v>
      </c>
      <c r="H4297" s="9" t="s">
        <v>1723</v>
      </c>
      <c r="I4297" t="s">
        <v>1718</v>
      </c>
    </row>
    <row r="4298" spans="1:9" x14ac:dyDescent="0.45">
      <c r="A4298" s="2">
        <v>45278</v>
      </c>
      <c r="B4298" t="s">
        <v>1853</v>
      </c>
      <c r="C4298" s="9">
        <v>-1581.25</v>
      </c>
      <c r="D4298" s="9" t="s">
        <v>42</v>
      </c>
      <c r="E4298" s="9" t="s">
        <v>42</v>
      </c>
      <c r="F4298" s="9"/>
      <c r="G4298" s="49">
        <v>45319</v>
      </c>
      <c r="H4298" s="9" t="s">
        <v>1723</v>
      </c>
      <c r="I4298" t="s">
        <v>1718</v>
      </c>
    </row>
    <row r="4299" spans="1:9" x14ac:dyDescent="0.45">
      <c r="A4299" s="2">
        <v>45278</v>
      </c>
      <c r="B4299" t="s">
        <v>2110</v>
      </c>
      <c r="C4299" s="48">
        <v>-807.37</v>
      </c>
      <c r="D4299" t="s">
        <v>17</v>
      </c>
      <c r="E4299" t="s">
        <v>17</v>
      </c>
      <c r="G4299" s="49">
        <v>45319</v>
      </c>
      <c r="H4299" s="9" t="s">
        <v>1723</v>
      </c>
      <c r="I4299" t="s">
        <v>1718</v>
      </c>
    </row>
    <row r="4300" spans="1:9" x14ac:dyDescent="0.45">
      <c r="A4300" s="2">
        <v>45278</v>
      </c>
      <c r="B4300" t="s">
        <v>2110</v>
      </c>
      <c r="C4300" s="48">
        <v>-250</v>
      </c>
      <c r="D4300" t="s">
        <v>17</v>
      </c>
      <c r="E4300" t="s">
        <v>17</v>
      </c>
      <c r="F4300" s="48"/>
      <c r="G4300" s="49">
        <v>45319</v>
      </c>
      <c r="H4300" s="9" t="s">
        <v>1723</v>
      </c>
      <c r="I4300" t="s">
        <v>1718</v>
      </c>
    </row>
    <row r="4301" spans="1:9" x14ac:dyDescent="0.45">
      <c r="A4301" s="2">
        <v>45279</v>
      </c>
      <c r="B4301" t="s">
        <v>2110</v>
      </c>
      <c r="C4301" s="48">
        <v>-5.75</v>
      </c>
      <c r="D4301" t="s">
        <v>17</v>
      </c>
      <c r="E4301" t="s">
        <v>17</v>
      </c>
      <c r="G4301" s="49">
        <v>45319</v>
      </c>
      <c r="H4301" s="9" t="s">
        <v>1723</v>
      </c>
      <c r="I4301" t="s">
        <v>1718</v>
      </c>
    </row>
    <row r="4302" spans="1:9" x14ac:dyDescent="0.45">
      <c r="A4302" s="2">
        <v>45279</v>
      </c>
      <c r="B4302" t="s">
        <v>2110</v>
      </c>
      <c r="C4302" s="48">
        <v>-119.32</v>
      </c>
      <c r="D4302" t="s">
        <v>17</v>
      </c>
      <c r="E4302" t="s">
        <v>17</v>
      </c>
      <c r="G4302" s="49">
        <v>45319</v>
      </c>
      <c r="H4302" s="9" t="s">
        <v>1723</v>
      </c>
      <c r="I4302" t="s">
        <v>1718</v>
      </c>
    </row>
    <row r="4303" spans="1:9" x14ac:dyDescent="0.45">
      <c r="A4303" s="2">
        <v>45280</v>
      </c>
      <c r="B4303" t="s">
        <v>1854</v>
      </c>
      <c r="C4303" s="9">
        <v>8000</v>
      </c>
      <c r="D4303" s="9" t="s">
        <v>2111</v>
      </c>
      <c r="E4303" s="9" t="s">
        <v>1780</v>
      </c>
      <c r="F4303" s="9"/>
      <c r="G4303" s="49">
        <v>45319</v>
      </c>
      <c r="H4303" t="s">
        <v>1720</v>
      </c>
      <c r="I4303" t="s">
        <v>1718</v>
      </c>
    </row>
    <row r="4304" spans="1:9" x14ac:dyDescent="0.45">
      <c r="A4304" s="2">
        <v>45280</v>
      </c>
      <c r="B4304" t="s">
        <v>2110</v>
      </c>
      <c r="C4304" s="48">
        <v>-43.37</v>
      </c>
      <c r="D4304" t="s">
        <v>17</v>
      </c>
      <c r="E4304" t="s">
        <v>17</v>
      </c>
      <c r="G4304" s="49">
        <v>45319</v>
      </c>
      <c r="H4304" s="9" t="s">
        <v>1723</v>
      </c>
      <c r="I4304" t="s">
        <v>1718</v>
      </c>
    </row>
    <row r="4305" spans="1:9" x14ac:dyDescent="0.45">
      <c r="A4305" s="2">
        <v>45280</v>
      </c>
      <c r="B4305" t="s">
        <v>2110</v>
      </c>
      <c r="C4305" s="48">
        <v>-29.86</v>
      </c>
      <c r="D4305" t="s">
        <v>17</v>
      </c>
      <c r="E4305" t="s">
        <v>17</v>
      </c>
      <c r="G4305" s="49">
        <v>45319</v>
      </c>
      <c r="H4305" s="9" t="s">
        <v>1723</v>
      </c>
      <c r="I4305" t="s">
        <v>1718</v>
      </c>
    </row>
    <row r="4306" spans="1:9" x14ac:dyDescent="0.45">
      <c r="A4306" s="2">
        <v>45280</v>
      </c>
      <c r="B4306" t="s">
        <v>2110</v>
      </c>
      <c r="C4306" s="48">
        <v>-15</v>
      </c>
      <c r="D4306" t="s">
        <v>17</v>
      </c>
      <c r="E4306" t="s">
        <v>17</v>
      </c>
      <c r="G4306" s="49">
        <v>45319</v>
      </c>
      <c r="H4306" s="9" t="s">
        <v>1723</v>
      </c>
      <c r="I4306" t="s">
        <v>1718</v>
      </c>
    </row>
    <row r="4307" spans="1:9" x14ac:dyDescent="0.45">
      <c r="A4307" s="2">
        <v>45280</v>
      </c>
      <c r="B4307" t="s">
        <v>2110</v>
      </c>
      <c r="C4307" s="48">
        <v>-3.21</v>
      </c>
      <c r="D4307" t="s">
        <v>17</v>
      </c>
      <c r="E4307" t="s">
        <v>17</v>
      </c>
      <c r="G4307" s="49">
        <v>45319</v>
      </c>
      <c r="H4307" s="9" t="s">
        <v>1723</v>
      </c>
      <c r="I4307" t="s">
        <v>1718</v>
      </c>
    </row>
    <row r="4308" spans="1:9" x14ac:dyDescent="0.45">
      <c r="A4308" s="2">
        <v>45280</v>
      </c>
      <c r="B4308" t="s">
        <v>2110</v>
      </c>
      <c r="C4308" s="48">
        <v>-34.35</v>
      </c>
      <c r="D4308" t="s">
        <v>17</v>
      </c>
      <c r="E4308" t="s">
        <v>17</v>
      </c>
      <c r="G4308" s="49">
        <v>45319</v>
      </c>
      <c r="H4308" s="9" t="s">
        <v>1723</v>
      </c>
      <c r="I4308" t="s">
        <v>1718</v>
      </c>
    </row>
    <row r="4309" spans="1:9" x14ac:dyDescent="0.45">
      <c r="A4309" s="2">
        <v>45281</v>
      </c>
      <c r="B4309" t="s">
        <v>2110</v>
      </c>
      <c r="C4309" s="48">
        <v>-74.790000000000006</v>
      </c>
      <c r="D4309" t="s">
        <v>17</v>
      </c>
      <c r="E4309" t="s">
        <v>17</v>
      </c>
      <c r="F4309" s="48"/>
      <c r="G4309" s="49">
        <v>45319</v>
      </c>
      <c r="H4309" s="9" t="s">
        <v>1723</v>
      </c>
      <c r="I4309" t="s">
        <v>1718</v>
      </c>
    </row>
    <row r="4310" spans="1:9" x14ac:dyDescent="0.45">
      <c r="A4310" s="2">
        <v>45281</v>
      </c>
      <c r="B4310" t="s">
        <v>2110</v>
      </c>
      <c r="C4310" s="48">
        <v>-55.82</v>
      </c>
      <c r="D4310" t="s">
        <v>17</v>
      </c>
      <c r="E4310" t="s">
        <v>17</v>
      </c>
      <c r="G4310" s="49">
        <v>45319</v>
      </c>
      <c r="H4310" s="9" t="s">
        <v>1723</v>
      </c>
      <c r="I4310" t="s">
        <v>1718</v>
      </c>
    </row>
    <row r="4311" spans="1:9" x14ac:dyDescent="0.45">
      <c r="A4311" s="2">
        <v>45281</v>
      </c>
      <c r="B4311" t="s">
        <v>2110</v>
      </c>
      <c r="C4311" s="48">
        <v>-18.86</v>
      </c>
      <c r="D4311" t="s">
        <v>17</v>
      </c>
      <c r="E4311" t="s">
        <v>17</v>
      </c>
      <c r="G4311" s="49">
        <v>45319</v>
      </c>
      <c r="H4311" s="9" t="s">
        <v>1723</v>
      </c>
      <c r="I4311" t="s">
        <v>1718</v>
      </c>
    </row>
    <row r="4312" spans="1:9" x14ac:dyDescent="0.45">
      <c r="A4312" s="2">
        <v>45281</v>
      </c>
      <c r="B4312" t="s">
        <v>2110</v>
      </c>
      <c r="C4312" s="48">
        <v>-17.54</v>
      </c>
      <c r="D4312" t="s">
        <v>17</v>
      </c>
      <c r="E4312" t="s">
        <v>17</v>
      </c>
      <c r="G4312" s="49">
        <v>45319</v>
      </c>
      <c r="H4312" s="9" t="s">
        <v>1723</v>
      </c>
      <c r="I4312" t="s">
        <v>1718</v>
      </c>
    </row>
    <row r="4313" spans="1:9" x14ac:dyDescent="0.45">
      <c r="A4313" s="2">
        <v>45282</v>
      </c>
      <c r="B4313" t="s">
        <v>1710</v>
      </c>
      <c r="C4313" s="9">
        <v>5226.74</v>
      </c>
      <c r="D4313" s="3" t="s">
        <v>1711</v>
      </c>
      <c r="E4313" s="3" t="s">
        <v>1732</v>
      </c>
      <c r="F4313" s="3"/>
      <c r="G4313" s="49">
        <v>45319</v>
      </c>
      <c r="H4313" t="s">
        <v>1720</v>
      </c>
      <c r="I4313" t="s">
        <v>1718</v>
      </c>
    </row>
    <row r="4314" spans="1:9" x14ac:dyDescent="0.45">
      <c r="A4314" s="2">
        <v>45282</v>
      </c>
      <c r="B4314" t="s">
        <v>2110</v>
      </c>
      <c r="C4314" s="48">
        <v>-61.96</v>
      </c>
      <c r="D4314" t="s">
        <v>17</v>
      </c>
      <c r="E4314" t="s">
        <v>17</v>
      </c>
      <c r="G4314" s="49">
        <v>45319</v>
      </c>
      <c r="H4314" s="9" t="s">
        <v>1723</v>
      </c>
      <c r="I4314" t="s">
        <v>1718</v>
      </c>
    </row>
    <row r="4315" spans="1:9" x14ac:dyDescent="0.45">
      <c r="A4315" s="2">
        <v>45282</v>
      </c>
      <c r="B4315" t="s">
        <v>2110</v>
      </c>
      <c r="C4315" s="48">
        <v>-28</v>
      </c>
      <c r="D4315" t="s">
        <v>17</v>
      </c>
      <c r="E4315" t="s">
        <v>17</v>
      </c>
      <c r="G4315" s="49">
        <v>45319</v>
      </c>
      <c r="H4315" s="9" t="s">
        <v>1723</v>
      </c>
      <c r="I4315" t="s">
        <v>1718</v>
      </c>
    </row>
    <row r="4316" spans="1:9" x14ac:dyDescent="0.45">
      <c r="A4316" s="2">
        <v>45286</v>
      </c>
      <c r="B4316" t="s">
        <v>2110</v>
      </c>
      <c r="C4316" s="48">
        <v>-110.28</v>
      </c>
      <c r="D4316" t="s">
        <v>17</v>
      </c>
      <c r="E4316" t="s">
        <v>17</v>
      </c>
      <c r="G4316" s="49">
        <v>45319</v>
      </c>
      <c r="H4316" s="9" t="s">
        <v>1723</v>
      </c>
      <c r="I4316" t="s">
        <v>1718</v>
      </c>
    </row>
    <row r="4317" spans="1:9" x14ac:dyDescent="0.45">
      <c r="A4317" s="2">
        <v>45286</v>
      </c>
      <c r="B4317" t="s">
        <v>2110</v>
      </c>
      <c r="C4317" s="48">
        <v>-185</v>
      </c>
      <c r="D4317" t="s">
        <v>17</v>
      </c>
      <c r="E4317" t="s">
        <v>17</v>
      </c>
      <c r="G4317" s="49">
        <v>45319</v>
      </c>
      <c r="H4317" s="9" t="s">
        <v>1723</v>
      </c>
      <c r="I4317" t="s">
        <v>1718</v>
      </c>
    </row>
    <row r="4318" spans="1:9" x14ac:dyDescent="0.45">
      <c r="A4318" s="2">
        <v>45286</v>
      </c>
      <c r="B4318" t="s">
        <v>2110</v>
      </c>
      <c r="C4318" s="48">
        <v>-59.7</v>
      </c>
      <c r="D4318" t="s">
        <v>17</v>
      </c>
      <c r="E4318" t="s">
        <v>17</v>
      </c>
      <c r="F4318" s="48"/>
      <c r="G4318" s="49">
        <v>45319</v>
      </c>
      <c r="H4318" s="9" t="s">
        <v>1723</v>
      </c>
      <c r="I4318" t="s">
        <v>1718</v>
      </c>
    </row>
    <row r="4319" spans="1:9" x14ac:dyDescent="0.45">
      <c r="A4319" s="2">
        <v>45286</v>
      </c>
      <c r="B4319" t="s">
        <v>1855</v>
      </c>
      <c r="C4319">
        <v>-25</v>
      </c>
      <c r="D4319" t="s">
        <v>10</v>
      </c>
      <c r="E4319" t="s">
        <v>10</v>
      </c>
      <c r="G4319" s="49">
        <v>45319</v>
      </c>
      <c r="H4319" s="9" t="s">
        <v>1723</v>
      </c>
      <c r="I4319" t="s">
        <v>1718</v>
      </c>
    </row>
    <row r="4320" spans="1:9" x14ac:dyDescent="0.45">
      <c r="A4320" s="2">
        <v>45286</v>
      </c>
      <c r="B4320" t="s">
        <v>2110</v>
      </c>
      <c r="C4320" s="48">
        <v>-33.130000000000003</v>
      </c>
      <c r="D4320" t="s">
        <v>17</v>
      </c>
      <c r="E4320" t="s">
        <v>17</v>
      </c>
      <c r="G4320" s="49">
        <v>45319</v>
      </c>
      <c r="H4320" s="9" t="s">
        <v>1723</v>
      </c>
      <c r="I4320" t="s">
        <v>1718</v>
      </c>
    </row>
    <row r="4321" spans="1:9" x14ac:dyDescent="0.45">
      <c r="A4321" s="2">
        <v>45286</v>
      </c>
      <c r="B4321" t="s">
        <v>1856</v>
      </c>
      <c r="C4321">
        <v>-330.58</v>
      </c>
      <c r="D4321" t="s">
        <v>10</v>
      </c>
      <c r="E4321" t="s">
        <v>10</v>
      </c>
      <c r="G4321" s="49">
        <v>45319</v>
      </c>
      <c r="H4321" s="9" t="s">
        <v>1723</v>
      </c>
      <c r="I4321" t="s">
        <v>1718</v>
      </c>
    </row>
    <row r="4322" spans="1:9" x14ac:dyDescent="0.45">
      <c r="A4322" s="2">
        <v>45286</v>
      </c>
      <c r="B4322" t="s">
        <v>2110</v>
      </c>
      <c r="C4322" s="48">
        <v>-154.86000000000001</v>
      </c>
      <c r="D4322" t="s">
        <v>17</v>
      </c>
      <c r="E4322" t="s">
        <v>17</v>
      </c>
      <c r="G4322" s="49">
        <v>45319</v>
      </c>
      <c r="H4322" s="9" t="s">
        <v>1723</v>
      </c>
      <c r="I4322" t="s">
        <v>1718</v>
      </c>
    </row>
    <row r="4323" spans="1:9" x14ac:dyDescent="0.45">
      <c r="A4323" s="2">
        <v>45286</v>
      </c>
      <c r="B4323" t="s">
        <v>2110</v>
      </c>
      <c r="C4323" s="48">
        <v>-59.49</v>
      </c>
      <c r="D4323" t="s">
        <v>17</v>
      </c>
      <c r="E4323" t="s">
        <v>17</v>
      </c>
      <c r="G4323" s="49">
        <v>45319</v>
      </c>
      <c r="H4323" s="9" t="s">
        <v>1723</v>
      </c>
      <c r="I4323" t="s">
        <v>1718</v>
      </c>
    </row>
    <row r="4324" spans="1:9" x14ac:dyDescent="0.45">
      <c r="A4324" s="2">
        <v>45286</v>
      </c>
      <c r="B4324" t="s">
        <v>2110</v>
      </c>
      <c r="C4324" s="48">
        <v>-73.73</v>
      </c>
      <c r="D4324" t="s">
        <v>17</v>
      </c>
      <c r="E4324" t="s">
        <v>17</v>
      </c>
      <c r="G4324" s="49">
        <v>45319</v>
      </c>
      <c r="H4324" s="9" t="s">
        <v>1723</v>
      </c>
      <c r="I4324" t="s">
        <v>1718</v>
      </c>
    </row>
    <row r="4325" spans="1:9" x14ac:dyDescent="0.45">
      <c r="A4325" s="2">
        <v>45286</v>
      </c>
      <c r="B4325" t="s">
        <v>2110</v>
      </c>
      <c r="C4325" s="48">
        <v>-105.16</v>
      </c>
      <c r="D4325" t="s">
        <v>17</v>
      </c>
      <c r="E4325" t="s">
        <v>17</v>
      </c>
      <c r="G4325" s="49">
        <v>45319</v>
      </c>
      <c r="H4325" s="9" t="s">
        <v>1723</v>
      </c>
      <c r="I4325" t="s">
        <v>1718</v>
      </c>
    </row>
    <row r="4326" spans="1:9" x14ac:dyDescent="0.45">
      <c r="A4326" s="2">
        <v>45286</v>
      </c>
      <c r="B4326" t="s">
        <v>2110</v>
      </c>
      <c r="C4326" s="48">
        <v>-4800</v>
      </c>
      <c r="D4326" t="s">
        <v>17</v>
      </c>
      <c r="E4326" t="s">
        <v>17</v>
      </c>
      <c r="F4326" s="48"/>
      <c r="G4326" s="49">
        <v>45319</v>
      </c>
      <c r="H4326" s="9" t="s">
        <v>1723</v>
      </c>
      <c r="I4326" t="s">
        <v>1718</v>
      </c>
    </row>
    <row r="4327" spans="1:9" x14ac:dyDescent="0.45">
      <c r="A4327" s="2">
        <v>45286</v>
      </c>
      <c r="B4327" t="s">
        <v>1857</v>
      </c>
      <c r="C4327" s="9">
        <v>-1168</v>
      </c>
      <c r="D4327" s="9" t="s">
        <v>42</v>
      </c>
      <c r="E4327" s="9" t="s">
        <v>42</v>
      </c>
      <c r="F4327" s="9"/>
      <c r="G4327" s="49">
        <v>45319</v>
      </c>
      <c r="H4327" s="9" t="s">
        <v>1723</v>
      </c>
      <c r="I4327" t="s">
        <v>1718</v>
      </c>
    </row>
    <row r="4328" spans="1:9" x14ac:dyDescent="0.45">
      <c r="A4328" s="2">
        <v>45286</v>
      </c>
      <c r="B4328" t="s">
        <v>1858</v>
      </c>
      <c r="C4328">
        <v>-663.15</v>
      </c>
      <c r="D4328" s="9" t="s">
        <v>679</v>
      </c>
      <c r="E4328" s="9" t="s">
        <v>811</v>
      </c>
      <c r="F4328" s="9"/>
      <c r="G4328" s="49">
        <v>45319</v>
      </c>
      <c r="H4328" s="9" t="s">
        <v>1723</v>
      </c>
      <c r="I4328" t="s">
        <v>1718</v>
      </c>
    </row>
    <row r="4329" spans="1:9" x14ac:dyDescent="0.45">
      <c r="A4329" s="2">
        <v>45287</v>
      </c>
      <c r="B4329" t="s">
        <v>1859</v>
      </c>
      <c r="C4329">
        <v>15</v>
      </c>
      <c r="D4329" t="s">
        <v>42</v>
      </c>
      <c r="E4329" t="s">
        <v>42</v>
      </c>
      <c r="G4329" s="49">
        <v>45319</v>
      </c>
      <c r="H4329" t="s">
        <v>1720</v>
      </c>
      <c r="I4329" t="s">
        <v>1718</v>
      </c>
    </row>
    <row r="4330" spans="1:9" x14ac:dyDescent="0.45">
      <c r="A4330" s="2">
        <v>45287</v>
      </c>
      <c r="B4330" t="s">
        <v>2110</v>
      </c>
      <c r="C4330" s="48">
        <v>-97.13</v>
      </c>
      <c r="D4330" t="s">
        <v>17</v>
      </c>
      <c r="E4330" t="s">
        <v>17</v>
      </c>
      <c r="G4330" s="49">
        <v>45319</v>
      </c>
      <c r="H4330" s="9" t="s">
        <v>1723</v>
      </c>
      <c r="I4330" t="s">
        <v>1718</v>
      </c>
    </row>
    <row r="4331" spans="1:9" x14ac:dyDescent="0.45">
      <c r="A4331" s="2">
        <v>45287</v>
      </c>
      <c r="B4331" t="s">
        <v>2110</v>
      </c>
      <c r="C4331" s="48">
        <v>-139.9</v>
      </c>
      <c r="D4331" t="s">
        <v>17</v>
      </c>
      <c r="E4331" t="s">
        <v>17</v>
      </c>
      <c r="G4331" s="49">
        <v>45319</v>
      </c>
      <c r="H4331" s="9" t="s">
        <v>1723</v>
      </c>
      <c r="I4331" t="s">
        <v>1718</v>
      </c>
    </row>
    <row r="4332" spans="1:9" x14ac:dyDescent="0.45">
      <c r="A4332" s="2">
        <v>45287</v>
      </c>
      <c r="B4332" t="s">
        <v>2110</v>
      </c>
      <c r="C4332" s="48">
        <v>-96.85</v>
      </c>
      <c r="D4332" t="s">
        <v>17</v>
      </c>
      <c r="E4332" t="s">
        <v>17</v>
      </c>
      <c r="G4332" s="49">
        <v>45319</v>
      </c>
      <c r="H4332" s="9" t="s">
        <v>1723</v>
      </c>
      <c r="I4332" t="s">
        <v>1718</v>
      </c>
    </row>
    <row r="4333" spans="1:9" x14ac:dyDescent="0.45">
      <c r="A4333" s="2">
        <v>45288</v>
      </c>
      <c r="B4333" t="s">
        <v>2110</v>
      </c>
      <c r="C4333" s="48">
        <v>-167.78</v>
      </c>
      <c r="D4333" t="s">
        <v>17</v>
      </c>
      <c r="E4333" t="s">
        <v>17</v>
      </c>
      <c r="G4333" s="49">
        <v>45319</v>
      </c>
      <c r="H4333" s="9" t="s">
        <v>1723</v>
      </c>
      <c r="I4333" t="s">
        <v>1718</v>
      </c>
    </row>
    <row r="4334" spans="1:9" x14ac:dyDescent="0.45">
      <c r="A4334" s="2">
        <v>45288</v>
      </c>
      <c r="B4334" t="s">
        <v>1860</v>
      </c>
      <c r="C4334">
        <v>-50</v>
      </c>
      <c r="D4334" s="9" t="s">
        <v>23</v>
      </c>
      <c r="E4334" s="9" t="s">
        <v>23</v>
      </c>
      <c r="G4334" s="49">
        <v>45319</v>
      </c>
      <c r="H4334" s="9" t="s">
        <v>1723</v>
      </c>
      <c r="I4334" t="s">
        <v>1718</v>
      </c>
    </row>
    <row r="4335" spans="1:9" x14ac:dyDescent="0.45">
      <c r="A4335" s="2">
        <v>45289</v>
      </c>
      <c r="B4335" t="s">
        <v>1743</v>
      </c>
      <c r="C4335">
        <v>-414.96</v>
      </c>
      <c r="D4335" t="s">
        <v>42</v>
      </c>
      <c r="E4335" t="s">
        <v>42</v>
      </c>
      <c r="G4335" s="49">
        <v>45319</v>
      </c>
      <c r="H4335" s="9" t="s">
        <v>1723</v>
      </c>
      <c r="I4335" t="s">
        <v>1718</v>
      </c>
    </row>
    <row r="4336" spans="1:9" x14ac:dyDescent="0.45">
      <c r="A4336" s="2">
        <v>45289</v>
      </c>
      <c r="B4336" t="s">
        <v>2110</v>
      </c>
      <c r="C4336" s="48">
        <v>-250</v>
      </c>
      <c r="D4336" t="s">
        <v>17</v>
      </c>
      <c r="E4336" t="s">
        <v>17</v>
      </c>
      <c r="F4336" s="48"/>
      <c r="G4336" s="49">
        <v>45319</v>
      </c>
      <c r="H4336" s="9" t="s">
        <v>1723</v>
      </c>
      <c r="I4336" t="s">
        <v>1718</v>
      </c>
    </row>
    <row r="4337" spans="1:9" x14ac:dyDescent="0.45">
      <c r="A4337" s="2">
        <v>45293</v>
      </c>
      <c r="B4337" t="s">
        <v>2110</v>
      </c>
      <c r="C4337" s="48">
        <v>11.01</v>
      </c>
      <c r="D4337" t="s">
        <v>17</v>
      </c>
      <c r="E4337" t="s">
        <v>17</v>
      </c>
      <c r="G4337" s="49">
        <v>45319</v>
      </c>
      <c r="H4337" t="s">
        <v>1720</v>
      </c>
      <c r="I4337" t="s">
        <v>1718</v>
      </c>
    </row>
    <row r="4338" spans="1:9" x14ac:dyDescent="0.45">
      <c r="A4338" s="2">
        <v>45293</v>
      </c>
      <c r="B4338" t="s">
        <v>2110</v>
      </c>
      <c r="C4338" s="48">
        <v>-52.63</v>
      </c>
      <c r="D4338" t="s">
        <v>17</v>
      </c>
      <c r="E4338" t="s">
        <v>17</v>
      </c>
      <c r="F4338" s="48"/>
      <c r="G4338" s="49">
        <v>45319</v>
      </c>
      <c r="H4338" s="9" t="s">
        <v>1723</v>
      </c>
      <c r="I4338" t="s">
        <v>1718</v>
      </c>
    </row>
    <row r="4339" spans="1:9" x14ac:dyDescent="0.45">
      <c r="A4339" s="2">
        <v>45293</v>
      </c>
      <c r="B4339" t="s">
        <v>2110</v>
      </c>
      <c r="C4339" s="48">
        <v>-46.24</v>
      </c>
      <c r="D4339" t="s">
        <v>17</v>
      </c>
      <c r="E4339" t="s">
        <v>17</v>
      </c>
      <c r="G4339" s="49">
        <v>45319</v>
      </c>
      <c r="H4339" s="9" t="s">
        <v>1723</v>
      </c>
      <c r="I4339" t="s">
        <v>1718</v>
      </c>
    </row>
    <row r="4340" spans="1:9" x14ac:dyDescent="0.45">
      <c r="A4340" s="2">
        <v>45293</v>
      </c>
      <c r="B4340" t="s">
        <v>2110</v>
      </c>
      <c r="C4340" s="48">
        <v>-41.79</v>
      </c>
      <c r="D4340" t="s">
        <v>17</v>
      </c>
      <c r="E4340" t="s">
        <v>17</v>
      </c>
      <c r="G4340" s="49">
        <v>45319</v>
      </c>
      <c r="H4340" s="9" t="s">
        <v>1723</v>
      </c>
      <c r="I4340" t="s">
        <v>1718</v>
      </c>
    </row>
    <row r="4341" spans="1:9" x14ac:dyDescent="0.45">
      <c r="A4341" s="2">
        <v>45293</v>
      </c>
      <c r="B4341" t="s">
        <v>2110</v>
      </c>
      <c r="C4341" s="48">
        <v>-46.98</v>
      </c>
      <c r="D4341" t="s">
        <v>17</v>
      </c>
      <c r="E4341" t="s">
        <v>17</v>
      </c>
      <c r="G4341" s="49">
        <v>45319</v>
      </c>
      <c r="H4341" s="9" t="s">
        <v>1723</v>
      </c>
      <c r="I4341" t="s">
        <v>1718</v>
      </c>
    </row>
    <row r="4342" spans="1:9" x14ac:dyDescent="0.45">
      <c r="A4342" s="2">
        <v>45293</v>
      </c>
      <c r="B4342" t="s">
        <v>1861</v>
      </c>
      <c r="C4342">
        <v>-20</v>
      </c>
      <c r="D4342" t="s">
        <v>10</v>
      </c>
      <c r="E4342" t="s">
        <v>10</v>
      </c>
      <c r="G4342" s="49">
        <v>45319</v>
      </c>
      <c r="H4342" s="9" t="s">
        <v>1723</v>
      </c>
      <c r="I4342" t="s">
        <v>1718</v>
      </c>
    </row>
    <row r="4343" spans="1:9" x14ac:dyDescent="0.45">
      <c r="A4343" s="2">
        <v>45293</v>
      </c>
      <c r="B4343" t="s">
        <v>1862</v>
      </c>
      <c r="C4343">
        <v>-25</v>
      </c>
      <c r="D4343" t="s">
        <v>10</v>
      </c>
      <c r="E4343" t="s">
        <v>10</v>
      </c>
      <c r="G4343" s="49">
        <v>45319</v>
      </c>
      <c r="H4343" s="9" t="s">
        <v>1723</v>
      </c>
      <c r="I4343" t="s">
        <v>1718</v>
      </c>
    </row>
    <row r="4344" spans="1:9" x14ac:dyDescent="0.45">
      <c r="A4344" s="2">
        <v>45293</v>
      </c>
      <c r="B4344" t="s">
        <v>1863</v>
      </c>
      <c r="C4344">
        <v>-9.91</v>
      </c>
      <c r="D4344" s="9" t="s">
        <v>23</v>
      </c>
      <c r="E4344" s="9" t="s">
        <v>23</v>
      </c>
      <c r="G4344" s="49">
        <v>45319</v>
      </c>
      <c r="H4344" s="9" t="s">
        <v>1723</v>
      </c>
      <c r="I4344" t="s">
        <v>1718</v>
      </c>
    </row>
    <row r="4345" spans="1:9" x14ac:dyDescent="0.45">
      <c r="A4345" s="2">
        <v>45293</v>
      </c>
      <c r="B4345" t="s">
        <v>2110</v>
      </c>
      <c r="C4345" s="48">
        <v>-12.91</v>
      </c>
      <c r="D4345" t="s">
        <v>17</v>
      </c>
      <c r="E4345" t="s">
        <v>17</v>
      </c>
      <c r="G4345" s="49">
        <v>45319</v>
      </c>
      <c r="H4345" s="9" t="s">
        <v>1723</v>
      </c>
      <c r="I4345" t="s">
        <v>1718</v>
      </c>
    </row>
    <row r="4346" spans="1:9" x14ac:dyDescent="0.45">
      <c r="A4346" s="2">
        <v>45293</v>
      </c>
      <c r="B4346" t="s">
        <v>1864</v>
      </c>
      <c r="C4346">
        <v>-50</v>
      </c>
      <c r="D4346" s="9" t="s">
        <v>23</v>
      </c>
      <c r="E4346" s="9" t="s">
        <v>23</v>
      </c>
      <c r="G4346" s="49">
        <v>45319</v>
      </c>
      <c r="H4346" s="9" t="s">
        <v>1723</v>
      </c>
      <c r="I4346" t="s">
        <v>1718</v>
      </c>
    </row>
    <row r="4347" spans="1:9" x14ac:dyDescent="0.45">
      <c r="A4347" s="2">
        <v>45293</v>
      </c>
      <c r="B4347" t="s">
        <v>2110</v>
      </c>
      <c r="C4347" s="48">
        <v>-250.07</v>
      </c>
      <c r="D4347" t="s">
        <v>17</v>
      </c>
      <c r="E4347" t="s">
        <v>17</v>
      </c>
      <c r="G4347" s="49">
        <v>45319</v>
      </c>
      <c r="H4347" s="9" t="s">
        <v>1723</v>
      </c>
      <c r="I4347" t="s">
        <v>1718</v>
      </c>
    </row>
    <row r="4348" spans="1:9" x14ac:dyDescent="0.45">
      <c r="A4348" s="2">
        <v>45293</v>
      </c>
      <c r="B4348" t="s">
        <v>2110</v>
      </c>
      <c r="C4348" s="48">
        <v>-57.09</v>
      </c>
      <c r="D4348" t="s">
        <v>17</v>
      </c>
      <c r="E4348" t="s">
        <v>17</v>
      </c>
      <c r="G4348" s="49">
        <v>45319</v>
      </c>
      <c r="H4348" s="9" t="s">
        <v>1723</v>
      </c>
      <c r="I4348" t="s">
        <v>1718</v>
      </c>
    </row>
    <row r="4349" spans="1:9" x14ac:dyDescent="0.45">
      <c r="A4349" s="2">
        <v>45293</v>
      </c>
      <c r="B4349" t="s">
        <v>2110</v>
      </c>
      <c r="C4349" s="48">
        <v>-20.149999999999999</v>
      </c>
      <c r="D4349" t="s">
        <v>17</v>
      </c>
      <c r="E4349" t="s">
        <v>17</v>
      </c>
      <c r="G4349" s="49">
        <v>45319</v>
      </c>
      <c r="H4349" s="9" t="s">
        <v>1723</v>
      </c>
      <c r="I4349" t="s">
        <v>1718</v>
      </c>
    </row>
    <row r="4350" spans="1:9" x14ac:dyDescent="0.45">
      <c r="A4350" s="2">
        <v>45293</v>
      </c>
      <c r="B4350" t="s">
        <v>2110</v>
      </c>
      <c r="C4350" s="48">
        <v>-62.49</v>
      </c>
      <c r="D4350" t="s">
        <v>17</v>
      </c>
      <c r="E4350" t="s">
        <v>17</v>
      </c>
      <c r="G4350" s="49">
        <v>45319</v>
      </c>
      <c r="H4350" s="9" t="s">
        <v>1723</v>
      </c>
      <c r="I4350" t="s">
        <v>1718</v>
      </c>
    </row>
    <row r="4351" spans="1:9" x14ac:dyDescent="0.45">
      <c r="A4351" s="2">
        <v>45293</v>
      </c>
      <c r="B4351" t="s">
        <v>2110</v>
      </c>
      <c r="C4351" s="48">
        <v>-5.75</v>
      </c>
      <c r="D4351" t="s">
        <v>17</v>
      </c>
      <c r="E4351" t="s">
        <v>17</v>
      </c>
      <c r="G4351" s="49">
        <v>45319</v>
      </c>
      <c r="H4351" s="9" t="s">
        <v>1723</v>
      </c>
      <c r="I4351" t="s">
        <v>1718</v>
      </c>
    </row>
    <row r="4352" spans="1:9" x14ac:dyDescent="0.45">
      <c r="A4352" s="2">
        <v>45293</v>
      </c>
      <c r="B4352" t="s">
        <v>1865</v>
      </c>
      <c r="C4352">
        <v>-53.01</v>
      </c>
      <c r="D4352" t="s">
        <v>10</v>
      </c>
      <c r="E4352" t="s">
        <v>10</v>
      </c>
      <c r="G4352" s="49">
        <v>45319</v>
      </c>
      <c r="H4352" s="9" t="s">
        <v>1723</v>
      </c>
      <c r="I4352" t="s">
        <v>1718</v>
      </c>
    </row>
    <row r="4353" spans="1:9" x14ac:dyDescent="0.45">
      <c r="A4353" s="2">
        <v>45293</v>
      </c>
      <c r="B4353" t="s">
        <v>1866</v>
      </c>
      <c r="C4353">
        <v>-413.5</v>
      </c>
      <c r="D4353" t="s">
        <v>42</v>
      </c>
      <c r="E4353" t="s">
        <v>42</v>
      </c>
      <c r="G4353" s="49">
        <v>45319</v>
      </c>
      <c r="H4353" s="9" t="s">
        <v>1723</v>
      </c>
      <c r="I4353" t="s">
        <v>1718</v>
      </c>
    </row>
    <row r="4354" spans="1:9" x14ac:dyDescent="0.45">
      <c r="A4354" s="2">
        <v>45293</v>
      </c>
      <c r="B4354" t="s">
        <v>1745</v>
      </c>
      <c r="C4354">
        <v>-669.3</v>
      </c>
      <c r="D4354" t="s">
        <v>42</v>
      </c>
      <c r="E4354" t="s">
        <v>1746</v>
      </c>
      <c r="G4354" s="49">
        <v>45319</v>
      </c>
      <c r="H4354" s="9" t="s">
        <v>1723</v>
      </c>
      <c r="I4354" t="s">
        <v>1718</v>
      </c>
    </row>
    <row r="4355" spans="1:9" x14ac:dyDescent="0.45">
      <c r="A4355" s="2">
        <v>45293</v>
      </c>
      <c r="B4355" t="s">
        <v>1748</v>
      </c>
      <c r="C4355">
        <v>-250</v>
      </c>
      <c r="D4355" s="9" t="s">
        <v>23</v>
      </c>
      <c r="E4355" s="9" t="s">
        <v>23</v>
      </c>
      <c r="G4355" s="49">
        <v>45319</v>
      </c>
      <c r="H4355" s="9" t="s">
        <v>1723</v>
      </c>
      <c r="I4355" t="s">
        <v>1718</v>
      </c>
    </row>
    <row r="4356" spans="1:9" x14ac:dyDescent="0.45">
      <c r="A4356" s="2">
        <v>45293</v>
      </c>
      <c r="B4356" t="s">
        <v>1747</v>
      </c>
      <c r="C4356">
        <v>-250</v>
      </c>
      <c r="D4356" s="9" t="s">
        <v>23</v>
      </c>
      <c r="E4356" s="9" t="s">
        <v>23</v>
      </c>
      <c r="G4356" s="49">
        <v>45319</v>
      </c>
      <c r="H4356" s="9" t="s">
        <v>1723</v>
      </c>
      <c r="I4356" t="s">
        <v>1718</v>
      </c>
    </row>
    <row r="4357" spans="1:9" x14ac:dyDescent="0.45">
      <c r="A4357" s="2">
        <v>45293</v>
      </c>
      <c r="B4357" t="s">
        <v>2110</v>
      </c>
      <c r="C4357" s="48">
        <v>-125</v>
      </c>
      <c r="D4357" t="s">
        <v>17</v>
      </c>
      <c r="E4357" t="s">
        <v>17</v>
      </c>
      <c r="G4357" s="49">
        <v>45319</v>
      </c>
      <c r="H4357" s="9" t="s">
        <v>1723</v>
      </c>
      <c r="I4357" t="s">
        <v>1718</v>
      </c>
    </row>
    <row r="4358" spans="1:9" x14ac:dyDescent="0.45">
      <c r="A4358" s="2">
        <v>45294</v>
      </c>
      <c r="B4358" t="s">
        <v>1867</v>
      </c>
      <c r="C4358" s="9">
        <v>10000</v>
      </c>
      <c r="D4358" s="9" t="s">
        <v>2111</v>
      </c>
      <c r="E4358" s="9" t="s">
        <v>1780</v>
      </c>
      <c r="F4358" s="9"/>
      <c r="G4358" s="49">
        <v>45319</v>
      </c>
      <c r="H4358" t="s">
        <v>1720</v>
      </c>
      <c r="I4358" t="s">
        <v>1718</v>
      </c>
    </row>
    <row r="4359" spans="1:9" x14ac:dyDescent="0.45">
      <c r="A4359" s="2">
        <v>45294</v>
      </c>
      <c r="B4359" t="s">
        <v>1868</v>
      </c>
      <c r="C4359">
        <v>626.4</v>
      </c>
      <c r="D4359" t="s">
        <v>23</v>
      </c>
      <c r="E4359" t="s">
        <v>666</v>
      </c>
      <c r="G4359" s="49">
        <v>45319</v>
      </c>
      <c r="H4359" t="s">
        <v>1720</v>
      </c>
      <c r="I4359" t="s">
        <v>1718</v>
      </c>
    </row>
    <row r="4360" spans="1:9" x14ac:dyDescent="0.45">
      <c r="A4360" s="2">
        <v>45294</v>
      </c>
      <c r="B4360" t="s">
        <v>1869</v>
      </c>
      <c r="C4360">
        <v>354.68</v>
      </c>
      <c r="D4360" t="s">
        <v>23</v>
      </c>
      <c r="E4360" t="s">
        <v>666</v>
      </c>
      <c r="G4360" s="49">
        <v>45319</v>
      </c>
      <c r="H4360" t="s">
        <v>1720</v>
      </c>
      <c r="I4360" t="s">
        <v>1718</v>
      </c>
    </row>
    <row r="4361" spans="1:9" x14ac:dyDescent="0.45">
      <c r="A4361" s="2">
        <v>45294</v>
      </c>
      <c r="B4361" t="s">
        <v>1870</v>
      </c>
      <c r="C4361">
        <v>118.13</v>
      </c>
      <c r="D4361" t="s">
        <v>23</v>
      </c>
      <c r="E4361" t="s">
        <v>666</v>
      </c>
      <c r="G4361" s="49">
        <v>45319</v>
      </c>
      <c r="H4361" t="s">
        <v>1720</v>
      </c>
      <c r="I4361" t="s">
        <v>1718</v>
      </c>
    </row>
    <row r="4362" spans="1:9" x14ac:dyDescent="0.45">
      <c r="A4362" s="2">
        <v>45294</v>
      </c>
      <c r="B4362" t="s">
        <v>2110</v>
      </c>
      <c r="C4362" s="48">
        <v>-71.92</v>
      </c>
      <c r="D4362" t="s">
        <v>17</v>
      </c>
      <c r="E4362" t="s">
        <v>17</v>
      </c>
      <c r="G4362" s="49">
        <v>45319</v>
      </c>
      <c r="H4362" s="9" t="s">
        <v>1723</v>
      </c>
      <c r="I4362" t="s">
        <v>1718</v>
      </c>
    </row>
    <row r="4363" spans="1:9" x14ac:dyDescent="0.45">
      <c r="A4363" s="2">
        <v>45294</v>
      </c>
      <c r="B4363" t="s">
        <v>2110</v>
      </c>
      <c r="C4363" s="48">
        <v>-65.180000000000007</v>
      </c>
      <c r="D4363" t="s">
        <v>17</v>
      </c>
      <c r="E4363" t="s">
        <v>17</v>
      </c>
      <c r="G4363" s="49">
        <v>45319</v>
      </c>
      <c r="H4363" s="9" t="s">
        <v>1723</v>
      </c>
      <c r="I4363" t="s">
        <v>1718</v>
      </c>
    </row>
    <row r="4364" spans="1:9" x14ac:dyDescent="0.45">
      <c r="A4364" s="2">
        <v>45294</v>
      </c>
      <c r="B4364" t="s">
        <v>1871</v>
      </c>
      <c r="C4364">
        <v>-630</v>
      </c>
      <c r="D4364" s="9" t="s">
        <v>23</v>
      </c>
      <c r="E4364" s="9" t="s">
        <v>23</v>
      </c>
      <c r="G4364" s="49">
        <v>45319</v>
      </c>
      <c r="H4364" s="9" t="s">
        <v>1723</v>
      </c>
      <c r="I4364" t="s">
        <v>1718</v>
      </c>
    </row>
    <row r="4365" spans="1:9" x14ac:dyDescent="0.45">
      <c r="A4365" s="2">
        <v>45294</v>
      </c>
      <c r="B4365" t="s">
        <v>1751</v>
      </c>
      <c r="C4365">
        <v>-110.29</v>
      </c>
      <c r="D4365" t="s">
        <v>10</v>
      </c>
      <c r="E4365" t="s">
        <v>10</v>
      </c>
      <c r="G4365" s="49">
        <v>45319</v>
      </c>
      <c r="H4365" s="9" t="s">
        <v>1723</v>
      </c>
      <c r="I4365" t="s">
        <v>1718</v>
      </c>
    </row>
    <row r="4366" spans="1:9" x14ac:dyDescent="0.45">
      <c r="A4366" s="2">
        <v>45294</v>
      </c>
      <c r="B4366" t="s">
        <v>1872</v>
      </c>
      <c r="C4366">
        <v>-11.03</v>
      </c>
      <c r="D4366" t="s">
        <v>10</v>
      </c>
      <c r="E4366" t="s">
        <v>10</v>
      </c>
      <c r="G4366" s="49">
        <v>45319</v>
      </c>
      <c r="H4366" s="9" t="s">
        <v>1723</v>
      </c>
      <c r="I4366" t="s">
        <v>1718</v>
      </c>
    </row>
    <row r="4367" spans="1:9" x14ac:dyDescent="0.45">
      <c r="A4367" s="2">
        <v>45295</v>
      </c>
      <c r="B4367" t="s">
        <v>1873</v>
      </c>
      <c r="C4367" s="9">
        <v>10000</v>
      </c>
      <c r="D4367" s="9" t="s">
        <v>2111</v>
      </c>
      <c r="E4367" s="9" t="s">
        <v>1780</v>
      </c>
      <c r="F4367" s="9"/>
      <c r="G4367" s="49">
        <v>45319</v>
      </c>
      <c r="H4367" t="s">
        <v>1720</v>
      </c>
      <c r="I4367" t="s">
        <v>1718</v>
      </c>
    </row>
    <row r="4368" spans="1:9" x14ac:dyDescent="0.45">
      <c r="A4368" s="2">
        <v>45295</v>
      </c>
      <c r="B4368" t="s">
        <v>1874</v>
      </c>
      <c r="C4368">
        <v>-17.440000000000001</v>
      </c>
      <c r="D4368" t="s">
        <v>42</v>
      </c>
      <c r="E4368" t="s">
        <v>42</v>
      </c>
      <c r="G4368" s="49">
        <v>45319</v>
      </c>
      <c r="H4368" s="9" t="s">
        <v>1723</v>
      </c>
      <c r="I4368" t="s">
        <v>1718</v>
      </c>
    </row>
    <row r="4369" spans="1:9" x14ac:dyDescent="0.45">
      <c r="A4369" s="2">
        <v>45295</v>
      </c>
      <c r="B4369" t="s">
        <v>1875</v>
      </c>
      <c r="C4369" s="9">
        <v>-2700</v>
      </c>
      <c r="D4369" s="9" t="s">
        <v>10</v>
      </c>
      <c r="E4369" s="9" t="s">
        <v>10</v>
      </c>
      <c r="F4369" s="9"/>
      <c r="G4369" s="49">
        <v>45319</v>
      </c>
      <c r="H4369" s="9" t="s">
        <v>1723</v>
      </c>
      <c r="I4369" t="s">
        <v>1718</v>
      </c>
    </row>
    <row r="4370" spans="1:9" x14ac:dyDescent="0.45">
      <c r="A4370" s="2">
        <v>45295</v>
      </c>
      <c r="B4370" t="s">
        <v>1876</v>
      </c>
      <c r="C4370">
        <v>-61</v>
      </c>
      <c r="D4370" s="9" t="s">
        <v>23</v>
      </c>
      <c r="E4370" s="9" t="s">
        <v>23</v>
      </c>
      <c r="G4370" s="49">
        <v>45319</v>
      </c>
      <c r="H4370" s="9" t="s">
        <v>1723</v>
      </c>
      <c r="I4370" t="s">
        <v>1718</v>
      </c>
    </row>
    <row r="4371" spans="1:9" x14ac:dyDescent="0.45">
      <c r="A4371" s="2">
        <v>45296</v>
      </c>
      <c r="B4371" t="s">
        <v>1710</v>
      </c>
      <c r="C4371" s="9">
        <v>3842</v>
      </c>
      <c r="D4371" s="3" t="s">
        <v>1711</v>
      </c>
      <c r="E4371" s="3" t="s">
        <v>1732</v>
      </c>
      <c r="F4371" s="3"/>
      <c r="G4371" s="49">
        <v>45319</v>
      </c>
      <c r="H4371" t="s">
        <v>1720</v>
      </c>
      <c r="I4371" t="s">
        <v>1718</v>
      </c>
    </row>
    <row r="4372" spans="1:9" x14ac:dyDescent="0.45">
      <c r="A4372" s="2">
        <v>45296</v>
      </c>
      <c r="B4372" t="s">
        <v>2110</v>
      </c>
      <c r="C4372" s="48">
        <v>-198</v>
      </c>
      <c r="D4372" t="s">
        <v>17</v>
      </c>
      <c r="E4372" t="s">
        <v>17</v>
      </c>
      <c r="G4372" s="49">
        <v>45319</v>
      </c>
      <c r="H4372" s="9" t="s">
        <v>1723</v>
      </c>
      <c r="I4372" t="s">
        <v>1718</v>
      </c>
    </row>
    <row r="4373" spans="1:9" x14ac:dyDescent="0.45">
      <c r="A4373" s="2">
        <v>45296</v>
      </c>
      <c r="B4373" t="s">
        <v>2110</v>
      </c>
      <c r="C4373" s="48">
        <v>-75</v>
      </c>
      <c r="D4373" t="s">
        <v>17</v>
      </c>
      <c r="E4373" t="s">
        <v>17</v>
      </c>
      <c r="F4373" s="48"/>
      <c r="G4373" s="49">
        <v>45319</v>
      </c>
      <c r="H4373" s="9" t="s">
        <v>1723</v>
      </c>
      <c r="I4373" t="s">
        <v>1718</v>
      </c>
    </row>
    <row r="4374" spans="1:9" x14ac:dyDescent="0.45">
      <c r="A4374" s="2">
        <v>45299</v>
      </c>
      <c r="B4374" t="s">
        <v>1877</v>
      </c>
      <c r="C4374" s="9">
        <v>11394</v>
      </c>
      <c r="D4374" t="s">
        <v>42</v>
      </c>
      <c r="E4374" t="s">
        <v>42</v>
      </c>
      <c r="G4374" s="49">
        <v>45319</v>
      </c>
      <c r="H4374" t="s">
        <v>1720</v>
      </c>
      <c r="I4374" t="s">
        <v>1718</v>
      </c>
    </row>
    <row r="4375" spans="1:9" x14ac:dyDescent="0.45">
      <c r="A4375" s="2">
        <v>45299</v>
      </c>
      <c r="B4375" t="s">
        <v>2110</v>
      </c>
      <c r="C4375" s="48">
        <v>-119.01</v>
      </c>
      <c r="D4375" t="s">
        <v>17</v>
      </c>
      <c r="E4375" t="s">
        <v>17</v>
      </c>
      <c r="G4375" s="49">
        <v>45319</v>
      </c>
      <c r="H4375" s="9" t="s">
        <v>1723</v>
      </c>
      <c r="I4375" t="s">
        <v>1718</v>
      </c>
    </row>
    <row r="4376" spans="1:9" x14ac:dyDescent="0.45">
      <c r="A4376" s="2">
        <v>45299</v>
      </c>
      <c r="B4376" t="s">
        <v>2110</v>
      </c>
      <c r="C4376" s="48">
        <v>-28.61</v>
      </c>
      <c r="D4376" t="s">
        <v>17</v>
      </c>
      <c r="E4376" t="s">
        <v>17</v>
      </c>
      <c r="G4376" s="49">
        <v>45319</v>
      </c>
      <c r="H4376" s="9" t="s">
        <v>1723</v>
      </c>
      <c r="I4376" t="s">
        <v>1718</v>
      </c>
    </row>
    <row r="4377" spans="1:9" x14ac:dyDescent="0.45">
      <c r="A4377" s="2">
        <v>45299</v>
      </c>
      <c r="B4377" t="s">
        <v>1878</v>
      </c>
      <c r="C4377" s="9">
        <v>-1200</v>
      </c>
      <c r="D4377" s="9" t="s">
        <v>23</v>
      </c>
      <c r="E4377" s="9" t="s">
        <v>23</v>
      </c>
      <c r="G4377" s="49">
        <v>45319</v>
      </c>
      <c r="H4377" s="9" t="s">
        <v>1723</v>
      </c>
      <c r="I4377" t="s">
        <v>1718</v>
      </c>
    </row>
    <row r="4378" spans="1:9" x14ac:dyDescent="0.45">
      <c r="A4378" s="2">
        <v>45299</v>
      </c>
      <c r="B4378" t="s">
        <v>2110</v>
      </c>
      <c r="C4378" s="48">
        <v>-106.09</v>
      </c>
      <c r="D4378" t="s">
        <v>17</v>
      </c>
      <c r="E4378" t="s">
        <v>17</v>
      </c>
      <c r="G4378" s="49">
        <v>45319</v>
      </c>
      <c r="H4378" s="9" t="s">
        <v>1723</v>
      </c>
      <c r="I4378" t="s">
        <v>1718</v>
      </c>
    </row>
    <row r="4379" spans="1:9" x14ac:dyDescent="0.45">
      <c r="A4379" s="2">
        <v>45299</v>
      </c>
      <c r="B4379" t="s">
        <v>2110</v>
      </c>
      <c r="C4379" s="48">
        <v>-38.97</v>
      </c>
      <c r="D4379" t="s">
        <v>17</v>
      </c>
      <c r="E4379" t="s">
        <v>17</v>
      </c>
      <c r="G4379" s="49">
        <v>45319</v>
      </c>
      <c r="H4379" s="9" t="s">
        <v>1723</v>
      </c>
      <c r="I4379" t="s">
        <v>1718</v>
      </c>
    </row>
    <row r="4380" spans="1:9" x14ac:dyDescent="0.45">
      <c r="A4380" s="2">
        <v>45299</v>
      </c>
      <c r="B4380" t="s">
        <v>2110</v>
      </c>
      <c r="C4380" s="48">
        <v>-21.66</v>
      </c>
      <c r="D4380" t="s">
        <v>17</v>
      </c>
      <c r="E4380" t="s">
        <v>17</v>
      </c>
      <c r="G4380" s="49">
        <v>45319</v>
      </c>
      <c r="H4380" s="9" t="s">
        <v>1723</v>
      </c>
      <c r="I4380" t="s">
        <v>1718</v>
      </c>
    </row>
    <row r="4381" spans="1:9" x14ac:dyDescent="0.45">
      <c r="A4381" s="2">
        <v>45299</v>
      </c>
      <c r="B4381" t="s">
        <v>2110</v>
      </c>
      <c r="C4381" s="48">
        <v>-2</v>
      </c>
      <c r="D4381" t="s">
        <v>17</v>
      </c>
      <c r="E4381" t="s">
        <v>17</v>
      </c>
      <c r="G4381" s="49">
        <v>45319</v>
      </c>
      <c r="H4381" s="9" t="s">
        <v>1723</v>
      </c>
      <c r="I4381" t="s">
        <v>1718</v>
      </c>
    </row>
    <row r="4382" spans="1:9" x14ac:dyDescent="0.45">
      <c r="A4382" s="2">
        <v>45299</v>
      </c>
      <c r="B4382" t="s">
        <v>2110</v>
      </c>
      <c r="C4382" s="48">
        <v>-152</v>
      </c>
      <c r="D4382" t="s">
        <v>17</v>
      </c>
      <c r="E4382" t="s">
        <v>17</v>
      </c>
      <c r="G4382" s="49">
        <v>45319</v>
      </c>
      <c r="H4382" s="9" t="s">
        <v>1723</v>
      </c>
      <c r="I4382" t="s">
        <v>1718</v>
      </c>
    </row>
    <row r="4383" spans="1:9" x14ac:dyDescent="0.45">
      <c r="A4383" s="2">
        <v>45299</v>
      </c>
      <c r="B4383" t="s">
        <v>2110</v>
      </c>
      <c r="C4383" s="48">
        <v>-127.49</v>
      </c>
      <c r="D4383" t="s">
        <v>17</v>
      </c>
      <c r="E4383" t="s">
        <v>17</v>
      </c>
      <c r="G4383" s="49">
        <v>45319</v>
      </c>
      <c r="H4383" s="9" t="s">
        <v>1723</v>
      </c>
      <c r="I4383" t="s">
        <v>1718</v>
      </c>
    </row>
    <row r="4384" spans="1:9" x14ac:dyDescent="0.45">
      <c r="A4384" s="2">
        <v>45299</v>
      </c>
      <c r="B4384" t="s">
        <v>1879</v>
      </c>
      <c r="C4384" s="9">
        <v>-7612.54</v>
      </c>
      <c r="D4384" t="s">
        <v>2124</v>
      </c>
      <c r="E4384" t="s">
        <v>2124</v>
      </c>
      <c r="G4384" s="49">
        <v>45319</v>
      </c>
      <c r="H4384" s="9" t="s">
        <v>1723</v>
      </c>
      <c r="I4384" t="s">
        <v>1718</v>
      </c>
    </row>
    <row r="4385" spans="1:9" x14ac:dyDescent="0.45">
      <c r="A4385" s="2">
        <v>45300</v>
      </c>
      <c r="B4385" t="s">
        <v>2110</v>
      </c>
      <c r="C4385" s="48">
        <v>-10.9</v>
      </c>
      <c r="D4385" t="s">
        <v>17</v>
      </c>
      <c r="E4385" t="s">
        <v>17</v>
      </c>
      <c r="G4385" s="49">
        <v>45350</v>
      </c>
      <c r="H4385" s="9" t="s">
        <v>1723</v>
      </c>
      <c r="I4385" t="s">
        <v>1718</v>
      </c>
    </row>
    <row r="4386" spans="1:9" x14ac:dyDescent="0.45">
      <c r="A4386" s="2">
        <v>45300</v>
      </c>
      <c r="B4386" t="s">
        <v>2110</v>
      </c>
      <c r="C4386" s="48">
        <v>-49.47</v>
      </c>
      <c r="D4386" t="s">
        <v>17</v>
      </c>
      <c r="E4386" t="s">
        <v>17</v>
      </c>
      <c r="G4386" s="49">
        <v>45350</v>
      </c>
      <c r="H4386" s="9" t="s">
        <v>1723</v>
      </c>
      <c r="I4386" t="s">
        <v>1718</v>
      </c>
    </row>
    <row r="4387" spans="1:9" x14ac:dyDescent="0.45">
      <c r="A4387" s="2">
        <v>45300</v>
      </c>
      <c r="B4387" t="s">
        <v>2110</v>
      </c>
      <c r="C4387" s="48">
        <v>-8</v>
      </c>
      <c r="D4387" t="s">
        <v>17</v>
      </c>
      <c r="E4387" t="s">
        <v>17</v>
      </c>
      <c r="G4387" s="49">
        <v>45350</v>
      </c>
      <c r="H4387" s="9" t="s">
        <v>1723</v>
      </c>
      <c r="I4387" t="s">
        <v>1718</v>
      </c>
    </row>
    <row r="4388" spans="1:9" x14ac:dyDescent="0.45">
      <c r="A4388" s="2">
        <v>45300</v>
      </c>
      <c r="B4388" t="s">
        <v>2110</v>
      </c>
      <c r="C4388" s="48">
        <v>-497.83</v>
      </c>
      <c r="D4388" t="s">
        <v>17</v>
      </c>
      <c r="E4388" t="s">
        <v>17</v>
      </c>
      <c r="G4388" s="49">
        <v>45350</v>
      </c>
      <c r="H4388" s="9" t="s">
        <v>1723</v>
      </c>
      <c r="I4388" t="s">
        <v>1718</v>
      </c>
    </row>
    <row r="4389" spans="1:9" x14ac:dyDescent="0.45">
      <c r="A4389" s="2">
        <v>45301</v>
      </c>
      <c r="B4389" t="s">
        <v>1880</v>
      </c>
      <c r="C4389">
        <v>-202.75</v>
      </c>
      <c r="D4389" s="9" t="s">
        <v>23</v>
      </c>
      <c r="E4389" s="9" t="s">
        <v>23</v>
      </c>
      <c r="G4389" s="49">
        <v>45350</v>
      </c>
      <c r="H4389" s="9" t="s">
        <v>1723</v>
      </c>
      <c r="I4389" t="s">
        <v>1718</v>
      </c>
    </row>
    <row r="4390" spans="1:9" x14ac:dyDescent="0.45">
      <c r="A4390" s="2">
        <v>45301</v>
      </c>
      <c r="B4390" t="s">
        <v>2110</v>
      </c>
      <c r="C4390" s="48">
        <v>-23.68</v>
      </c>
      <c r="D4390" t="s">
        <v>17</v>
      </c>
      <c r="E4390" t="s">
        <v>17</v>
      </c>
      <c r="G4390" s="49">
        <v>45350</v>
      </c>
      <c r="H4390" s="9" t="s">
        <v>1723</v>
      </c>
      <c r="I4390" t="s">
        <v>1718</v>
      </c>
    </row>
    <row r="4391" spans="1:9" x14ac:dyDescent="0.45">
      <c r="A4391" s="2">
        <v>45301</v>
      </c>
      <c r="B4391" t="s">
        <v>2110</v>
      </c>
      <c r="C4391" s="48">
        <v>-20.079999999999998</v>
      </c>
      <c r="D4391" t="s">
        <v>17</v>
      </c>
      <c r="E4391" t="s">
        <v>17</v>
      </c>
      <c r="G4391" s="49">
        <v>45350</v>
      </c>
      <c r="H4391" s="9" t="s">
        <v>1723</v>
      </c>
      <c r="I4391" t="s">
        <v>1718</v>
      </c>
    </row>
    <row r="4392" spans="1:9" x14ac:dyDescent="0.45">
      <c r="A4392" s="2">
        <v>45301</v>
      </c>
      <c r="B4392" t="s">
        <v>1881</v>
      </c>
      <c r="C4392" s="48">
        <v>-500</v>
      </c>
      <c r="D4392" s="9" t="s">
        <v>679</v>
      </c>
      <c r="E4392" s="48" t="s">
        <v>1557</v>
      </c>
      <c r="F4392" s="48"/>
      <c r="G4392" s="49">
        <v>45350</v>
      </c>
      <c r="H4392" s="9" t="s">
        <v>1723</v>
      </c>
      <c r="I4392" t="s">
        <v>1718</v>
      </c>
    </row>
    <row r="4393" spans="1:9" x14ac:dyDescent="0.45">
      <c r="A4393" s="2">
        <v>45302</v>
      </c>
      <c r="B4393" t="s">
        <v>2110</v>
      </c>
      <c r="C4393" s="48">
        <v>-22.76</v>
      </c>
      <c r="D4393" t="s">
        <v>17</v>
      </c>
      <c r="E4393" t="s">
        <v>17</v>
      </c>
      <c r="G4393" s="49">
        <v>45350</v>
      </c>
      <c r="H4393" s="9" t="s">
        <v>1723</v>
      </c>
      <c r="I4393" t="s">
        <v>1718</v>
      </c>
    </row>
    <row r="4394" spans="1:9" x14ac:dyDescent="0.45">
      <c r="A4394" s="2">
        <v>45302</v>
      </c>
      <c r="B4394" t="s">
        <v>2110</v>
      </c>
      <c r="C4394" s="48">
        <v>-105.04</v>
      </c>
      <c r="D4394" t="s">
        <v>17</v>
      </c>
      <c r="E4394" t="s">
        <v>17</v>
      </c>
      <c r="G4394" s="49">
        <v>45350</v>
      </c>
      <c r="H4394" s="9" t="s">
        <v>1723</v>
      </c>
      <c r="I4394" t="s">
        <v>1718</v>
      </c>
    </row>
    <row r="4395" spans="1:9" x14ac:dyDescent="0.45">
      <c r="A4395" s="2">
        <v>45302</v>
      </c>
      <c r="B4395" t="s">
        <v>1882</v>
      </c>
      <c r="C4395">
        <v>-61</v>
      </c>
      <c r="D4395" s="9" t="s">
        <v>23</v>
      </c>
      <c r="E4395" s="9" t="s">
        <v>23</v>
      </c>
      <c r="G4395" s="49">
        <v>45350</v>
      </c>
      <c r="H4395" s="9" t="s">
        <v>1723</v>
      </c>
      <c r="I4395" t="s">
        <v>1718</v>
      </c>
    </row>
    <row r="4396" spans="1:9" x14ac:dyDescent="0.45">
      <c r="A4396" s="2">
        <v>45303</v>
      </c>
      <c r="B4396" t="s">
        <v>2110</v>
      </c>
      <c r="C4396">
        <v>642.04</v>
      </c>
      <c r="D4396" t="s">
        <v>17</v>
      </c>
      <c r="E4396" t="s">
        <v>17</v>
      </c>
      <c r="F4396" s="3"/>
      <c r="G4396" s="49">
        <v>45350</v>
      </c>
      <c r="H4396" t="s">
        <v>1720</v>
      </c>
      <c r="I4396" t="s">
        <v>1718</v>
      </c>
    </row>
    <row r="4397" spans="1:9" x14ac:dyDescent="0.45">
      <c r="A4397" s="2">
        <v>45303</v>
      </c>
      <c r="B4397" t="s">
        <v>2110</v>
      </c>
      <c r="C4397" s="48">
        <v>-73.28</v>
      </c>
      <c r="D4397" t="s">
        <v>17</v>
      </c>
      <c r="E4397" t="s">
        <v>17</v>
      </c>
      <c r="G4397" s="49">
        <v>45350</v>
      </c>
      <c r="H4397" s="9" t="s">
        <v>1723</v>
      </c>
      <c r="I4397" t="s">
        <v>1718</v>
      </c>
    </row>
    <row r="4398" spans="1:9" x14ac:dyDescent="0.45">
      <c r="A4398" s="2">
        <v>45307</v>
      </c>
      <c r="B4398" t="s">
        <v>1883</v>
      </c>
      <c r="C4398">
        <v>-253.4</v>
      </c>
      <c r="D4398" t="s">
        <v>42</v>
      </c>
      <c r="E4398" t="s">
        <v>42</v>
      </c>
      <c r="G4398" s="49">
        <v>45350</v>
      </c>
      <c r="H4398" s="9" t="s">
        <v>1723</v>
      </c>
      <c r="I4398" t="s">
        <v>1718</v>
      </c>
    </row>
    <row r="4399" spans="1:9" x14ac:dyDescent="0.45">
      <c r="A4399" s="2">
        <v>45307</v>
      </c>
      <c r="B4399" t="s">
        <v>2110</v>
      </c>
      <c r="C4399" s="48">
        <v>-418.77</v>
      </c>
      <c r="D4399" t="s">
        <v>17</v>
      </c>
      <c r="E4399" t="s">
        <v>17</v>
      </c>
      <c r="G4399" s="49">
        <v>45350</v>
      </c>
      <c r="H4399" s="9" t="s">
        <v>1723</v>
      </c>
      <c r="I4399" t="s">
        <v>1718</v>
      </c>
    </row>
    <row r="4400" spans="1:9" x14ac:dyDescent="0.45">
      <c r="A4400" s="2">
        <v>45307</v>
      </c>
      <c r="B4400" t="s">
        <v>1884</v>
      </c>
      <c r="C4400">
        <v>-48</v>
      </c>
      <c r="D4400" s="9" t="s">
        <v>23</v>
      </c>
      <c r="E4400" s="9" t="s">
        <v>23</v>
      </c>
      <c r="G4400" s="49">
        <v>45350</v>
      </c>
      <c r="H4400" s="9" t="s">
        <v>1723</v>
      </c>
      <c r="I4400" t="s">
        <v>1718</v>
      </c>
    </row>
    <row r="4401" spans="1:9" x14ac:dyDescent="0.45">
      <c r="A4401" s="2">
        <v>45307</v>
      </c>
      <c r="B4401" t="s">
        <v>1885</v>
      </c>
      <c r="C4401">
        <v>-450.72</v>
      </c>
      <c r="D4401" t="s">
        <v>10</v>
      </c>
      <c r="E4401" t="s">
        <v>10</v>
      </c>
      <c r="G4401" s="49">
        <v>45350</v>
      </c>
      <c r="H4401" s="9" t="s">
        <v>1723</v>
      </c>
      <c r="I4401" t="s">
        <v>1718</v>
      </c>
    </row>
    <row r="4402" spans="1:9" x14ac:dyDescent="0.45">
      <c r="A4402" s="2">
        <v>45307</v>
      </c>
      <c r="B4402" t="s">
        <v>2110</v>
      </c>
      <c r="C4402" s="48">
        <v>-37.08</v>
      </c>
      <c r="D4402" t="s">
        <v>17</v>
      </c>
      <c r="E4402" t="s">
        <v>17</v>
      </c>
      <c r="G4402" s="49">
        <v>45350</v>
      </c>
      <c r="H4402" s="9" t="s">
        <v>1723</v>
      </c>
      <c r="I4402" t="s">
        <v>1718</v>
      </c>
    </row>
    <row r="4403" spans="1:9" x14ac:dyDescent="0.45">
      <c r="A4403" s="2">
        <v>45307</v>
      </c>
      <c r="B4403" t="s">
        <v>2110</v>
      </c>
      <c r="C4403" s="48">
        <v>-20.16</v>
      </c>
      <c r="D4403" t="s">
        <v>17</v>
      </c>
      <c r="E4403" t="s">
        <v>17</v>
      </c>
      <c r="G4403" s="49">
        <v>45350</v>
      </c>
      <c r="H4403" s="9" t="s">
        <v>1723</v>
      </c>
      <c r="I4403" t="s">
        <v>1718</v>
      </c>
    </row>
    <row r="4404" spans="1:9" x14ac:dyDescent="0.45">
      <c r="A4404" s="2">
        <v>45307</v>
      </c>
      <c r="B4404" t="s">
        <v>2110</v>
      </c>
      <c r="C4404" s="48">
        <v>-3.15</v>
      </c>
      <c r="D4404" t="s">
        <v>17</v>
      </c>
      <c r="E4404" t="s">
        <v>17</v>
      </c>
      <c r="G4404" s="49">
        <v>45350</v>
      </c>
      <c r="H4404" s="9" t="s">
        <v>1723</v>
      </c>
      <c r="I4404" t="s">
        <v>1718</v>
      </c>
    </row>
    <row r="4405" spans="1:9" x14ac:dyDescent="0.45">
      <c r="A4405" s="2">
        <v>45307</v>
      </c>
      <c r="B4405" t="s">
        <v>2110</v>
      </c>
      <c r="C4405" s="48">
        <v>-5.47</v>
      </c>
      <c r="D4405" t="s">
        <v>17</v>
      </c>
      <c r="E4405" t="s">
        <v>17</v>
      </c>
      <c r="G4405" s="49">
        <v>45350</v>
      </c>
      <c r="H4405" s="9" t="s">
        <v>1723</v>
      </c>
      <c r="I4405" t="s">
        <v>1718</v>
      </c>
    </row>
    <row r="4406" spans="1:9" x14ac:dyDescent="0.45">
      <c r="A4406" s="2">
        <v>45307</v>
      </c>
      <c r="B4406" t="s">
        <v>2110</v>
      </c>
      <c r="C4406" s="48">
        <v>-59.52</v>
      </c>
      <c r="D4406" t="s">
        <v>17</v>
      </c>
      <c r="E4406" t="s">
        <v>17</v>
      </c>
      <c r="G4406" s="49">
        <v>45350</v>
      </c>
      <c r="H4406" s="9" t="s">
        <v>1723</v>
      </c>
      <c r="I4406" t="s">
        <v>1718</v>
      </c>
    </row>
    <row r="4407" spans="1:9" x14ac:dyDescent="0.45">
      <c r="A4407" s="2">
        <v>45307</v>
      </c>
      <c r="B4407" t="s">
        <v>2110</v>
      </c>
      <c r="C4407" s="48">
        <v>-47.61</v>
      </c>
      <c r="D4407" t="s">
        <v>17</v>
      </c>
      <c r="E4407" t="s">
        <v>17</v>
      </c>
      <c r="G4407" s="49">
        <v>45350</v>
      </c>
      <c r="H4407" s="9" t="s">
        <v>1723</v>
      </c>
      <c r="I4407" t="s">
        <v>1718</v>
      </c>
    </row>
    <row r="4408" spans="1:9" x14ac:dyDescent="0.45">
      <c r="A4408" s="2">
        <v>45307</v>
      </c>
      <c r="B4408" t="s">
        <v>2110</v>
      </c>
      <c r="C4408" s="48">
        <v>-24.68</v>
      </c>
      <c r="D4408" t="s">
        <v>17</v>
      </c>
      <c r="E4408" t="s">
        <v>17</v>
      </c>
      <c r="G4408" s="49">
        <v>45350</v>
      </c>
      <c r="H4408" s="9" t="s">
        <v>1723</v>
      </c>
      <c r="I4408" t="s">
        <v>1718</v>
      </c>
    </row>
    <row r="4409" spans="1:9" x14ac:dyDescent="0.45">
      <c r="A4409" s="2">
        <v>45307</v>
      </c>
      <c r="B4409" t="s">
        <v>2110</v>
      </c>
      <c r="C4409" s="48">
        <v>-4800</v>
      </c>
      <c r="D4409" t="s">
        <v>17</v>
      </c>
      <c r="E4409" t="s">
        <v>17</v>
      </c>
      <c r="F4409" s="48"/>
      <c r="G4409" s="49">
        <v>45350</v>
      </c>
      <c r="H4409" s="9" t="s">
        <v>1723</v>
      </c>
      <c r="I4409" t="s">
        <v>1718</v>
      </c>
    </row>
    <row r="4410" spans="1:9" x14ac:dyDescent="0.45">
      <c r="A4410" s="2">
        <v>45307</v>
      </c>
      <c r="B4410" t="s">
        <v>1886</v>
      </c>
      <c r="C4410" s="9">
        <v>-1000</v>
      </c>
      <c r="D4410" s="9" t="s">
        <v>679</v>
      </c>
      <c r="E4410" s="9" t="s">
        <v>811</v>
      </c>
      <c r="F4410" s="9"/>
      <c r="G4410" s="49">
        <v>45350</v>
      </c>
      <c r="H4410" s="9" t="s">
        <v>1723</v>
      </c>
      <c r="I4410" t="s">
        <v>1718</v>
      </c>
    </row>
    <row r="4411" spans="1:9" x14ac:dyDescent="0.45">
      <c r="A4411" s="2">
        <v>45307</v>
      </c>
      <c r="B4411" t="s">
        <v>1887</v>
      </c>
      <c r="C4411">
        <v>-600</v>
      </c>
      <c r="D4411" s="9" t="s">
        <v>23</v>
      </c>
      <c r="E4411" s="9" t="s">
        <v>23</v>
      </c>
      <c r="G4411" s="49">
        <v>45350</v>
      </c>
      <c r="H4411" s="9" t="s">
        <v>1723</v>
      </c>
      <c r="I4411" t="s">
        <v>1718</v>
      </c>
    </row>
    <row r="4412" spans="1:9" x14ac:dyDescent="0.45">
      <c r="A4412" s="2">
        <v>45307</v>
      </c>
      <c r="B4412" t="s">
        <v>1888</v>
      </c>
      <c r="C4412">
        <v>-600</v>
      </c>
      <c r="D4412" s="9" t="s">
        <v>23</v>
      </c>
      <c r="E4412" s="9" t="s">
        <v>23</v>
      </c>
      <c r="G4412" s="49">
        <v>45350</v>
      </c>
      <c r="H4412" s="9" t="s">
        <v>1723</v>
      </c>
      <c r="I4412" t="s">
        <v>1718</v>
      </c>
    </row>
    <row r="4413" spans="1:9" x14ac:dyDescent="0.45">
      <c r="A4413" s="2">
        <v>45307</v>
      </c>
      <c r="B4413" t="s">
        <v>1785</v>
      </c>
      <c r="C4413">
        <v>-100</v>
      </c>
      <c r="D4413" s="9" t="s">
        <v>679</v>
      </c>
      <c r="E4413" s="9" t="s">
        <v>661</v>
      </c>
      <c r="F4413" s="9"/>
      <c r="G4413" s="49">
        <v>45350</v>
      </c>
      <c r="H4413" s="9" t="s">
        <v>1723</v>
      </c>
      <c r="I4413" t="s">
        <v>1718</v>
      </c>
    </row>
    <row r="4414" spans="1:9" x14ac:dyDescent="0.45">
      <c r="A4414" s="2">
        <v>45307</v>
      </c>
      <c r="B4414" t="s">
        <v>2110</v>
      </c>
      <c r="C4414" s="48">
        <v>-50</v>
      </c>
      <c r="D4414" t="s">
        <v>17</v>
      </c>
      <c r="E4414" t="s">
        <v>17</v>
      </c>
      <c r="G4414" s="49">
        <v>45350</v>
      </c>
      <c r="H4414" s="9" t="s">
        <v>1723</v>
      </c>
      <c r="I4414" t="s">
        <v>1718</v>
      </c>
    </row>
    <row r="4415" spans="1:9" x14ac:dyDescent="0.45">
      <c r="A4415" s="2">
        <v>45308</v>
      </c>
      <c r="B4415" t="s">
        <v>2110</v>
      </c>
      <c r="C4415" s="48">
        <v>-96.81</v>
      </c>
      <c r="D4415" t="s">
        <v>17</v>
      </c>
      <c r="E4415" t="s">
        <v>17</v>
      </c>
      <c r="G4415" s="49">
        <v>45350</v>
      </c>
      <c r="H4415" s="9" t="s">
        <v>1723</v>
      </c>
      <c r="I4415" t="s">
        <v>1718</v>
      </c>
    </row>
    <row r="4416" spans="1:9" x14ac:dyDescent="0.45">
      <c r="A4416" s="2">
        <v>45308</v>
      </c>
      <c r="B4416" t="s">
        <v>1889</v>
      </c>
      <c r="C4416">
        <v>-257.87</v>
      </c>
      <c r="D4416" t="s">
        <v>10</v>
      </c>
      <c r="E4416" t="s">
        <v>10</v>
      </c>
      <c r="G4416" s="49">
        <v>45350</v>
      </c>
      <c r="H4416" s="9" t="s">
        <v>1723</v>
      </c>
      <c r="I4416" t="s">
        <v>1718</v>
      </c>
    </row>
    <row r="4417" spans="1:9" x14ac:dyDescent="0.45">
      <c r="A4417" s="2">
        <v>45308</v>
      </c>
      <c r="B4417" t="s">
        <v>1890</v>
      </c>
      <c r="C4417">
        <v>-278.66000000000003</v>
      </c>
      <c r="D4417" s="9" t="s">
        <v>679</v>
      </c>
      <c r="E4417" s="9" t="s">
        <v>39</v>
      </c>
      <c r="F4417" s="9"/>
      <c r="G4417" s="49">
        <v>45350</v>
      </c>
      <c r="H4417" s="9" t="s">
        <v>1723</v>
      </c>
      <c r="I4417" t="s">
        <v>1718</v>
      </c>
    </row>
    <row r="4418" spans="1:9" x14ac:dyDescent="0.45">
      <c r="A4418" s="2">
        <v>45309</v>
      </c>
      <c r="B4418" t="s">
        <v>2110</v>
      </c>
      <c r="C4418" s="48">
        <v>-250</v>
      </c>
      <c r="D4418" t="s">
        <v>17</v>
      </c>
      <c r="E4418" t="s">
        <v>17</v>
      </c>
      <c r="F4418" s="48"/>
      <c r="G4418" s="49">
        <v>45350</v>
      </c>
      <c r="H4418" s="9" t="s">
        <v>1723</v>
      </c>
      <c r="I4418" t="s">
        <v>1718</v>
      </c>
    </row>
    <row r="4419" spans="1:9" x14ac:dyDescent="0.45">
      <c r="A4419" s="2">
        <v>45309</v>
      </c>
      <c r="B4419" t="s">
        <v>1891</v>
      </c>
      <c r="C4419">
        <v>-61</v>
      </c>
      <c r="D4419" s="9" t="s">
        <v>23</v>
      </c>
      <c r="E4419" s="9" t="s">
        <v>23</v>
      </c>
      <c r="G4419" s="49">
        <v>45350</v>
      </c>
      <c r="H4419" s="9" t="s">
        <v>1723</v>
      </c>
      <c r="I4419" t="s">
        <v>1718</v>
      </c>
    </row>
    <row r="4420" spans="1:9" x14ac:dyDescent="0.45">
      <c r="A4420" s="2">
        <v>45310</v>
      </c>
      <c r="B4420" t="s">
        <v>1710</v>
      </c>
      <c r="C4420" s="9">
        <v>3842.5</v>
      </c>
      <c r="D4420" s="3" t="s">
        <v>1711</v>
      </c>
      <c r="E4420" s="3" t="s">
        <v>1732</v>
      </c>
      <c r="F4420" s="3"/>
      <c r="G4420" s="49">
        <v>45350</v>
      </c>
      <c r="H4420" t="s">
        <v>1720</v>
      </c>
      <c r="I4420" t="s">
        <v>1718</v>
      </c>
    </row>
    <row r="4421" spans="1:9" x14ac:dyDescent="0.45">
      <c r="A4421" s="2">
        <v>45310</v>
      </c>
      <c r="B4421" t="s">
        <v>2110</v>
      </c>
      <c r="C4421" s="48">
        <v>-30.31</v>
      </c>
      <c r="D4421" t="s">
        <v>17</v>
      </c>
      <c r="E4421" t="s">
        <v>17</v>
      </c>
      <c r="G4421" s="49">
        <v>45350</v>
      </c>
      <c r="H4421" s="9" t="s">
        <v>1723</v>
      </c>
      <c r="I4421" t="s">
        <v>1718</v>
      </c>
    </row>
    <row r="4422" spans="1:9" x14ac:dyDescent="0.45">
      <c r="A4422" s="2">
        <v>45310</v>
      </c>
      <c r="B4422" t="s">
        <v>2110</v>
      </c>
      <c r="C4422" s="48">
        <v>-64.28</v>
      </c>
      <c r="D4422" t="s">
        <v>17</v>
      </c>
      <c r="E4422" t="s">
        <v>17</v>
      </c>
      <c r="G4422" s="49">
        <v>45350</v>
      </c>
      <c r="H4422" s="9" t="s">
        <v>1723</v>
      </c>
      <c r="I4422" t="s">
        <v>1718</v>
      </c>
    </row>
    <row r="4423" spans="1:9" x14ac:dyDescent="0.45">
      <c r="A4423" s="2">
        <v>45310</v>
      </c>
      <c r="B4423" t="s">
        <v>2110</v>
      </c>
      <c r="C4423">
        <v>-44.07</v>
      </c>
      <c r="D4423" t="s">
        <v>17</v>
      </c>
      <c r="E4423" t="s">
        <v>17</v>
      </c>
      <c r="G4423" s="49">
        <v>45350</v>
      </c>
      <c r="H4423" s="9" t="s">
        <v>1723</v>
      </c>
      <c r="I4423" t="s">
        <v>1718</v>
      </c>
    </row>
    <row r="4424" spans="1:9" x14ac:dyDescent="0.45">
      <c r="A4424" s="2">
        <v>45313</v>
      </c>
      <c r="B4424" t="s">
        <v>2110</v>
      </c>
      <c r="C4424" s="48">
        <v>-10</v>
      </c>
      <c r="D4424" t="s">
        <v>17</v>
      </c>
      <c r="E4424" t="s">
        <v>17</v>
      </c>
      <c r="G4424" s="49">
        <v>45350</v>
      </c>
      <c r="H4424" s="9" t="s">
        <v>1723</v>
      </c>
      <c r="I4424" t="s">
        <v>1718</v>
      </c>
    </row>
    <row r="4425" spans="1:9" x14ac:dyDescent="0.45">
      <c r="A4425" s="2">
        <v>45313</v>
      </c>
      <c r="B4425" t="s">
        <v>2110</v>
      </c>
      <c r="C4425" s="48">
        <v>-14.72</v>
      </c>
      <c r="D4425" t="s">
        <v>17</v>
      </c>
      <c r="E4425" t="s">
        <v>17</v>
      </c>
      <c r="G4425" s="49">
        <v>45350</v>
      </c>
      <c r="H4425" s="9" t="s">
        <v>1723</v>
      </c>
      <c r="I4425" t="s">
        <v>1718</v>
      </c>
    </row>
    <row r="4426" spans="1:9" x14ac:dyDescent="0.45">
      <c r="A4426" s="2">
        <v>45313</v>
      </c>
      <c r="B4426" t="s">
        <v>2110</v>
      </c>
      <c r="C4426" s="48">
        <v>-229.03</v>
      </c>
      <c r="D4426" t="s">
        <v>17</v>
      </c>
      <c r="E4426" t="s">
        <v>17</v>
      </c>
      <c r="G4426" s="49">
        <v>45350</v>
      </c>
      <c r="H4426" s="9" t="s">
        <v>1723</v>
      </c>
      <c r="I4426" t="s">
        <v>1718</v>
      </c>
    </row>
    <row r="4427" spans="1:9" x14ac:dyDescent="0.45">
      <c r="A4427" s="2">
        <v>45313</v>
      </c>
      <c r="B4427" t="s">
        <v>1892</v>
      </c>
      <c r="C4427">
        <v>-8</v>
      </c>
      <c r="D4427" t="s">
        <v>10</v>
      </c>
      <c r="E4427" t="s">
        <v>10</v>
      </c>
      <c r="G4427" s="49">
        <v>45350</v>
      </c>
      <c r="H4427" s="9" t="s">
        <v>1723</v>
      </c>
      <c r="I4427" t="s">
        <v>1718</v>
      </c>
    </row>
    <row r="4428" spans="1:9" x14ac:dyDescent="0.45">
      <c r="A4428" s="2">
        <v>45313</v>
      </c>
      <c r="B4428" t="s">
        <v>2110</v>
      </c>
      <c r="C4428" s="48">
        <v>-36.6</v>
      </c>
      <c r="D4428" t="s">
        <v>17</v>
      </c>
      <c r="E4428" t="s">
        <v>17</v>
      </c>
      <c r="G4428" s="49">
        <v>45350</v>
      </c>
      <c r="H4428" s="9" t="s">
        <v>1723</v>
      </c>
      <c r="I4428" t="s">
        <v>1718</v>
      </c>
    </row>
    <row r="4429" spans="1:9" x14ac:dyDescent="0.45">
      <c r="A4429" s="2">
        <v>45313</v>
      </c>
      <c r="B4429" t="s">
        <v>2110</v>
      </c>
      <c r="C4429" s="48">
        <v>-18.98</v>
      </c>
      <c r="D4429" t="s">
        <v>17</v>
      </c>
      <c r="E4429" t="s">
        <v>17</v>
      </c>
      <c r="G4429" s="49">
        <v>45350</v>
      </c>
      <c r="H4429" s="9" t="s">
        <v>1723</v>
      </c>
      <c r="I4429" t="s">
        <v>1718</v>
      </c>
    </row>
    <row r="4430" spans="1:9" x14ac:dyDescent="0.45">
      <c r="A4430" s="2">
        <v>45313</v>
      </c>
      <c r="B4430" t="s">
        <v>2110</v>
      </c>
      <c r="C4430" s="48">
        <v>-14.5</v>
      </c>
      <c r="D4430" t="s">
        <v>17</v>
      </c>
      <c r="E4430" t="s">
        <v>17</v>
      </c>
      <c r="G4430" s="49">
        <v>45350</v>
      </c>
      <c r="H4430" s="9" t="s">
        <v>1723</v>
      </c>
      <c r="I4430" t="s">
        <v>1718</v>
      </c>
    </row>
    <row r="4431" spans="1:9" x14ac:dyDescent="0.45">
      <c r="A4431" s="2">
        <v>45313</v>
      </c>
      <c r="B4431" t="s">
        <v>2110</v>
      </c>
      <c r="C4431" s="48">
        <v>-324.8</v>
      </c>
      <c r="D4431" t="s">
        <v>17</v>
      </c>
      <c r="E4431" t="s">
        <v>17</v>
      </c>
      <c r="G4431" s="49">
        <v>45350</v>
      </c>
      <c r="H4431" s="9" t="s">
        <v>1723</v>
      </c>
      <c r="I4431" t="s">
        <v>1718</v>
      </c>
    </row>
    <row r="4432" spans="1:9" x14ac:dyDescent="0.45">
      <c r="A4432" s="2">
        <v>45313</v>
      </c>
      <c r="B4432" t="s">
        <v>2110</v>
      </c>
      <c r="C4432" s="48">
        <v>-25.1</v>
      </c>
      <c r="D4432" t="s">
        <v>17</v>
      </c>
      <c r="E4432" t="s">
        <v>17</v>
      </c>
      <c r="G4432" s="49">
        <v>45350</v>
      </c>
      <c r="H4432" s="9" t="s">
        <v>1723</v>
      </c>
      <c r="I4432" t="s">
        <v>1718</v>
      </c>
    </row>
    <row r="4433" spans="1:9" x14ac:dyDescent="0.45">
      <c r="A4433" s="2">
        <v>45313</v>
      </c>
      <c r="B4433" t="s">
        <v>2110</v>
      </c>
      <c r="C4433" s="48">
        <v>-27.45</v>
      </c>
      <c r="D4433" t="s">
        <v>17</v>
      </c>
      <c r="E4433" t="s">
        <v>17</v>
      </c>
      <c r="G4433" s="49">
        <v>45350</v>
      </c>
      <c r="H4433" s="9" t="s">
        <v>1723</v>
      </c>
      <c r="I4433" t="s">
        <v>1718</v>
      </c>
    </row>
    <row r="4434" spans="1:9" x14ac:dyDescent="0.45">
      <c r="A4434" s="2">
        <v>45313</v>
      </c>
      <c r="B4434" t="s">
        <v>2110</v>
      </c>
      <c r="C4434" s="48">
        <v>-66.069999999999993</v>
      </c>
      <c r="D4434" t="s">
        <v>17</v>
      </c>
      <c r="E4434" t="s">
        <v>17</v>
      </c>
      <c r="G4434" s="49">
        <v>45350</v>
      </c>
      <c r="H4434" s="9" t="s">
        <v>1723</v>
      </c>
      <c r="I4434" t="s">
        <v>1718</v>
      </c>
    </row>
    <row r="4435" spans="1:9" x14ac:dyDescent="0.45">
      <c r="A4435" s="2">
        <v>45313</v>
      </c>
      <c r="B4435" t="s">
        <v>1893</v>
      </c>
      <c r="C4435">
        <v>-240</v>
      </c>
      <c r="D4435" t="s">
        <v>42</v>
      </c>
      <c r="E4435" t="s">
        <v>42</v>
      </c>
      <c r="G4435" s="49">
        <v>45350</v>
      </c>
      <c r="H4435" s="9" t="s">
        <v>1723</v>
      </c>
      <c r="I4435" t="s">
        <v>1718</v>
      </c>
    </row>
    <row r="4436" spans="1:9" x14ac:dyDescent="0.45">
      <c r="A4436" s="2">
        <v>45313</v>
      </c>
      <c r="B4436" t="s">
        <v>2110</v>
      </c>
      <c r="C4436" s="48">
        <v>-33</v>
      </c>
      <c r="D4436" t="s">
        <v>17</v>
      </c>
      <c r="E4436" t="s">
        <v>17</v>
      </c>
      <c r="G4436" s="49">
        <v>45350</v>
      </c>
      <c r="H4436" s="9" t="s">
        <v>1723</v>
      </c>
      <c r="I4436" t="s">
        <v>1718</v>
      </c>
    </row>
    <row r="4437" spans="1:9" x14ac:dyDescent="0.45">
      <c r="A4437" s="2">
        <v>45314</v>
      </c>
      <c r="B4437" t="s">
        <v>2110</v>
      </c>
      <c r="C4437" s="48">
        <v>-43.27</v>
      </c>
      <c r="D4437" t="s">
        <v>17</v>
      </c>
      <c r="E4437" t="s">
        <v>17</v>
      </c>
      <c r="G4437" s="49">
        <v>45350</v>
      </c>
      <c r="H4437" s="9" t="s">
        <v>1723</v>
      </c>
      <c r="I4437" t="s">
        <v>1718</v>
      </c>
    </row>
    <row r="4438" spans="1:9" x14ac:dyDescent="0.45">
      <c r="A4438" s="2">
        <v>45314</v>
      </c>
      <c r="B4438" t="s">
        <v>2110</v>
      </c>
      <c r="C4438" s="48">
        <v>-5.47</v>
      </c>
      <c r="D4438" t="s">
        <v>17</v>
      </c>
      <c r="E4438" t="s">
        <v>17</v>
      </c>
      <c r="G4438" s="49">
        <v>45350</v>
      </c>
      <c r="H4438" s="9" t="s">
        <v>1723</v>
      </c>
      <c r="I4438" t="s">
        <v>1718</v>
      </c>
    </row>
    <row r="4439" spans="1:9" x14ac:dyDescent="0.45">
      <c r="A4439" s="2">
        <v>45314</v>
      </c>
      <c r="B4439" t="s">
        <v>2110</v>
      </c>
      <c r="C4439" s="48">
        <v>-48.81</v>
      </c>
      <c r="D4439" t="s">
        <v>17</v>
      </c>
      <c r="E4439" t="s">
        <v>17</v>
      </c>
      <c r="G4439" s="49">
        <v>45350</v>
      </c>
      <c r="H4439" s="9" t="s">
        <v>1723</v>
      </c>
      <c r="I4439" t="s">
        <v>1718</v>
      </c>
    </row>
    <row r="4440" spans="1:9" x14ac:dyDescent="0.45">
      <c r="A4440" s="2">
        <v>45314</v>
      </c>
      <c r="B4440" t="s">
        <v>1894</v>
      </c>
      <c r="C4440">
        <v>-257.87</v>
      </c>
      <c r="D4440" t="s">
        <v>10</v>
      </c>
      <c r="E4440" t="s">
        <v>10</v>
      </c>
      <c r="G4440" s="49">
        <v>45350</v>
      </c>
      <c r="H4440" s="9" t="s">
        <v>1723</v>
      </c>
      <c r="I4440" t="s">
        <v>1718</v>
      </c>
    </row>
    <row r="4441" spans="1:9" x14ac:dyDescent="0.45">
      <c r="A4441" s="2">
        <v>45315</v>
      </c>
      <c r="B4441" t="s">
        <v>2110</v>
      </c>
      <c r="C4441" s="48">
        <v>-30.42</v>
      </c>
      <c r="D4441" t="s">
        <v>17</v>
      </c>
      <c r="E4441" t="s">
        <v>17</v>
      </c>
      <c r="G4441" s="49">
        <v>45350</v>
      </c>
      <c r="H4441" s="9" t="s">
        <v>1723</v>
      </c>
      <c r="I4441" t="s">
        <v>1718</v>
      </c>
    </row>
    <row r="4442" spans="1:9" x14ac:dyDescent="0.45">
      <c r="A4442" s="2">
        <v>45315</v>
      </c>
      <c r="B4442" t="s">
        <v>2110</v>
      </c>
      <c r="C4442">
        <v>-364</v>
      </c>
      <c r="D4442" t="s">
        <v>17</v>
      </c>
      <c r="E4442" t="s">
        <v>17</v>
      </c>
      <c r="G4442" s="49">
        <v>45350</v>
      </c>
      <c r="H4442" t="s">
        <v>1717</v>
      </c>
      <c r="I4442" t="s">
        <v>1718</v>
      </c>
    </row>
    <row r="4443" spans="1:9" x14ac:dyDescent="0.45">
      <c r="A4443" s="2">
        <v>45316</v>
      </c>
      <c r="B4443" t="s">
        <v>2110</v>
      </c>
      <c r="C4443" s="48">
        <v>-75.099999999999994</v>
      </c>
      <c r="D4443" t="s">
        <v>17</v>
      </c>
      <c r="E4443" t="s">
        <v>17</v>
      </c>
      <c r="G4443" s="49">
        <v>45350</v>
      </c>
      <c r="H4443" s="9" t="s">
        <v>1723</v>
      </c>
      <c r="I4443" t="s">
        <v>1718</v>
      </c>
    </row>
    <row r="4444" spans="1:9" x14ac:dyDescent="0.45">
      <c r="A4444" s="2">
        <v>45316</v>
      </c>
      <c r="B4444" t="s">
        <v>1895</v>
      </c>
      <c r="C4444">
        <v>-900</v>
      </c>
      <c r="D4444" t="s">
        <v>10</v>
      </c>
      <c r="E4444" t="s">
        <v>10</v>
      </c>
      <c r="G4444" s="49">
        <v>45350</v>
      </c>
      <c r="H4444" s="9" t="s">
        <v>1723</v>
      </c>
      <c r="I4444" t="s">
        <v>1718</v>
      </c>
    </row>
    <row r="4445" spans="1:9" x14ac:dyDescent="0.45">
      <c r="A4445" s="2">
        <v>45316</v>
      </c>
      <c r="B4445" t="s">
        <v>2110</v>
      </c>
      <c r="C4445" s="48">
        <v>-250</v>
      </c>
      <c r="D4445" t="s">
        <v>17</v>
      </c>
      <c r="E4445" t="s">
        <v>17</v>
      </c>
      <c r="F4445" s="48"/>
      <c r="G4445" s="49">
        <v>45350</v>
      </c>
      <c r="H4445" s="9" t="s">
        <v>1723</v>
      </c>
      <c r="I4445" t="s">
        <v>1718</v>
      </c>
    </row>
    <row r="4446" spans="1:9" x14ac:dyDescent="0.45">
      <c r="A4446" s="2">
        <v>45316</v>
      </c>
      <c r="B4446" t="s">
        <v>1896</v>
      </c>
      <c r="C4446">
        <v>-61</v>
      </c>
      <c r="D4446" s="9" t="s">
        <v>23</v>
      </c>
      <c r="E4446" s="9" t="s">
        <v>23</v>
      </c>
      <c r="G4446" s="49">
        <v>45350</v>
      </c>
      <c r="H4446" s="9" t="s">
        <v>1723</v>
      </c>
      <c r="I4446" t="s">
        <v>1718</v>
      </c>
    </row>
    <row r="4447" spans="1:9" x14ac:dyDescent="0.45">
      <c r="A4447" s="2">
        <v>45316</v>
      </c>
      <c r="B4447" t="s">
        <v>2110</v>
      </c>
      <c r="C4447" s="48">
        <v>-33</v>
      </c>
      <c r="D4447" t="s">
        <v>17</v>
      </c>
      <c r="E4447" t="s">
        <v>17</v>
      </c>
      <c r="G4447" s="49">
        <v>45350</v>
      </c>
      <c r="H4447" s="9" t="s">
        <v>1723</v>
      </c>
      <c r="I4447" t="s">
        <v>1718</v>
      </c>
    </row>
    <row r="4448" spans="1:9" x14ac:dyDescent="0.45">
      <c r="A4448" s="2">
        <v>45317</v>
      </c>
      <c r="B4448" t="s">
        <v>2110</v>
      </c>
      <c r="C4448" s="48">
        <v>-64.239999999999995</v>
      </c>
      <c r="D4448" t="s">
        <v>17</v>
      </c>
      <c r="E4448" t="s">
        <v>17</v>
      </c>
      <c r="F4448" s="48"/>
      <c r="G4448" s="49">
        <v>45350</v>
      </c>
      <c r="H4448" s="9" t="s">
        <v>1723</v>
      </c>
      <c r="I4448" t="s">
        <v>1718</v>
      </c>
    </row>
    <row r="4449" spans="1:9" x14ac:dyDescent="0.45">
      <c r="A4449" s="2">
        <v>45317</v>
      </c>
      <c r="B4449" t="s">
        <v>2110</v>
      </c>
      <c r="C4449" s="48">
        <v>-15.3</v>
      </c>
      <c r="D4449" t="s">
        <v>17</v>
      </c>
      <c r="E4449" t="s">
        <v>17</v>
      </c>
      <c r="G4449" s="49">
        <v>45350</v>
      </c>
      <c r="H4449" s="9" t="s">
        <v>1723</v>
      </c>
      <c r="I4449" t="s">
        <v>1718</v>
      </c>
    </row>
    <row r="4450" spans="1:9" x14ac:dyDescent="0.45">
      <c r="A4450" s="2">
        <v>45317</v>
      </c>
      <c r="B4450" t="s">
        <v>1897</v>
      </c>
      <c r="C4450">
        <v>-75</v>
      </c>
      <c r="D4450" s="9" t="s">
        <v>23</v>
      </c>
      <c r="E4450" s="9" t="s">
        <v>23</v>
      </c>
      <c r="G4450" s="49">
        <v>45350</v>
      </c>
      <c r="H4450" t="s">
        <v>1717</v>
      </c>
      <c r="I4450" t="s">
        <v>1718</v>
      </c>
    </row>
    <row r="4451" spans="1:9" x14ac:dyDescent="0.45">
      <c r="A4451" s="2">
        <v>45317</v>
      </c>
      <c r="B4451" t="s">
        <v>1898</v>
      </c>
      <c r="C4451" s="9">
        <v>-9360.5499999999993</v>
      </c>
      <c r="D4451" s="9" t="s">
        <v>679</v>
      </c>
      <c r="E4451" s="9" t="s">
        <v>1194</v>
      </c>
      <c r="F4451" s="9"/>
      <c r="G4451" s="49">
        <v>45350</v>
      </c>
      <c r="H4451" s="9" t="s">
        <v>1723</v>
      </c>
      <c r="I4451" t="s">
        <v>1718</v>
      </c>
    </row>
    <row r="4452" spans="1:9" x14ac:dyDescent="0.45">
      <c r="A4452" s="2">
        <v>45320</v>
      </c>
      <c r="B4452" t="s">
        <v>1899</v>
      </c>
      <c r="C4452" s="9">
        <v>40000</v>
      </c>
      <c r="D4452" s="9" t="s">
        <v>2111</v>
      </c>
      <c r="E4452" s="9" t="s">
        <v>1780</v>
      </c>
      <c r="F4452" s="9"/>
      <c r="G4452" s="49">
        <v>45350</v>
      </c>
      <c r="H4452" t="s">
        <v>1720</v>
      </c>
      <c r="I4452" t="s">
        <v>1718</v>
      </c>
    </row>
    <row r="4453" spans="1:9" x14ac:dyDescent="0.45">
      <c r="A4453" s="2">
        <v>45320</v>
      </c>
      <c r="B4453" t="s">
        <v>2110</v>
      </c>
      <c r="C4453" s="48">
        <v>-188.45</v>
      </c>
      <c r="D4453" t="s">
        <v>17</v>
      </c>
      <c r="E4453" t="s">
        <v>17</v>
      </c>
      <c r="G4453" s="49">
        <v>45350</v>
      </c>
      <c r="H4453" s="9" t="s">
        <v>1723</v>
      </c>
      <c r="I4453" t="s">
        <v>1718</v>
      </c>
    </row>
    <row r="4454" spans="1:9" x14ac:dyDescent="0.45">
      <c r="A4454" s="2">
        <v>45320</v>
      </c>
      <c r="B4454" t="s">
        <v>2110</v>
      </c>
      <c r="C4454" s="48">
        <v>-11.01</v>
      </c>
      <c r="D4454" t="s">
        <v>17</v>
      </c>
      <c r="E4454" t="s">
        <v>17</v>
      </c>
      <c r="G4454" s="49">
        <v>45350</v>
      </c>
      <c r="H4454" s="9" t="s">
        <v>1723</v>
      </c>
      <c r="I4454" t="s">
        <v>1718</v>
      </c>
    </row>
    <row r="4455" spans="1:9" x14ac:dyDescent="0.45">
      <c r="A4455" s="2">
        <v>45320</v>
      </c>
      <c r="B4455" t="s">
        <v>2110</v>
      </c>
      <c r="C4455" s="48">
        <v>-2.5</v>
      </c>
      <c r="D4455" t="s">
        <v>17</v>
      </c>
      <c r="E4455" t="s">
        <v>17</v>
      </c>
      <c r="G4455" s="49">
        <v>45350</v>
      </c>
      <c r="H4455" s="9" t="s">
        <v>1723</v>
      </c>
      <c r="I4455" t="s">
        <v>1718</v>
      </c>
    </row>
    <row r="4456" spans="1:9" x14ac:dyDescent="0.45">
      <c r="A4456" s="2">
        <v>45320</v>
      </c>
      <c r="B4456" t="s">
        <v>2110</v>
      </c>
      <c r="C4456" s="48">
        <v>-82.2</v>
      </c>
      <c r="D4456" t="s">
        <v>17</v>
      </c>
      <c r="E4456" t="s">
        <v>17</v>
      </c>
      <c r="G4456" s="49">
        <v>45350</v>
      </c>
      <c r="H4456" s="9" t="s">
        <v>1723</v>
      </c>
      <c r="I4456" t="s">
        <v>1718</v>
      </c>
    </row>
    <row r="4457" spans="1:9" x14ac:dyDescent="0.45">
      <c r="A4457" s="2">
        <v>45320</v>
      </c>
      <c r="B4457" t="s">
        <v>2110</v>
      </c>
      <c r="C4457" s="48">
        <v>-91.91</v>
      </c>
      <c r="D4457" t="s">
        <v>17</v>
      </c>
      <c r="E4457" t="s">
        <v>17</v>
      </c>
      <c r="G4457" s="49">
        <v>45350</v>
      </c>
      <c r="H4457" s="9" t="s">
        <v>1723</v>
      </c>
      <c r="I4457" t="s">
        <v>1718</v>
      </c>
    </row>
    <row r="4458" spans="1:9" x14ac:dyDescent="0.45">
      <c r="A4458" s="2">
        <v>45320</v>
      </c>
      <c r="B4458" t="s">
        <v>2110</v>
      </c>
      <c r="C4458" s="48">
        <v>-16.29</v>
      </c>
      <c r="D4458" t="s">
        <v>17</v>
      </c>
      <c r="E4458" t="s">
        <v>17</v>
      </c>
      <c r="G4458" s="49">
        <v>45350</v>
      </c>
      <c r="H4458" s="9" t="s">
        <v>1723</v>
      </c>
      <c r="I4458" t="s">
        <v>1718</v>
      </c>
    </row>
    <row r="4459" spans="1:9" x14ac:dyDescent="0.45">
      <c r="A4459" s="2">
        <v>45320</v>
      </c>
      <c r="B4459" t="s">
        <v>2110</v>
      </c>
      <c r="C4459" s="48">
        <v>-16.02</v>
      </c>
      <c r="D4459" t="s">
        <v>17</v>
      </c>
      <c r="E4459" t="s">
        <v>17</v>
      </c>
      <c r="G4459" s="49">
        <v>45350</v>
      </c>
      <c r="H4459" s="9" t="s">
        <v>1723</v>
      </c>
      <c r="I4459" t="s">
        <v>1718</v>
      </c>
    </row>
    <row r="4460" spans="1:9" x14ac:dyDescent="0.45">
      <c r="A4460" s="2">
        <v>45320</v>
      </c>
      <c r="B4460" t="s">
        <v>2110</v>
      </c>
      <c r="C4460" s="48">
        <v>-21.7</v>
      </c>
      <c r="D4460" t="s">
        <v>17</v>
      </c>
      <c r="E4460" t="s">
        <v>17</v>
      </c>
      <c r="G4460" s="49">
        <v>45350</v>
      </c>
      <c r="H4460" s="9" t="s">
        <v>1723</v>
      </c>
      <c r="I4460" t="s">
        <v>1718</v>
      </c>
    </row>
    <row r="4461" spans="1:9" x14ac:dyDescent="0.45">
      <c r="A4461" s="2">
        <v>45320</v>
      </c>
      <c r="B4461" t="s">
        <v>2110</v>
      </c>
      <c r="C4461" s="48">
        <v>-37.92</v>
      </c>
      <c r="D4461" t="s">
        <v>17</v>
      </c>
      <c r="E4461" t="s">
        <v>17</v>
      </c>
      <c r="G4461" s="49">
        <v>45350</v>
      </c>
      <c r="H4461" s="9" t="s">
        <v>1723</v>
      </c>
      <c r="I4461" t="s">
        <v>1718</v>
      </c>
    </row>
    <row r="4462" spans="1:9" x14ac:dyDescent="0.45">
      <c r="A4462" s="2">
        <v>45320</v>
      </c>
      <c r="B4462" t="s">
        <v>2110</v>
      </c>
      <c r="C4462" s="48">
        <v>-93.95</v>
      </c>
      <c r="D4462" t="s">
        <v>17</v>
      </c>
      <c r="E4462" t="s">
        <v>17</v>
      </c>
      <c r="G4462" s="49">
        <v>45350</v>
      </c>
      <c r="H4462" s="9" t="s">
        <v>1723</v>
      </c>
      <c r="I4462" t="s">
        <v>1718</v>
      </c>
    </row>
    <row r="4463" spans="1:9" x14ac:dyDescent="0.45">
      <c r="A4463" s="2">
        <v>45320</v>
      </c>
      <c r="B4463" t="s">
        <v>2110</v>
      </c>
      <c r="C4463" s="48">
        <v>-2.1</v>
      </c>
      <c r="D4463" t="s">
        <v>17</v>
      </c>
      <c r="E4463" t="s">
        <v>17</v>
      </c>
      <c r="G4463" s="49">
        <v>45350</v>
      </c>
      <c r="H4463" s="9" t="s">
        <v>1723</v>
      </c>
      <c r="I4463" t="s">
        <v>1718</v>
      </c>
    </row>
    <row r="4464" spans="1:9" x14ac:dyDescent="0.45">
      <c r="A4464" s="2">
        <v>45320</v>
      </c>
      <c r="B4464" t="s">
        <v>2110</v>
      </c>
      <c r="C4464" s="48">
        <v>-12.52</v>
      </c>
      <c r="D4464" t="s">
        <v>17</v>
      </c>
      <c r="E4464" t="s">
        <v>17</v>
      </c>
      <c r="G4464" s="49">
        <v>45350</v>
      </c>
      <c r="H4464" s="9" t="s">
        <v>1723</v>
      </c>
      <c r="I4464" t="s">
        <v>1718</v>
      </c>
    </row>
    <row r="4465" spans="1:9" x14ac:dyDescent="0.45">
      <c r="A4465" s="2">
        <v>45320</v>
      </c>
      <c r="B4465" t="s">
        <v>2110</v>
      </c>
      <c r="C4465" s="48">
        <v>-57.65</v>
      </c>
      <c r="D4465" t="s">
        <v>17</v>
      </c>
      <c r="E4465" t="s">
        <v>17</v>
      </c>
      <c r="G4465" s="49">
        <v>45350</v>
      </c>
      <c r="H4465" s="9" t="s">
        <v>1723</v>
      </c>
      <c r="I4465" t="s">
        <v>1718</v>
      </c>
    </row>
    <row r="4466" spans="1:9" x14ac:dyDescent="0.45">
      <c r="A4466" s="2">
        <v>45320</v>
      </c>
      <c r="B4466" t="s">
        <v>2110</v>
      </c>
      <c r="C4466" s="48">
        <v>-19.68</v>
      </c>
      <c r="D4466" t="s">
        <v>17</v>
      </c>
      <c r="E4466" t="s">
        <v>17</v>
      </c>
      <c r="G4466" s="49">
        <v>45350</v>
      </c>
      <c r="H4466" s="9" t="s">
        <v>1723</v>
      </c>
      <c r="I4466" t="s">
        <v>1718</v>
      </c>
    </row>
    <row r="4467" spans="1:9" x14ac:dyDescent="0.45">
      <c r="A4467" s="2">
        <v>45320</v>
      </c>
      <c r="B4467" t="s">
        <v>2110</v>
      </c>
      <c r="C4467" s="48">
        <v>-133.53</v>
      </c>
      <c r="D4467" t="s">
        <v>17</v>
      </c>
      <c r="E4467" t="s">
        <v>17</v>
      </c>
      <c r="G4467" s="49">
        <v>45350</v>
      </c>
      <c r="H4467" s="9" t="s">
        <v>1723</v>
      </c>
      <c r="I4467" t="s">
        <v>1718</v>
      </c>
    </row>
    <row r="4468" spans="1:9" x14ac:dyDescent="0.45">
      <c r="A4468" s="2">
        <v>45320</v>
      </c>
      <c r="B4468" t="s">
        <v>1900</v>
      </c>
      <c r="C4468" s="9">
        <v>-1098.53</v>
      </c>
      <c r="D4468" t="s">
        <v>23</v>
      </c>
      <c r="E4468" t="s">
        <v>666</v>
      </c>
      <c r="G4468" s="49">
        <v>45350</v>
      </c>
      <c r="H4468" s="9" t="s">
        <v>1723</v>
      </c>
      <c r="I4468" t="s">
        <v>1718</v>
      </c>
    </row>
    <row r="4469" spans="1:9" x14ac:dyDescent="0.45">
      <c r="A4469" s="2">
        <v>45320</v>
      </c>
      <c r="B4469" t="s">
        <v>2110</v>
      </c>
      <c r="C4469" s="48">
        <v>-5.79</v>
      </c>
      <c r="D4469" t="s">
        <v>17</v>
      </c>
      <c r="E4469" t="s">
        <v>17</v>
      </c>
      <c r="G4469" s="49">
        <v>45350</v>
      </c>
      <c r="H4469" s="9" t="s">
        <v>1723</v>
      </c>
      <c r="I4469" t="s">
        <v>1718</v>
      </c>
    </row>
    <row r="4470" spans="1:9" x14ac:dyDescent="0.45">
      <c r="A4470" s="2">
        <v>45320</v>
      </c>
      <c r="B4470" t="s">
        <v>2110</v>
      </c>
      <c r="C4470">
        <v>-200</v>
      </c>
      <c r="D4470" t="s">
        <v>17</v>
      </c>
      <c r="E4470" t="s">
        <v>17</v>
      </c>
      <c r="G4470" s="49">
        <v>45350</v>
      </c>
      <c r="H4470" t="s">
        <v>1717</v>
      </c>
      <c r="I4470" t="s">
        <v>1718</v>
      </c>
    </row>
    <row r="4471" spans="1:9" x14ac:dyDescent="0.45">
      <c r="A4471" s="2">
        <v>45320</v>
      </c>
      <c r="B4471" t="s">
        <v>1901</v>
      </c>
      <c r="C4471" s="9">
        <v>-13927.35</v>
      </c>
      <c r="D4471" s="9" t="s">
        <v>679</v>
      </c>
      <c r="E4471" s="9" t="s">
        <v>811</v>
      </c>
      <c r="F4471" s="9"/>
      <c r="G4471" s="49">
        <v>45350</v>
      </c>
      <c r="H4471" s="9" t="s">
        <v>1723</v>
      </c>
      <c r="I4471" t="s">
        <v>1718</v>
      </c>
    </row>
    <row r="4472" spans="1:9" x14ac:dyDescent="0.45">
      <c r="A4472" s="2">
        <v>45320</v>
      </c>
      <c r="B4472" t="s">
        <v>2110</v>
      </c>
      <c r="C4472" s="48">
        <v>-2.82</v>
      </c>
      <c r="D4472" t="s">
        <v>17</v>
      </c>
      <c r="E4472" t="s">
        <v>17</v>
      </c>
      <c r="G4472" s="49">
        <v>45350</v>
      </c>
      <c r="H4472" s="9" t="s">
        <v>1831</v>
      </c>
      <c r="I4472" t="s">
        <v>1718</v>
      </c>
    </row>
    <row r="4473" spans="1:9" x14ac:dyDescent="0.45">
      <c r="A4473" s="2">
        <v>45320</v>
      </c>
      <c r="B4473" t="s">
        <v>2110</v>
      </c>
      <c r="C4473" s="48">
        <v>-2.4700000000000002</v>
      </c>
      <c r="D4473" t="s">
        <v>17</v>
      </c>
      <c r="E4473" t="s">
        <v>17</v>
      </c>
      <c r="G4473" s="49">
        <v>45350</v>
      </c>
      <c r="H4473" s="9" t="s">
        <v>1831</v>
      </c>
      <c r="I4473" t="s">
        <v>1718</v>
      </c>
    </row>
    <row r="4474" spans="1:9" x14ac:dyDescent="0.45">
      <c r="A4474" s="2">
        <v>45320</v>
      </c>
      <c r="B4474" t="s">
        <v>2110</v>
      </c>
      <c r="C4474" s="48">
        <v>-1.73</v>
      </c>
      <c r="D4474" t="s">
        <v>17</v>
      </c>
      <c r="E4474" t="s">
        <v>17</v>
      </c>
      <c r="G4474" s="49">
        <v>45350</v>
      </c>
      <c r="H4474" s="9" t="s">
        <v>1831</v>
      </c>
      <c r="I4474" t="s">
        <v>1718</v>
      </c>
    </row>
    <row r="4475" spans="1:9" x14ac:dyDescent="0.45">
      <c r="A4475" s="2">
        <v>45320</v>
      </c>
      <c r="B4475" t="s">
        <v>2110</v>
      </c>
      <c r="C4475" s="48">
        <v>-1.1399999999999999</v>
      </c>
      <c r="D4475" t="s">
        <v>17</v>
      </c>
      <c r="E4475" t="s">
        <v>17</v>
      </c>
      <c r="G4475" s="49">
        <v>45350</v>
      </c>
      <c r="H4475" s="9" t="s">
        <v>1831</v>
      </c>
      <c r="I4475" t="s">
        <v>1718</v>
      </c>
    </row>
    <row r="4476" spans="1:9" x14ac:dyDescent="0.45">
      <c r="A4476" s="2">
        <v>45320</v>
      </c>
      <c r="B4476" t="s">
        <v>2110</v>
      </c>
      <c r="C4476" s="48">
        <v>-0.65</v>
      </c>
      <c r="D4476" t="s">
        <v>17</v>
      </c>
      <c r="E4476" t="s">
        <v>17</v>
      </c>
      <c r="G4476" s="49">
        <v>45350</v>
      </c>
      <c r="H4476" s="9" t="s">
        <v>1831</v>
      </c>
      <c r="I4476" t="s">
        <v>1718</v>
      </c>
    </row>
    <row r="4477" spans="1:9" x14ac:dyDescent="0.45">
      <c r="A4477" s="2">
        <v>45320</v>
      </c>
      <c r="B4477" t="s">
        <v>2110</v>
      </c>
      <c r="C4477" s="48">
        <v>-0.59</v>
      </c>
      <c r="D4477" t="s">
        <v>17</v>
      </c>
      <c r="E4477" t="s">
        <v>17</v>
      </c>
      <c r="G4477" s="49">
        <v>45350</v>
      </c>
      <c r="H4477" s="9" t="s">
        <v>1831</v>
      </c>
      <c r="I4477" t="s">
        <v>1718</v>
      </c>
    </row>
    <row r="4478" spans="1:9" x14ac:dyDescent="0.45">
      <c r="A4478" s="2">
        <v>45320</v>
      </c>
      <c r="B4478" t="s">
        <v>2110</v>
      </c>
      <c r="C4478" s="48">
        <v>-0.49</v>
      </c>
      <c r="D4478" t="s">
        <v>17</v>
      </c>
      <c r="E4478" t="s">
        <v>17</v>
      </c>
      <c r="G4478" s="49">
        <v>45350</v>
      </c>
      <c r="H4478" s="9" t="s">
        <v>1831</v>
      </c>
      <c r="I4478" t="s">
        <v>1718</v>
      </c>
    </row>
    <row r="4479" spans="1:9" x14ac:dyDescent="0.45">
      <c r="A4479" s="2">
        <v>45320</v>
      </c>
      <c r="B4479" t="s">
        <v>2110</v>
      </c>
      <c r="C4479" s="48">
        <v>-0.48</v>
      </c>
      <c r="D4479" t="s">
        <v>17</v>
      </c>
      <c r="E4479" t="s">
        <v>17</v>
      </c>
      <c r="G4479" s="49">
        <v>45350</v>
      </c>
      <c r="H4479" s="9" t="s">
        <v>1831</v>
      </c>
      <c r="I4479" t="s">
        <v>1718</v>
      </c>
    </row>
    <row r="4480" spans="1:9" x14ac:dyDescent="0.45">
      <c r="A4480" s="2">
        <v>45320</v>
      </c>
      <c r="B4480" t="s">
        <v>2110</v>
      </c>
      <c r="C4480" s="48">
        <v>-0.38</v>
      </c>
      <c r="D4480" t="s">
        <v>17</v>
      </c>
      <c r="E4480" t="s">
        <v>17</v>
      </c>
      <c r="G4480" s="49">
        <v>45350</v>
      </c>
      <c r="H4480" s="9" t="s">
        <v>1831</v>
      </c>
      <c r="I4480" t="s">
        <v>1718</v>
      </c>
    </row>
    <row r="4481" spans="1:9" x14ac:dyDescent="0.45">
      <c r="A4481" s="2">
        <v>45320</v>
      </c>
      <c r="B4481" t="s">
        <v>2110</v>
      </c>
      <c r="C4481" s="48">
        <v>-0.06</v>
      </c>
      <c r="D4481" t="s">
        <v>17</v>
      </c>
      <c r="E4481" t="s">
        <v>17</v>
      </c>
      <c r="G4481" s="49">
        <v>45350</v>
      </c>
      <c r="H4481" s="9" t="s">
        <v>1831</v>
      </c>
      <c r="I4481" t="s">
        <v>1718</v>
      </c>
    </row>
    <row r="4482" spans="1:9" x14ac:dyDescent="0.45">
      <c r="A4482" s="2">
        <v>45321</v>
      </c>
      <c r="B4482" t="s">
        <v>2110</v>
      </c>
      <c r="C4482" s="48">
        <v>-43.85</v>
      </c>
      <c r="D4482" t="s">
        <v>17</v>
      </c>
      <c r="E4482" t="s">
        <v>17</v>
      </c>
      <c r="G4482" s="49">
        <v>45350</v>
      </c>
      <c r="H4482" s="9" t="s">
        <v>1723</v>
      </c>
      <c r="I4482" t="s">
        <v>1718</v>
      </c>
    </row>
    <row r="4483" spans="1:9" x14ac:dyDescent="0.45">
      <c r="A4483" s="2">
        <v>45321</v>
      </c>
      <c r="B4483" t="s">
        <v>1902</v>
      </c>
      <c r="C4483">
        <v>-26.95</v>
      </c>
      <c r="D4483" s="9" t="s">
        <v>23</v>
      </c>
      <c r="E4483" s="9" t="s">
        <v>23</v>
      </c>
      <c r="G4483" s="49">
        <v>45350</v>
      </c>
      <c r="H4483" s="9" t="s">
        <v>1723</v>
      </c>
      <c r="I4483" t="s">
        <v>1718</v>
      </c>
    </row>
    <row r="4484" spans="1:9" x14ac:dyDescent="0.45">
      <c r="A4484" s="2">
        <v>45321</v>
      </c>
      <c r="B4484" t="s">
        <v>2110</v>
      </c>
      <c r="C4484" s="48">
        <v>-47</v>
      </c>
      <c r="D4484" t="s">
        <v>17</v>
      </c>
      <c r="E4484" t="s">
        <v>17</v>
      </c>
      <c r="G4484" s="49">
        <v>45350</v>
      </c>
      <c r="H4484" s="9" t="s">
        <v>1723</v>
      </c>
      <c r="I4484" t="s">
        <v>1718</v>
      </c>
    </row>
    <row r="4485" spans="1:9" x14ac:dyDescent="0.45">
      <c r="A4485" s="2">
        <v>45321</v>
      </c>
      <c r="B4485" t="s">
        <v>2110</v>
      </c>
      <c r="C4485" s="48">
        <v>-97.06</v>
      </c>
      <c r="D4485" t="s">
        <v>17</v>
      </c>
      <c r="E4485" t="s">
        <v>17</v>
      </c>
      <c r="G4485" s="49">
        <v>45350</v>
      </c>
      <c r="H4485" s="9" t="s">
        <v>1723</v>
      </c>
      <c r="I4485" t="s">
        <v>1718</v>
      </c>
    </row>
    <row r="4486" spans="1:9" x14ac:dyDescent="0.45">
      <c r="A4486" s="2">
        <v>45321</v>
      </c>
      <c r="B4486" t="s">
        <v>1903</v>
      </c>
      <c r="C4486">
        <v>-495</v>
      </c>
      <c r="D4486" t="s">
        <v>42</v>
      </c>
      <c r="E4486" t="s">
        <v>42</v>
      </c>
      <c r="G4486" s="49">
        <v>45350</v>
      </c>
      <c r="H4486" t="s">
        <v>1717</v>
      </c>
      <c r="I4486" t="s">
        <v>1718</v>
      </c>
    </row>
    <row r="4487" spans="1:9" x14ac:dyDescent="0.45">
      <c r="A4487" s="2">
        <v>45321</v>
      </c>
      <c r="B4487" t="s">
        <v>1904</v>
      </c>
      <c r="C4487" s="9">
        <v>-20000</v>
      </c>
      <c r="D4487" s="9" t="s">
        <v>679</v>
      </c>
      <c r="E4487" s="9" t="s">
        <v>39</v>
      </c>
      <c r="F4487" s="9"/>
      <c r="G4487" s="49">
        <v>45350</v>
      </c>
      <c r="H4487" s="9" t="s">
        <v>1723</v>
      </c>
      <c r="I4487" t="s">
        <v>1718</v>
      </c>
    </row>
    <row r="4488" spans="1:9" x14ac:dyDescent="0.45">
      <c r="A4488" s="2">
        <v>45321</v>
      </c>
      <c r="B4488" t="s">
        <v>1905</v>
      </c>
      <c r="C4488" s="9">
        <v>-3636</v>
      </c>
      <c r="D4488" t="s">
        <v>2124</v>
      </c>
      <c r="E4488" t="s">
        <v>2124</v>
      </c>
      <c r="G4488" s="49">
        <v>45350</v>
      </c>
      <c r="H4488" s="9" t="s">
        <v>1723</v>
      </c>
      <c r="I4488" t="s">
        <v>1718</v>
      </c>
    </row>
    <row r="4489" spans="1:9" x14ac:dyDescent="0.45">
      <c r="A4489" s="2">
        <v>45321</v>
      </c>
      <c r="B4489" t="s">
        <v>1906</v>
      </c>
      <c r="C4489" s="9">
        <v>-2691.5</v>
      </c>
      <c r="D4489" t="s">
        <v>10</v>
      </c>
      <c r="E4489" t="s">
        <v>10</v>
      </c>
      <c r="F4489" t="s">
        <v>10</v>
      </c>
      <c r="G4489" s="49">
        <v>45350</v>
      </c>
      <c r="H4489" s="9" t="s">
        <v>1723</v>
      </c>
      <c r="I4489" t="s">
        <v>1718</v>
      </c>
    </row>
    <row r="4490" spans="1:9" x14ac:dyDescent="0.45">
      <c r="A4490" s="2">
        <v>45321</v>
      </c>
      <c r="B4490" t="s">
        <v>2110</v>
      </c>
      <c r="C4490" s="48">
        <v>-300</v>
      </c>
      <c r="D4490" t="s">
        <v>17</v>
      </c>
      <c r="E4490" t="s">
        <v>17</v>
      </c>
      <c r="G4490" s="49">
        <v>45350</v>
      </c>
      <c r="H4490" s="9" t="s">
        <v>1723</v>
      </c>
      <c r="I4490" t="s">
        <v>1718</v>
      </c>
    </row>
    <row r="4491" spans="1:9" x14ac:dyDescent="0.45">
      <c r="A4491" s="2">
        <v>45321</v>
      </c>
      <c r="B4491" t="s">
        <v>2110</v>
      </c>
      <c r="C4491" s="48">
        <v>-1.32</v>
      </c>
      <c r="D4491" t="s">
        <v>17</v>
      </c>
      <c r="E4491" t="s">
        <v>17</v>
      </c>
      <c r="G4491" s="49">
        <v>45350</v>
      </c>
      <c r="H4491" s="9" t="s">
        <v>1831</v>
      </c>
      <c r="I4491" t="s">
        <v>1718</v>
      </c>
    </row>
    <row r="4492" spans="1:9" x14ac:dyDescent="0.45">
      <c r="A4492" s="2">
        <v>45322</v>
      </c>
      <c r="B4492" t="s">
        <v>1907</v>
      </c>
      <c r="C4492" s="9">
        <v>10000</v>
      </c>
      <c r="D4492" s="9" t="s">
        <v>2111</v>
      </c>
      <c r="E4492" s="9" t="s">
        <v>1780</v>
      </c>
      <c r="F4492" s="9"/>
      <c r="G4492" s="49">
        <v>45350</v>
      </c>
      <c r="H4492" t="s">
        <v>1720</v>
      </c>
      <c r="I4492" t="s">
        <v>1718</v>
      </c>
    </row>
    <row r="4493" spans="1:9" x14ac:dyDescent="0.45">
      <c r="A4493" s="2">
        <v>45322</v>
      </c>
      <c r="B4493" t="s">
        <v>2110</v>
      </c>
      <c r="C4493" s="48">
        <v>-63.24</v>
      </c>
      <c r="D4493" t="s">
        <v>17</v>
      </c>
      <c r="E4493" t="s">
        <v>17</v>
      </c>
      <c r="G4493" s="49">
        <v>45350</v>
      </c>
      <c r="H4493" s="9" t="s">
        <v>1723</v>
      </c>
      <c r="I4493" t="s">
        <v>1718</v>
      </c>
    </row>
    <row r="4494" spans="1:9" x14ac:dyDescent="0.45">
      <c r="A4494" s="2">
        <v>45322</v>
      </c>
      <c r="B4494" t="s">
        <v>2110</v>
      </c>
      <c r="C4494" s="48">
        <v>-57</v>
      </c>
      <c r="D4494" t="s">
        <v>17</v>
      </c>
      <c r="E4494" t="s">
        <v>17</v>
      </c>
      <c r="G4494" s="49">
        <v>45350</v>
      </c>
      <c r="H4494" s="9" t="s">
        <v>1723</v>
      </c>
      <c r="I4494" t="s">
        <v>1718</v>
      </c>
    </row>
    <row r="4495" spans="1:9" x14ac:dyDescent="0.45">
      <c r="A4495" s="2">
        <v>45322</v>
      </c>
      <c r="B4495" t="s">
        <v>1908</v>
      </c>
      <c r="C4495">
        <v>-100</v>
      </c>
      <c r="D4495" t="s">
        <v>10</v>
      </c>
      <c r="E4495" t="s">
        <v>10</v>
      </c>
      <c r="G4495" s="49">
        <v>45350</v>
      </c>
      <c r="H4495" s="9" t="s">
        <v>1723</v>
      </c>
      <c r="I4495" t="s">
        <v>1718</v>
      </c>
    </row>
    <row r="4496" spans="1:9" x14ac:dyDescent="0.45">
      <c r="A4496" s="2">
        <v>45322</v>
      </c>
      <c r="B4496" t="s">
        <v>2110</v>
      </c>
      <c r="C4496" s="48">
        <v>-126.72</v>
      </c>
      <c r="D4496" t="s">
        <v>17</v>
      </c>
      <c r="E4496" t="s">
        <v>17</v>
      </c>
      <c r="G4496" s="49">
        <v>45350</v>
      </c>
      <c r="H4496" s="9" t="s">
        <v>1723</v>
      </c>
      <c r="I4496" t="s">
        <v>1718</v>
      </c>
    </row>
    <row r="4497" spans="1:9" x14ac:dyDescent="0.45">
      <c r="A4497" s="2">
        <v>45322</v>
      </c>
      <c r="B4497" t="s">
        <v>2110</v>
      </c>
      <c r="C4497" s="48">
        <v>-50.43</v>
      </c>
      <c r="D4497" t="s">
        <v>17</v>
      </c>
      <c r="E4497" t="s">
        <v>17</v>
      </c>
      <c r="G4497" s="49">
        <v>45350</v>
      </c>
      <c r="H4497" s="9" t="s">
        <v>1723</v>
      </c>
      <c r="I4497" t="s">
        <v>1718</v>
      </c>
    </row>
    <row r="4498" spans="1:9" x14ac:dyDescent="0.45">
      <c r="A4498" s="2">
        <v>45322</v>
      </c>
      <c r="B4498" t="s">
        <v>2110</v>
      </c>
      <c r="C4498" s="48">
        <v>-149.66999999999999</v>
      </c>
      <c r="D4498" t="s">
        <v>17</v>
      </c>
      <c r="E4498" t="s">
        <v>17</v>
      </c>
      <c r="G4498" s="49">
        <v>45350</v>
      </c>
      <c r="H4498" s="9" t="s">
        <v>1723</v>
      </c>
      <c r="I4498" t="s">
        <v>1718</v>
      </c>
    </row>
    <row r="4499" spans="1:9" x14ac:dyDescent="0.45">
      <c r="A4499" s="2">
        <v>45322</v>
      </c>
      <c r="B4499" t="s">
        <v>1909</v>
      </c>
      <c r="C4499">
        <v>-61</v>
      </c>
      <c r="D4499" s="9" t="s">
        <v>23</v>
      </c>
      <c r="E4499" s="9" t="s">
        <v>23</v>
      </c>
      <c r="G4499" s="49">
        <v>45350</v>
      </c>
      <c r="H4499" s="9" t="s">
        <v>1723</v>
      </c>
      <c r="I4499" t="s">
        <v>1718</v>
      </c>
    </row>
    <row r="4500" spans="1:9" x14ac:dyDescent="0.45">
      <c r="A4500" s="2">
        <v>45322</v>
      </c>
      <c r="B4500" t="s">
        <v>1910</v>
      </c>
      <c r="C4500">
        <v>-11.03</v>
      </c>
      <c r="D4500" t="s">
        <v>10</v>
      </c>
      <c r="E4500" t="s">
        <v>10</v>
      </c>
      <c r="G4500" s="49">
        <v>45350</v>
      </c>
      <c r="H4500" s="9" t="s">
        <v>1723</v>
      </c>
      <c r="I4500" t="s">
        <v>1718</v>
      </c>
    </row>
    <row r="4501" spans="1:9" x14ac:dyDescent="0.45">
      <c r="A4501" s="2">
        <v>45323</v>
      </c>
      <c r="B4501" t="s">
        <v>1743</v>
      </c>
      <c r="C4501">
        <v>-342.45</v>
      </c>
      <c r="D4501" t="s">
        <v>10</v>
      </c>
      <c r="E4501" t="s">
        <v>10</v>
      </c>
      <c r="G4501" s="49">
        <v>45350</v>
      </c>
      <c r="H4501" s="9" t="s">
        <v>1723</v>
      </c>
      <c r="I4501" t="s">
        <v>1718</v>
      </c>
    </row>
    <row r="4502" spans="1:9" x14ac:dyDescent="0.45">
      <c r="A4502" s="2">
        <v>45323</v>
      </c>
      <c r="B4502" t="s">
        <v>1911</v>
      </c>
      <c r="C4502">
        <v>-342.45</v>
      </c>
      <c r="D4502" t="s">
        <v>10</v>
      </c>
      <c r="E4502" t="s">
        <v>10</v>
      </c>
      <c r="G4502" s="49">
        <v>45350</v>
      </c>
      <c r="H4502" s="9" t="s">
        <v>1723</v>
      </c>
      <c r="I4502" t="s">
        <v>1718</v>
      </c>
    </row>
    <row r="4503" spans="1:9" x14ac:dyDescent="0.45">
      <c r="A4503" s="2">
        <v>45324</v>
      </c>
      <c r="B4503" t="s">
        <v>1710</v>
      </c>
      <c r="C4503" s="9">
        <v>3852.75</v>
      </c>
      <c r="D4503" s="3" t="s">
        <v>1711</v>
      </c>
      <c r="E4503" s="3" t="s">
        <v>1732</v>
      </c>
      <c r="F4503" s="3"/>
      <c r="G4503" s="49">
        <v>45350</v>
      </c>
      <c r="H4503" t="s">
        <v>1720</v>
      </c>
      <c r="I4503" t="s">
        <v>1718</v>
      </c>
    </row>
    <row r="4504" spans="1:9" x14ac:dyDescent="0.45">
      <c r="A4504" s="2">
        <v>45324</v>
      </c>
      <c r="B4504" t="s">
        <v>1912</v>
      </c>
      <c r="C4504">
        <v>-430.44</v>
      </c>
      <c r="D4504" t="s">
        <v>42</v>
      </c>
      <c r="E4504" t="s">
        <v>42</v>
      </c>
      <c r="G4504" s="49">
        <v>45350</v>
      </c>
      <c r="H4504" s="9" t="s">
        <v>1723</v>
      </c>
      <c r="I4504" t="s">
        <v>1718</v>
      </c>
    </row>
    <row r="4505" spans="1:9" x14ac:dyDescent="0.45">
      <c r="A4505" s="2">
        <v>45324</v>
      </c>
      <c r="B4505" t="s">
        <v>1745</v>
      </c>
      <c r="C4505">
        <v>-669.3</v>
      </c>
      <c r="D4505" t="s">
        <v>42</v>
      </c>
      <c r="E4505" t="s">
        <v>1746</v>
      </c>
      <c r="G4505" s="49">
        <v>45350</v>
      </c>
      <c r="H4505" s="9" t="s">
        <v>1723</v>
      </c>
      <c r="I4505" t="s">
        <v>1718</v>
      </c>
    </row>
    <row r="4506" spans="1:9" x14ac:dyDescent="0.45">
      <c r="A4506" s="2">
        <v>45324</v>
      </c>
      <c r="B4506" t="s">
        <v>1748</v>
      </c>
      <c r="C4506">
        <v>-250</v>
      </c>
      <c r="D4506" s="9" t="s">
        <v>23</v>
      </c>
      <c r="E4506" s="9" t="s">
        <v>23</v>
      </c>
      <c r="G4506" s="49">
        <v>45350</v>
      </c>
      <c r="H4506" s="9" t="s">
        <v>1723</v>
      </c>
      <c r="I4506" t="s">
        <v>1718</v>
      </c>
    </row>
    <row r="4507" spans="1:9" x14ac:dyDescent="0.45">
      <c r="A4507" s="2">
        <v>45324</v>
      </c>
      <c r="B4507" t="s">
        <v>1747</v>
      </c>
      <c r="C4507">
        <v>-250</v>
      </c>
      <c r="D4507" s="9" t="s">
        <v>23</v>
      </c>
      <c r="E4507" s="9" t="s">
        <v>23</v>
      </c>
      <c r="G4507" s="49">
        <v>45350</v>
      </c>
      <c r="H4507" s="9" t="s">
        <v>1723</v>
      </c>
      <c r="I4507" t="s">
        <v>1718</v>
      </c>
    </row>
    <row r="4508" spans="1:9" x14ac:dyDescent="0.45">
      <c r="A4508" s="2">
        <v>45327</v>
      </c>
      <c r="B4508" t="s">
        <v>2110</v>
      </c>
      <c r="C4508" s="48">
        <v>-23.71</v>
      </c>
      <c r="D4508" t="s">
        <v>17</v>
      </c>
      <c r="E4508" t="s">
        <v>17</v>
      </c>
      <c r="G4508" s="49">
        <v>45350</v>
      </c>
      <c r="H4508" s="9" t="s">
        <v>1723</v>
      </c>
      <c r="I4508" t="s">
        <v>1718</v>
      </c>
    </row>
    <row r="4509" spans="1:9" x14ac:dyDescent="0.45">
      <c r="A4509" s="2">
        <v>45327</v>
      </c>
      <c r="B4509" t="s">
        <v>1913</v>
      </c>
      <c r="C4509">
        <v>-660</v>
      </c>
      <c r="D4509" s="9" t="s">
        <v>23</v>
      </c>
      <c r="E4509" s="9" t="s">
        <v>23</v>
      </c>
      <c r="G4509" s="49">
        <v>45350</v>
      </c>
      <c r="H4509" s="9" t="s">
        <v>1723</v>
      </c>
      <c r="I4509" t="s">
        <v>1718</v>
      </c>
    </row>
    <row r="4510" spans="1:9" x14ac:dyDescent="0.45">
      <c r="A4510" s="2">
        <v>45327</v>
      </c>
      <c r="B4510" t="s">
        <v>1914</v>
      </c>
      <c r="C4510">
        <v>-900</v>
      </c>
      <c r="D4510" s="9" t="s">
        <v>23</v>
      </c>
      <c r="E4510" s="9" t="s">
        <v>23</v>
      </c>
      <c r="G4510" s="49">
        <v>45350</v>
      </c>
      <c r="H4510" s="9" t="s">
        <v>1723</v>
      </c>
      <c r="I4510" t="s">
        <v>1718</v>
      </c>
    </row>
    <row r="4511" spans="1:9" x14ac:dyDescent="0.45">
      <c r="A4511" s="2">
        <v>45327</v>
      </c>
      <c r="B4511" t="s">
        <v>2110</v>
      </c>
      <c r="C4511" s="48">
        <v>-66.16</v>
      </c>
      <c r="D4511" t="s">
        <v>17</v>
      </c>
      <c r="E4511" t="s">
        <v>17</v>
      </c>
      <c r="G4511" s="49">
        <v>45350</v>
      </c>
      <c r="H4511" s="9" t="s">
        <v>1723</v>
      </c>
      <c r="I4511" t="s">
        <v>1718</v>
      </c>
    </row>
    <row r="4512" spans="1:9" x14ac:dyDescent="0.45">
      <c r="A4512" s="2">
        <v>45327</v>
      </c>
      <c r="B4512" t="s">
        <v>2110</v>
      </c>
      <c r="C4512" s="48">
        <v>-178.95</v>
      </c>
      <c r="D4512" t="s">
        <v>17</v>
      </c>
      <c r="E4512" t="s">
        <v>17</v>
      </c>
      <c r="G4512" s="49">
        <v>45350</v>
      </c>
      <c r="H4512" s="9" t="s">
        <v>1723</v>
      </c>
      <c r="I4512" t="s">
        <v>1718</v>
      </c>
    </row>
    <row r="4513" spans="1:9" x14ac:dyDescent="0.45">
      <c r="A4513" s="2">
        <v>45327</v>
      </c>
      <c r="B4513" t="s">
        <v>2110</v>
      </c>
      <c r="C4513" s="48">
        <v>-74.099999999999994</v>
      </c>
      <c r="D4513" t="s">
        <v>17</v>
      </c>
      <c r="E4513" t="s">
        <v>17</v>
      </c>
      <c r="G4513" s="49">
        <v>45350</v>
      </c>
      <c r="H4513" s="9" t="s">
        <v>1723</v>
      </c>
      <c r="I4513" t="s">
        <v>1718</v>
      </c>
    </row>
    <row r="4514" spans="1:9" x14ac:dyDescent="0.45">
      <c r="A4514" s="2">
        <v>45327</v>
      </c>
      <c r="B4514" t="s">
        <v>2110</v>
      </c>
      <c r="C4514" s="48">
        <v>-57.26</v>
      </c>
      <c r="D4514" t="s">
        <v>17</v>
      </c>
      <c r="E4514" t="s">
        <v>17</v>
      </c>
      <c r="G4514" s="49">
        <v>45350</v>
      </c>
      <c r="H4514" s="9" t="s">
        <v>1723</v>
      </c>
      <c r="I4514" t="s">
        <v>1718</v>
      </c>
    </row>
    <row r="4515" spans="1:9" x14ac:dyDescent="0.45">
      <c r="A4515" s="2">
        <v>45327</v>
      </c>
      <c r="B4515" t="s">
        <v>2110</v>
      </c>
      <c r="C4515" s="48">
        <v>-26.37</v>
      </c>
      <c r="D4515" t="s">
        <v>17</v>
      </c>
      <c r="E4515" t="s">
        <v>17</v>
      </c>
      <c r="G4515" s="49">
        <v>45350</v>
      </c>
      <c r="H4515" s="9" t="s">
        <v>1723</v>
      </c>
      <c r="I4515" t="s">
        <v>1718</v>
      </c>
    </row>
    <row r="4516" spans="1:9" x14ac:dyDescent="0.45">
      <c r="A4516" s="2">
        <v>45327</v>
      </c>
      <c r="B4516" t="s">
        <v>2110</v>
      </c>
      <c r="C4516" s="48">
        <v>-7.51</v>
      </c>
      <c r="D4516" t="s">
        <v>17</v>
      </c>
      <c r="E4516" t="s">
        <v>17</v>
      </c>
      <c r="G4516" s="49">
        <v>45350</v>
      </c>
      <c r="H4516" s="9" t="s">
        <v>1723</v>
      </c>
      <c r="I4516" t="s">
        <v>1718</v>
      </c>
    </row>
    <row r="4517" spans="1:9" x14ac:dyDescent="0.45">
      <c r="A4517" s="2">
        <v>45327</v>
      </c>
      <c r="B4517" t="s">
        <v>1751</v>
      </c>
      <c r="C4517">
        <v>-110.29</v>
      </c>
      <c r="D4517" t="s">
        <v>10</v>
      </c>
      <c r="E4517" t="s">
        <v>10</v>
      </c>
      <c r="G4517" s="49">
        <v>45350</v>
      </c>
      <c r="H4517" s="9" t="s">
        <v>1723</v>
      </c>
      <c r="I4517" t="s">
        <v>1718</v>
      </c>
    </row>
    <row r="4518" spans="1:9" x14ac:dyDescent="0.45">
      <c r="A4518" s="2">
        <v>45328</v>
      </c>
      <c r="B4518" t="s">
        <v>1915</v>
      </c>
      <c r="C4518" s="9">
        <v>-3073.32</v>
      </c>
      <c r="D4518" t="s">
        <v>2124</v>
      </c>
      <c r="E4518" t="s">
        <v>2124</v>
      </c>
      <c r="G4518" s="49">
        <v>45350</v>
      </c>
      <c r="H4518" s="9" t="s">
        <v>1723</v>
      </c>
      <c r="I4518" t="s">
        <v>1718</v>
      </c>
    </row>
    <row r="4519" spans="1:9" x14ac:dyDescent="0.45">
      <c r="A4519" s="2">
        <v>45328</v>
      </c>
      <c r="B4519" t="s">
        <v>1916</v>
      </c>
      <c r="C4519">
        <v>-437.5</v>
      </c>
      <c r="D4519" t="s">
        <v>42</v>
      </c>
      <c r="E4519" t="s">
        <v>42</v>
      </c>
      <c r="G4519" s="49">
        <v>45350</v>
      </c>
      <c r="H4519" s="9" t="s">
        <v>1723</v>
      </c>
      <c r="I4519" t="s">
        <v>1718</v>
      </c>
    </row>
    <row r="4520" spans="1:9" x14ac:dyDescent="0.45">
      <c r="A4520" s="2">
        <v>45328</v>
      </c>
      <c r="B4520" t="s">
        <v>1917</v>
      </c>
      <c r="C4520">
        <v>-412.52</v>
      </c>
      <c r="D4520" t="s">
        <v>10</v>
      </c>
      <c r="E4520" t="s">
        <v>10</v>
      </c>
      <c r="G4520" s="49">
        <v>45350</v>
      </c>
      <c r="H4520" s="9" t="s">
        <v>1723</v>
      </c>
      <c r="I4520" t="s">
        <v>1718</v>
      </c>
    </row>
    <row r="4521" spans="1:9" x14ac:dyDescent="0.45">
      <c r="A4521" s="2">
        <v>45328</v>
      </c>
      <c r="B4521" t="s">
        <v>1918</v>
      </c>
      <c r="C4521">
        <v>-100</v>
      </c>
      <c r="D4521" t="s">
        <v>42</v>
      </c>
      <c r="E4521" t="s">
        <v>42</v>
      </c>
      <c r="G4521" s="49">
        <v>45350</v>
      </c>
      <c r="H4521" s="9" t="s">
        <v>1723</v>
      </c>
      <c r="I4521" t="s">
        <v>1718</v>
      </c>
    </row>
    <row r="4522" spans="1:9" x14ac:dyDescent="0.45">
      <c r="A4522" s="2">
        <v>45328</v>
      </c>
      <c r="B4522" t="s">
        <v>1919</v>
      </c>
      <c r="C4522">
        <v>-100</v>
      </c>
      <c r="D4522" t="s">
        <v>42</v>
      </c>
      <c r="E4522" t="s">
        <v>42</v>
      </c>
      <c r="G4522" s="49">
        <v>45350</v>
      </c>
      <c r="H4522" s="9" t="s">
        <v>1723</v>
      </c>
      <c r="I4522" t="s">
        <v>1718</v>
      </c>
    </row>
    <row r="4523" spans="1:9" x14ac:dyDescent="0.45">
      <c r="A4523" s="2">
        <v>45328</v>
      </c>
      <c r="B4523" t="s">
        <v>2110</v>
      </c>
      <c r="C4523" s="48">
        <v>-36</v>
      </c>
      <c r="D4523" t="s">
        <v>17</v>
      </c>
      <c r="E4523" t="s">
        <v>17</v>
      </c>
      <c r="G4523" s="49">
        <v>45350</v>
      </c>
      <c r="H4523" s="9" t="s">
        <v>1723</v>
      </c>
      <c r="I4523" t="s">
        <v>1718</v>
      </c>
    </row>
    <row r="4524" spans="1:9" x14ac:dyDescent="0.45">
      <c r="A4524" s="2">
        <v>45329</v>
      </c>
      <c r="B4524" t="s">
        <v>2110</v>
      </c>
      <c r="C4524" s="48">
        <v>-85.39</v>
      </c>
      <c r="D4524" t="s">
        <v>17</v>
      </c>
      <c r="E4524" t="s">
        <v>17</v>
      </c>
      <c r="G4524" s="49">
        <v>45379</v>
      </c>
      <c r="H4524" s="9" t="s">
        <v>1723</v>
      </c>
      <c r="I4524" t="s">
        <v>1718</v>
      </c>
    </row>
    <row r="4525" spans="1:9" x14ac:dyDescent="0.45">
      <c r="A4525" s="2">
        <v>45329</v>
      </c>
      <c r="B4525" t="s">
        <v>2110</v>
      </c>
      <c r="C4525" s="48">
        <v>-250</v>
      </c>
      <c r="D4525" t="s">
        <v>17</v>
      </c>
      <c r="E4525" t="s">
        <v>17</v>
      </c>
      <c r="F4525" s="48"/>
      <c r="G4525" s="49">
        <v>45379</v>
      </c>
      <c r="H4525" s="9" t="s">
        <v>1723</v>
      </c>
      <c r="I4525" t="s">
        <v>1718</v>
      </c>
    </row>
    <row r="4526" spans="1:9" x14ac:dyDescent="0.45">
      <c r="A4526" s="2">
        <v>45330</v>
      </c>
      <c r="B4526" t="s">
        <v>1920</v>
      </c>
      <c r="C4526">
        <v>-1.1000000000000001</v>
      </c>
      <c r="D4526" t="s">
        <v>10</v>
      </c>
      <c r="E4526" t="s">
        <v>10</v>
      </c>
      <c r="G4526" s="49">
        <v>45379</v>
      </c>
      <c r="H4526" s="9" t="s">
        <v>1723</v>
      </c>
      <c r="I4526" t="s">
        <v>1718</v>
      </c>
    </row>
    <row r="4527" spans="1:9" x14ac:dyDescent="0.45">
      <c r="A4527" s="2">
        <v>45330</v>
      </c>
      <c r="B4527" t="s">
        <v>1921</v>
      </c>
      <c r="C4527">
        <v>-17</v>
      </c>
      <c r="D4527" s="9" t="s">
        <v>23</v>
      </c>
      <c r="E4527" s="9" t="s">
        <v>23</v>
      </c>
      <c r="G4527" s="49">
        <v>45379</v>
      </c>
      <c r="H4527" s="9" t="s">
        <v>1723</v>
      </c>
      <c r="I4527" t="s">
        <v>1718</v>
      </c>
    </row>
    <row r="4528" spans="1:9" x14ac:dyDescent="0.45">
      <c r="A4528" s="2">
        <v>45331</v>
      </c>
      <c r="B4528" t="s">
        <v>2110</v>
      </c>
      <c r="C4528" s="48">
        <v>-74.78</v>
      </c>
      <c r="D4528" t="s">
        <v>17</v>
      </c>
      <c r="E4528" t="s">
        <v>17</v>
      </c>
      <c r="G4528" s="49">
        <v>45379</v>
      </c>
      <c r="H4528" s="9" t="s">
        <v>1723</v>
      </c>
      <c r="I4528" t="s">
        <v>1718</v>
      </c>
    </row>
    <row r="4529" spans="1:9" x14ac:dyDescent="0.45">
      <c r="A4529" s="2">
        <v>45334</v>
      </c>
      <c r="B4529" t="s">
        <v>1922</v>
      </c>
      <c r="C4529" s="48">
        <v>-132.13</v>
      </c>
      <c r="D4529" s="52" t="s">
        <v>23</v>
      </c>
      <c r="E4529" s="48" t="s">
        <v>1923</v>
      </c>
      <c r="F4529" s="48"/>
      <c r="G4529" s="49">
        <v>45379</v>
      </c>
      <c r="H4529" s="9" t="s">
        <v>1723</v>
      </c>
      <c r="I4529" t="s">
        <v>1718</v>
      </c>
    </row>
    <row r="4530" spans="1:9" x14ac:dyDescent="0.45">
      <c r="A4530" s="2">
        <v>45334</v>
      </c>
      <c r="B4530" t="s">
        <v>2110</v>
      </c>
      <c r="C4530" s="48">
        <v>-152.62</v>
      </c>
      <c r="D4530" t="s">
        <v>17</v>
      </c>
      <c r="E4530" t="s">
        <v>17</v>
      </c>
      <c r="G4530" s="49">
        <v>45379</v>
      </c>
      <c r="H4530" s="9" t="s">
        <v>1723</v>
      </c>
      <c r="I4530" t="s">
        <v>1718</v>
      </c>
    </row>
    <row r="4531" spans="1:9" x14ac:dyDescent="0.45">
      <c r="A4531" s="2">
        <v>45334</v>
      </c>
      <c r="B4531" t="s">
        <v>2110</v>
      </c>
      <c r="C4531" s="48">
        <v>-21.75</v>
      </c>
      <c r="D4531" t="s">
        <v>17</v>
      </c>
      <c r="E4531" t="s">
        <v>17</v>
      </c>
      <c r="G4531" s="49">
        <v>45379</v>
      </c>
      <c r="H4531" s="9" t="s">
        <v>1723</v>
      </c>
      <c r="I4531" t="s">
        <v>1718</v>
      </c>
    </row>
    <row r="4532" spans="1:9" x14ac:dyDescent="0.45">
      <c r="A4532" s="2">
        <v>45334</v>
      </c>
      <c r="B4532" t="s">
        <v>2110</v>
      </c>
      <c r="C4532" s="48">
        <v>-95.14</v>
      </c>
      <c r="D4532" t="s">
        <v>17</v>
      </c>
      <c r="E4532" t="s">
        <v>17</v>
      </c>
      <c r="G4532" s="49">
        <v>45379</v>
      </c>
      <c r="H4532" s="9" t="s">
        <v>1723</v>
      </c>
      <c r="I4532" t="s">
        <v>1718</v>
      </c>
    </row>
    <row r="4533" spans="1:9" x14ac:dyDescent="0.45">
      <c r="A4533" s="2">
        <v>45334</v>
      </c>
      <c r="B4533" t="s">
        <v>2110</v>
      </c>
      <c r="C4533" s="48">
        <v>-133.57</v>
      </c>
      <c r="D4533" t="s">
        <v>17</v>
      </c>
      <c r="E4533" t="s">
        <v>17</v>
      </c>
      <c r="G4533" s="49">
        <v>45379</v>
      </c>
      <c r="H4533" s="9" t="s">
        <v>1723</v>
      </c>
      <c r="I4533" t="s">
        <v>1718</v>
      </c>
    </row>
    <row r="4534" spans="1:9" x14ac:dyDescent="0.45">
      <c r="A4534" s="2">
        <v>45334</v>
      </c>
      <c r="B4534" t="s">
        <v>1924</v>
      </c>
      <c r="C4534">
        <v>-50</v>
      </c>
      <c r="D4534" s="9" t="s">
        <v>23</v>
      </c>
      <c r="E4534" s="9" t="s">
        <v>23</v>
      </c>
      <c r="G4534" s="49">
        <v>45379</v>
      </c>
      <c r="H4534" s="9" t="s">
        <v>1723</v>
      </c>
      <c r="I4534" t="s">
        <v>1718</v>
      </c>
    </row>
    <row r="4535" spans="1:9" x14ac:dyDescent="0.45">
      <c r="A4535" s="2">
        <v>45334</v>
      </c>
      <c r="B4535" t="s">
        <v>2110</v>
      </c>
      <c r="C4535" s="48">
        <v>-26.24</v>
      </c>
      <c r="D4535" t="s">
        <v>17</v>
      </c>
      <c r="E4535" t="s">
        <v>17</v>
      </c>
      <c r="G4535" s="49">
        <v>45379</v>
      </c>
      <c r="H4535" s="9" t="s">
        <v>1723</v>
      </c>
      <c r="I4535" t="s">
        <v>1718</v>
      </c>
    </row>
    <row r="4536" spans="1:9" x14ac:dyDescent="0.45">
      <c r="A4536" s="2">
        <v>45335</v>
      </c>
      <c r="B4536" t="s">
        <v>2110</v>
      </c>
      <c r="C4536" s="48">
        <v>-14.89</v>
      </c>
      <c r="D4536" t="s">
        <v>17</v>
      </c>
      <c r="E4536" t="s">
        <v>17</v>
      </c>
      <c r="G4536" s="49">
        <v>45379</v>
      </c>
      <c r="H4536" s="9" t="s">
        <v>1723</v>
      </c>
      <c r="I4536" t="s">
        <v>1718</v>
      </c>
    </row>
    <row r="4537" spans="1:9" x14ac:dyDescent="0.45">
      <c r="A4537" s="2">
        <v>45335</v>
      </c>
      <c r="B4537" t="s">
        <v>2110</v>
      </c>
      <c r="C4537" s="48">
        <v>-20.79</v>
      </c>
      <c r="D4537" t="s">
        <v>17</v>
      </c>
      <c r="E4537" t="s">
        <v>17</v>
      </c>
      <c r="G4537" s="49">
        <v>45379</v>
      </c>
      <c r="H4537" s="9" t="s">
        <v>1723</v>
      </c>
      <c r="I4537" t="s">
        <v>1718</v>
      </c>
    </row>
    <row r="4538" spans="1:9" x14ac:dyDescent="0.45">
      <c r="A4538" s="2">
        <v>45335</v>
      </c>
      <c r="B4538" t="s">
        <v>1925</v>
      </c>
      <c r="C4538">
        <v>-205.2</v>
      </c>
      <c r="D4538" t="s">
        <v>10</v>
      </c>
      <c r="E4538" t="s">
        <v>10</v>
      </c>
      <c r="G4538" s="49">
        <v>45379</v>
      </c>
      <c r="H4538" s="9" t="s">
        <v>1723</v>
      </c>
      <c r="I4538" t="s">
        <v>1718</v>
      </c>
    </row>
    <row r="4539" spans="1:9" x14ac:dyDescent="0.45">
      <c r="A4539" s="2">
        <v>45336</v>
      </c>
      <c r="B4539" t="s">
        <v>2110</v>
      </c>
      <c r="C4539" s="48">
        <v>-31.42</v>
      </c>
      <c r="D4539" t="s">
        <v>17</v>
      </c>
      <c r="E4539" t="s">
        <v>17</v>
      </c>
      <c r="G4539" s="49">
        <v>45379</v>
      </c>
      <c r="H4539" s="9" t="s">
        <v>1723</v>
      </c>
      <c r="I4539" t="s">
        <v>1718</v>
      </c>
    </row>
    <row r="4540" spans="1:9" x14ac:dyDescent="0.45">
      <c r="A4540" s="2">
        <v>45336</v>
      </c>
      <c r="B4540" t="s">
        <v>1926</v>
      </c>
      <c r="C4540">
        <v>-55.03</v>
      </c>
      <c r="D4540" t="s">
        <v>10</v>
      </c>
      <c r="E4540" t="s">
        <v>10</v>
      </c>
      <c r="G4540" s="49">
        <v>45379</v>
      </c>
      <c r="H4540" s="9" t="s">
        <v>1723</v>
      </c>
      <c r="I4540" t="s">
        <v>1718</v>
      </c>
    </row>
    <row r="4541" spans="1:9" x14ac:dyDescent="0.45">
      <c r="A4541" s="2">
        <v>45336</v>
      </c>
      <c r="B4541" t="s">
        <v>2110</v>
      </c>
      <c r="C4541" s="48">
        <v>-16.52</v>
      </c>
      <c r="D4541" t="s">
        <v>17</v>
      </c>
      <c r="E4541" t="s">
        <v>17</v>
      </c>
      <c r="G4541" s="49">
        <v>45379</v>
      </c>
      <c r="H4541" s="9" t="s">
        <v>1723</v>
      </c>
      <c r="I4541" t="s">
        <v>1718</v>
      </c>
    </row>
    <row r="4542" spans="1:9" x14ac:dyDescent="0.45">
      <c r="A4542" s="2">
        <v>45337</v>
      </c>
      <c r="B4542" t="s">
        <v>2110</v>
      </c>
      <c r="C4542" s="48">
        <v>-69.290000000000006</v>
      </c>
      <c r="D4542" t="s">
        <v>17</v>
      </c>
      <c r="E4542" t="s">
        <v>17</v>
      </c>
      <c r="G4542" s="49">
        <v>45379</v>
      </c>
      <c r="H4542" s="9" t="s">
        <v>1723</v>
      </c>
      <c r="I4542" t="s">
        <v>1718</v>
      </c>
    </row>
    <row r="4543" spans="1:9" x14ac:dyDescent="0.45">
      <c r="A4543" s="2">
        <v>45337</v>
      </c>
      <c r="B4543" t="s">
        <v>1927</v>
      </c>
      <c r="C4543">
        <v>-600</v>
      </c>
      <c r="D4543" s="9" t="s">
        <v>23</v>
      </c>
      <c r="E4543" s="9" t="s">
        <v>23</v>
      </c>
      <c r="G4543" s="49">
        <v>45379</v>
      </c>
      <c r="H4543" s="9" t="s">
        <v>1723</v>
      </c>
      <c r="I4543" t="s">
        <v>1718</v>
      </c>
    </row>
    <row r="4544" spans="1:9" x14ac:dyDescent="0.45">
      <c r="A4544" s="2">
        <v>45337</v>
      </c>
      <c r="B4544" t="s">
        <v>1928</v>
      </c>
      <c r="C4544">
        <v>-600</v>
      </c>
      <c r="D4544" s="9" t="s">
        <v>23</v>
      </c>
      <c r="E4544" s="9" t="s">
        <v>23</v>
      </c>
      <c r="G4544" s="49">
        <v>45379</v>
      </c>
      <c r="H4544" s="9" t="s">
        <v>1723</v>
      </c>
      <c r="I4544" t="s">
        <v>1718</v>
      </c>
    </row>
    <row r="4545" spans="1:9" x14ac:dyDescent="0.45">
      <c r="A4545" s="2">
        <v>45337</v>
      </c>
      <c r="B4545" t="s">
        <v>1929</v>
      </c>
      <c r="C4545">
        <v>-61</v>
      </c>
      <c r="D4545" s="9" t="s">
        <v>23</v>
      </c>
      <c r="E4545" s="9" t="s">
        <v>23</v>
      </c>
      <c r="G4545" s="49">
        <v>45379</v>
      </c>
      <c r="H4545" s="9" t="s">
        <v>1723</v>
      </c>
      <c r="I4545" t="s">
        <v>1718</v>
      </c>
    </row>
    <row r="4546" spans="1:9" x14ac:dyDescent="0.45">
      <c r="A4546" s="2">
        <v>45338</v>
      </c>
      <c r="B4546" t="s">
        <v>1710</v>
      </c>
      <c r="C4546" s="9">
        <v>3845.22</v>
      </c>
      <c r="D4546" s="3" t="s">
        <v>1711</v>
      </c>
      <c r="E4546" s="3" t="s">
        <v>1732</v>
      </c>
      <c r="F4546" s="3"/>
      <c r="G4546" s="49">
        <v>45379</v>
      </c>
      <c r="H4546" t="s">
        <v>1720</v>
      </c>
      <c r="I4546" t="s">
        <v>1718</v>
      </c>
    </row>
    <row r="4547" spans="1:9" x14ac:dyDescent="0.45">
      <c r="A4547" s="2">
        <v>45338</v>
      </c>
      <c r="B4547" t="s">
        <v>2110</v>
      </c>
      <c r="C4547" s="48">
        <v>-198</v>
      </c>
      <c r="D4547" t="s">
        <v>17</v>
      </c>
      <c r="E4547" t="s">
        <v>17</v>
      </c>
      <c r="G4547" s="49">
        <v>45379</v>
      </c>
      <c r="H4547" s="9" t="s">
        <v>1723</v>
      </c>
      <c r="I4547" t="s">
        <v>1718</v>
      </c>
    </row>
    <row r="4548" spans="1:9" x14ac:dyDescent="0.45">
      <c r="A4548" s="2">
        <v>45338</v>
      </c>
      <c r="B4548" t="s">
        <v>2110</v>
      </c>
      <c r="C4548" s="48">
        <v>-61.71</v>
      </c>
      <c r="D4548" t="s">
        <v>17</v>
      </c>
      <c r="E4548" t="s">
        <v>17</v>
      </c>
      <c r="G4548" s="49">
        <v>45379</v>
      </c>
      <c r="H4548" s="9" t="s">
        <v>1723</v>
      </c>
      <c r="I4548" t="s">
        <v>1718</v>
      </c>
    </row>
    <row r="4549" spans="1:9" x14ac:dyDescent="0.45">
      <c r="A4549" s="2">
        <v>45338</v>
      </c>
      <c r="B4549" t="s">
        <v>1930</v>
      </c>
      <c r="C4549">
        <v>-632.74</v>
      </c>
      <c r="D4549" t="s">
        <v>10</v>
      </c>
      <c r="E4549" t="s">
        <v>10</v>
      </c>
      <c r="G4549" s="49">
        <v>45379</v>
      </c>
      <c r="H4549" s="9" t="s">
        <v>1723</v>
      </c>
      <c r="I4549" t="s">
        <v>1718</v>
      </c>
    </row>
    <row r="4550" spans="1:9" x14ac:dyDescent="0.45">
      <c r="A4550" s="2">
        <v>45342</v>
      </c>
      <c r="B4550" t="s">
        <v>2110</v>
      </c>
      <c r="C4550" s="48">
        <v>13.95</v>
      </c>
      <c r="D4550" t="s">
        <v>17</v>
      </c>
      <c r="E4550" t="s">
        <v>17</v>
      </c>
      <c r="G4550" s="49">
        <v>45379</v>
      </c>
      <c r="H4550" t="s">
        <v>1720</v>
      </c>
      <c r="I4550" t="s">
        <v>1718</v>
      </c>
    </row>
    <row r="4551" spans="1:9" x14ac:dyDescent="0.45">
      <c r="A4551" s="2">
        <v>45342</v>
      </c>
      <c r="B4551" t="s">
        <v>2110</v>
      </c>
      <c r="C4551" s="48">
        <v>-76.87</v>
      </c>
      <c r="D4551" t="s">
        <v>17</v>
      </c>
      <c r="E4551" t="s">
        <v>17</v>
      </c>
      <c r="G4551" s="49">
        <v>45379</v>
      </c>
      <c r="H4551" s="9" t="s">
        <v>1723</v>
      </c>
      <c r="I4551" t="s">
        <v>1718</v>
      </c>
    </row>
    <row r="4552" spans="1:9" x14ac:dyDescent="0.45">
      <c r="A4552" s="2">
        <v>45342</v>
      </c>
      <c r="B4552" t="s">
        <v>2110</v>
      </c>
      <c r="C4552" s="48">
        <v>-49.52</v>
      </c>
      <c r="D4552" t="s">
        <v>17</v>
      </c>
      <c r="E4552" t="s">
        <v>17</v>
      </c>
      <c r="G4552" s="49">
        <v>45379</v>
      </c>
      <c r="H4552" s="9" t="s">
        <v>1723</v>
      </c>
      <c r="I4552" t="s">
        <v>1718</v>
      </c>
    </row>
    <row r="4553" spans="1:9" x14ac:dyDescent="0.45">
      <c r="A4553" s="2">
        <v>45342</v>
      </c>
      <c r="B4553" t="s">
        <v>2110</v>
      </c>
      <c r="C4553" s="48">
        <v>-44.95</v>
      </c>
      <c r="D4553" t="s">
        <v>17</v>
      </c>
      <c r="E4553" t="s">
        <v>17</v>
      </c>
      <c r="G4553" s="49">
        <v>45379</v>
      </c>
      <c r="H4553" s="9" t="s">
        <v>1723</v>
      </c>
      <c r="I4553" t="s">
        <v>1718</v>
      </c>
    </row>
    <row r="4554" spans="1:9" x14ac:dyDescent="0.45">
      <c r="A4554" s="2">
        <v>45342</v>
      </c>
      <c r="B4554" t="s">
        <v>2110</v>
      </c>
      <c r="C4554" s="48">
        <v>-8.3800000000000008</v>
      </c>
      <c r="D4554" t="s">
        <v>17</v>
      </c>
      <c r="E4554" t="s">
        <v>17</v>
      </c>
      <c r="G4554" s="49">
        <v>45379</v>
      </c>
      <c r="H4554" s="9" t="s">
        <v>1723</v>
      </c>
      <c r="I4554" t="s">
        <v>1718</v>
      </c>
    </row>
    <row r="4555" spans="1:9" x14ac:dyDescent="0.45">
      <c r="A4555" s="2">
        <v>45342</v>
      </c>
      <c r="B4555" t="s">
        <v>2110</v>
      </c>
      <c r="C4555" s="48">
        <v>-10.5</v>
      </c>
      <c r="D4555" t="s">
        <v>17</v>
      </c>
      <c r="E4555" t="s">
        <v>17</v>
      </c>
      <c r="G4555" s="49">
        <v>45379</v>
      </c>
      <c r="H4555" s="9" t="s">
        <v>1723</v>
      </c>
      <c r="I4555" t="s">
        <v>1718</v>
      </c>
    </row>
    <row r="4556" spans="1:9" x14ac:dyDescent="0.45">
      <c r="A4556" s="2">
        <v>45342</v>
      </c>
      <c r="B4556" t="s">
        <v>2110</v>
      </c>
      <c r="C4556" s="48">
        <v>-36.130000000000003</v>
      </c>
      <c r="D4556" t="s">
        <v>17</v>
      </c>
      <c r="E4556" t="s">
        <v>17</v>
      </c>
      <c r="G4556" s="49">
        <v>45379</v>
      </c>
      <c r="H4556" s="9" t="s">
        <v>1723</v>
      </c>
      <c r="I4556" t="s">
        <v>1718</v>
      </c>
    </row>
    <row r="4557" spans="1:9" x14ac:dyDescent="0.45">
      <c r="A4557" s="2">
        <v>45342</v>
      </c>
      <c r="B4557" t="s">
        <v>2110</v>
      </c>
      <c r="C4557" s="48">
        <v>-84</v>
      </c>
      <c r="D4557" t="s">
        <v>17</v>
      </c>
      <c r="E4557" t="s">
        <v>17</v>
      </c>
      <c r="G4557" s="49">
        <v>45379</v>
      </c>
      <c r="H4557" s="9" t="s">
        <v>1723</v>
      </c>
      <c r="I4557" t="s">
        <v>1718</v>
      </c>
    </row>
    <row r="4558" spans="1:9" x14ac:dyDescent="0.45">
      <c r="A4558" s="2">
        <v>45342</v>
      </c>
      <c r="B4558" t="s">
        <v>2110</v>
      </c>
      <c r="C4558" s="48">
        <v>-202.94</v>
      </c>
      <c r="D4558" t="s">
        <v>17</v>
      </c>
      <c r="E4558" t="s">
        <v>17</v>
      </c>
      <c r="G4558" s="49">
        <v>45379</v>
      </c>
      <c r="H4558" s="9" t="s">
        <v>1723</v>
      </c>
      <c r="I4558" t="s">
        <v>1718</v>
      </c>
    </row>
    <row r="4559" spans="1:9" x14ac:dyDescent="0.45">
      <c r="A4559" s="2">
        <v>45342</v>
      </c>
      <c r="B4559" t="s">
        <v>2110</v>
      </c>
      <c r="C4559" s="48">
        <v>-2.5</v>
      </c>
      <c r="D4559" t="s">
        <v>17</v>
      </c>
      <c r="E4559" t="s">
        <v>17</v>
      </c>
      <c r="G4559" s="49">
        <v>45379</v>
      </c>
      <c r="H4559" s="9" t="s">
        <v>1723</v>
      </c>
      <c r="I4559" t="s">
        <v>1718</v>
      </c>
    </row>
    <row r="4560" spans="1:9" x14ac:dyDescent="0.45">
      <c r="A4560" s="2">
        <v>45342</v>
      </c>
      <c r="B4560" t="s">
        <v>2110</v>
      </c>
      <c r="C4560" s="48">
        <v>-67.930000000000007</v>
      </c>
      <c r="D4560" t="s">
        <v>17</v>
      </c>
      <c r="E4560" t="s">
        <v>17</v>
      </c>
      <c r="G4560" s="49">
        <v>45379</v>
      </c>
      <c r="H4560" s="9" t="s">
        <v>1723</v>
      </c>
      <c r="I4560" t="s">
        <v>1718</v>
      </c>
    </row>
    <row r="4561" spans="1:9" x14ac:dyDescent="0.45">
      <c r="A4561" s="2">
        <v>45342</v>
      </c>
      <c r="B4561" t="s">
        <v>2110</v>
      </c>
      <c r="C4561" s="48">
        <v>-2.89</v>
      </c>
      <c r="D4561" t="s">
        <v>17</v>
      </c>
      <c r="E4561" t="s">
        <v>17</v>
      </c>
      <c r="G4561" s="49">
        <v>45379</v>
      </c>
      <c r="H4561" s="9" t="s">
        <v>1723</v>
      </c>
      <c r="I4561" t="s">
        <v>1718</v>
      </c>
    </row>
    <row r="4562" spans="1:9" x14ac:dyDescent="0.45">
      <c r="A4562" s="2">
        <v>45342</v>
      </c>
      <c r="B4562" t="s">
        <v>2110</v>
      </c>
      <c r="C4562" s="48">
        <v>-183.65</v>
      </c>
      <c r="D4562" t="s">
        <v>17</v>
      </c>
      <c r="E4562" t="s">
        <v>17</v>
      </c>
      <c r="G4562" s="49">
        <v>45379</v>
      </c>
      <c r="H4562" s="9" t="s">
        <v>1723</v>
      </c>
      <c r="I4562" t="s">
        <v>1718</v>
      </c>
    </row>
    <row r="4563" spans="1:9" x14ac:dyDescent="0.45">
      <c r="A4563" s="2">
        <v>45342</v>
      </c>
      <c r="B4563" t="s">
        <v>2110</v>
      </c>
      <c r="C4563" s="48">
        <v>-1</v>
      </c>
      <c r="D4563" t="s">
        <v>17</v>
      </c>
      <c r="E4563" t="s">
        <v>17</v>
      </c>
      <c r="G4563" s="49">
        <v>45379</v>
      </c>
      <c r="H4563" s="9" t="s">
        <v>1723</v>
      </c>
      <c r="I4563" t="s">
        <v>1718</v>
      </c>
    </row>
    <row r="4564" spans="1:9" x14ac:dyDescent="0.45">
      <c r="A4564" s="2">
        <v>45342</v>
      </c>
      <c r="B4564" t="s">
        <v>2110</v>
      </c>
      <c r="C4564" s="48">
        <v>-33</v>
      </c>
      <c r="D4564" t="s">
        <v>17</v>
      </c>
      <c r="E4564" t="s">
        <v>17</v>
      </c>
      <c r="G4564" s="49">
        <v>45379</v>
      </c>
      <c r="H4564" s="9" t="s">
        <v>1723</v>
      </c>
      <c r="I4564" t="s">
        <v>1718</v>
      </c>
    </row>
    <row r="4565" spans="1:9" x14ac:dyDescent="0.45">
      <c r="A4565" s="2">
        <v>45342</v>
      </c>
      <c r="B4565" t="s">
        <v>2110</v>
      </c>
      <c r="C4565" s="48">
        <v>-18.97</v>
      </c>
      <c r="D4565" t="s">
        <v>17</v>
      </c>
      <c r="E4565" t="s">
        <v>17</v>
      </c>
      <c r="G4565" s="49">
        <v>45379</v>
      </c>
      <c r="H4565" s="9" t="s">
        <v>1723</v>
      </c>
      <c r="I4565" t="s">
        <v>1718</v>
      </c>
    </row>
    <row r="4566" spans="1:9" x14ac:dyDescent="0.45">
      <c r="A4566" s="2">
        <v>45342</v>
      </c>
      <c r="B4566" t="s">
        <v>2110</v>
      </c>
      <c r="C4566" s="48">
        <v>-16.66</v>
      </c>
      <c r="D4566" t="s">
        <v>17</v>
      </c>
      <c r="E4566" t="s">
        <v>17</v>
      </c>
      <c r="G4566" s="49">
        <v>45379</v>
      </c>
      <c r="H4566" s="9" t="s">
        <v>1723</v>
      </c>
      <c r="I4566" t="s">
        <v>1718</v>
      </c>
    </row>
    <row r="4567" spans="1:9" x14ac:dyDescent="0.45">
      <c r="A4567" s="2">
        <v>45343</v>
      </c>
      <c r="B4567" t="s">
        <v>1931</v>
      </c>
      <c r="C4567">
        <v>-100.57</v>
      </c>
      <c r="D4567" t="s">
        <v>10</v>
      </c>
      <c r="E4567" t="s">
        <v>10</v>
      </c>
      <c r="G4567" s="49">
        <v>45379</v>
      </c>
      <c r="H4567" s="9" t="s">
        <v>1723</v>
      </c>
      <c r="I4567" t="s">
        <v>1718</v>
      </c>
    </row>
    <row r="4568" spans="1:9" x14ac:dyDescent="0.45">
      <c r="A4568" s="2">
        <v>45343</v>
      </c>
      <c r="B4568" t="s">
        <v>2110</v>
      </c>
      <c r="C4568" s="48">
        <v>-62.68</v>
      </c>
      <c r="D4568" t="s">
        <v>17</v>
      </c>
      <c r="E4568" t="s">
        <v>17</v>
      </c>
      <c r="G4568" s="49">
        <v>45379</v>
      </c>
      <c r="H4568" s="9" t="s">
        <v>1723</v>
      </c>
      <c r="I4568" t="s">
        <v>1718</v>
      </c>
    </row>
    <row r="4569" spans="1:9" x14ac:dyDescent="0.45">
      <c r="A4569" s="2">
        <v>45344</v>
      </c>
      <c r="B4569" t="s">
        <v>1932</v>
      </c>
      <c r="C4569">
        <v>-224.66</v>
      </c>
      <c r="D4569" t="s">
        <v>10</v>
      </c>
      <c r="E4569" t="s">
        <v>10</v>
      </c>
      <c r="G4569" s="49">
        <v>45379</v>
      </c>
      <c r="H4569" s="9" t="s">
        <v>1723</v>
      </c>
      <c r="I4569" t="s">
        <v>1718</v>
      </c>
    </row>
    <row r="4570" spans="1:9" x14ac:dyDescent="0.45">
      <c r="A4570" s="2">
        <v>45344</v>
      </c>
      <c r="B4570" t="s">
        <v>2110</v>
      </c>
      <c r="C4570" s="48">
        <v>-250</v>
      </c>
      <c r="D4570" t="s">
        <v>17</v>
      </c>
      <c r="E4570" t="s">
        <v>17</v>
      </c>
      <c r="F4570" s="48"/>
      <c r="G4570" s="49">
        <v>45379</v>
      </c>
      <c r="H4570" s="9" t="s">
        <v>1723</v>
      </c>
      <c r="I4570" t="s">
        <v>1718</v>
      </c>
    </row>
    <row r="4571" spans="1:9" x14ac:dyDescent="0.45">
      <c r="A4571" s="2">
        <v>45344</v>
      </c>
      <c r="B4571" t="s">
        <v>1933</v>
      </c>
      <c r="C4571">
        <v>-61</v>
      </c>
      <c r="D4571" s="9" t="s">
        <v>23</v>
      </c>
      <c r="E4571" s="9" t="s">
        <v>23</v>
      </c>
      <c r="G4571" s="49">
        <v>45379</v>
      </c>
      <c r="H4571" s="9" t="s">
        <v>1723</v>
      </c>
      <c r="I4571" t="s">
        <v>1718</v>
      </c>
    </row>
    <row r="4572" spans="1:9" x14ac:dyDescent="0.45">
      <c r="A4572" s="2">
        <v>45345</v>
      </c>
      <c r="B4572" t="s">
        <v>2110</v>
      </c>
      <c r="C4572" s="48">
        <v>-25.82</v>
      </c>
      <c r="D4572" t="s">
        <v>17</v>
      </c>
      <c r="E4572" t="s">
        <v>17</v>
      </c>
      <c r="F4572" s="48"/>
      <c r="G4572" s="49">
        <v>45379</v>
      </c>
      <c r="H4572" s="9" t="s">
        <v>1723</v>
      </c>
      <c r="I4572" t="s">
        <v>1718</v>
      </c>
    </row>
    <row r="4573" spans="1:9" x14ac:dyDescent="0.45">
      <c r="A4573" s="2">
        <v>45348</v>
      </c>
      <c r="B4573" t="s">
        <v>1934</v>
      </c>
      <c r="C4573" s="9">
        <v>20000</v>
      </c>
      <c r="D4573" s="9" t="s">
        <v>2111</v>
      </c>
      <c r="E4573" s="9" t="s">
        <v>1780</v>
      </c>
      <c r="F4573" s="9"/>
      <c r="G4573" s="49">
        <v>45379</v>
      </c>
      <c r="H4573" t="s">
        <v>1720</v>
      </c>
      <c r="I4573" t="s">
        <v>1718</v>
      </c>
    </row>
    <row r="4574" spans="1:9" x14ac:dyDescent="0.45">
      <c r="A4574" s="2">
        <v>45348</v>
      </c>
      <c r="B4574" t="s">
        <v>1935</v>
      </c>
      <c r="C4574">
        <v>5</v>
      </c>
      <c r="D4574" s="9" t="s">
        <v>23</v>
      </c>
      <c r="E4574" s="9" t="s">
        <v>23</v>
      </c>
      <c r="G4574" s="49">
        <v>45379</v>
      </c>
      <c r="H4574" t="s">
        <v>1720</v>
      </c>
      <c r="I4574" t="s">
        <v>1718</v>
      </c>
    </row>
    <row r="4575" spans="1:9" x14ac:dyDescent="0.45">
      <c r="A4575" s="2">
        <v>45348</v>
      </c>
      <c r="B4575" t="s">
        <v>2110</v>
      </c>
      <c r="C4575" s="48">
        <v>-168.99</v>
      </c>
      <c r="D4575" t="s">
        <v>17</v>
      </c>
      <c r="E4575" t="s">
        <v>17</v>
      </c>
      <c r="G4575" s="49">
        <v>45379</v>
      </c>
      <c r="H4575" s="9" t="s">
        <v>1723</v>
      </c>
      <c r="I4575" t="s">
        <v>1718</v>
      </c>
    </row>
    <row r="4576" spans="1:9" x14ac:dyDescent="0.45">
      <c r="A4576" s="2">
        <v>45348</v>
      </c>
      <c r="B4576" t="s">
        <v>2110</v>
      </c>
      <c r="C4576" s="48">
        <v>-46.35</v>
      </c>
      <c r="D4576" t="s">
        <v>17</v>
      </c>
      <c r="E4576" t="s">
        <v>17</v>
      </c>
      <c r="G4576" s="49">
        <v>45379</v>
      </c>
      <c r="H4576" s="9" t="s">
        <v>1723</v>
      </c>
      <c r="I4576" t="s">
        <v>1718</v>
      </c>
    </row>
    <row r="4577" spans="1:9" x14ac:dyDescent="0.45">
      <c r="A4577" s="2">
        <v>45348</v>
      </c>
      <c r="B4577" t="s">
        <v>2110</v>
      </c>
      <c r="C4577" s="48">
        <v>-180</v>
      </c>
      <c r="D4577" t="s">
        <v>17</v>
      </c>
      <c r="E4577" t="s">
        <v>17</v>
      </c>
      <c r="G4577" s="49">
        <v>45379</v>
      </c>
      <c r="H4577" s="9" t="s">
        <v>1723</v>
      </c>
      <c r="I4577" t="s">
        <v>1718</v>
      </c>
    </row>
    <row r="4578" spans="1:9" x14ac:dyDescent="0.45">
      <c r="A4578" s="2">
        <v>45348</v>
      </c>
      <c r="B4578" t="s">
        <v>2110</v>
      </c>
      <c r="C4578" s="48">
        <v>-33</v>
      </c>
      <c r="D4578" t="s">
        <v>17</v>
      </c>
      <c r="E4578" t="s">
        <v>17</v>
      </c>
      <c r="G4578" s="49">
        <v>45379</v>
      </c>
      <c r="H4578" s="9" t="s">
        <v>1723</v>
      </c>
      <c r="I4578" t="s">
        <v>1718</v>
      </c>
    </row>
    <row r="4579" spans="1:9" x14ac:dyDescent="0.45">
      <c r="A4579" s="2">
        <v>45348</v>
      </c>
      <c r="B4579" t="s">
        <v>2110</v>
      </c>
      <c r="C4579" s="48">
        <v>-10.66</v>
      </c>
      <c r="D4579" t="s">
        <v>17</v>
      </c>
      <c r="E4579" t="s">
        <v>17</v>
      </c>
      <c r="G4579" s="49">
        <v>45379</v>
      </c>
      <c r="H4579" s="9" t="s">
        <v>1723</v>
      </c>
      <c r="I4579" t="s">
        <v>1718</v>
      </c>
    </row>
    <row r="4580" spans="1:9" x14ac:dyDescent="0.45">
      <c r="A4580" s="2">
        <v>45348</v>
      </c>
      <c r="B4580" t="s">
        <v>2110</v>
      </c>
      <c r="C4580" s="48">
        <v>-96.89</v>
      </c>
      <c r="D4580" t="s">
        <v>17</v>
      </c>
      <c r="E4580" t="s">
        <v>17</v>
      </c>
      <c r="G4580" s="49">
        <v>45379</v>
      </c>
      <c r="H4580" s="9" t="s">
        <v>1723</v>
      </c>
      <c r="I4580" t="s">
        <v>1718</v>
      </c>
    </row>
    <row r="4581" spans="1:9" x14ac:dyDescent="0.45">
      <c r="A4581" s="2">
        <v>45348</v>
      </c>
      <c r="B4581" t="s">
        <v>2110</v>
      </c>
      <c r="C4581" s="48">
        <v>-50.35</v>
      </c>
      <c r="D4581" t="s">
        <v>17</v>
      </c>
      <c r="E4581" t="s">
        <v>17</v>
      </c>
      <c r="G4581" s="49">
        <v>45379</v>
      </c>
      <c r="H4581" s="9" t="s">
        <v>1723</v>
      </c>
      <c r="I4581" t="s">
        <v>1718</v>
      </c>
    </row>
    <row r="4582" spans="1:9" x14ac:dyDescent="0.45">
      <c r="A4582" s="2">
        <v>45348</v>
      </c>
      <c r="B4582" t="s">
        <v>1936</v>
      </c>
      <c r="C4582">
        <v>-90.23</v>
      </c>
      <c r="D4582" t="s">
        <v>10</v>
      </c>
      <c r="E4582" t="s">
        <v>10</v>
      </c>
      <c r="G4582" s="49">
        <v>45379</v>
      </c>
      <c r="H4582" s="9" t="s">
        <v>1723</v>
      </c>
      <c r="I4582" t="s">
        <v>1718</v>
      </c>
    </row>
    <row r="4583" spans="1:9" x14ac:dyDescent="0.45">
      <c r="A4583" s="2">
        <v>45348</v>
      </c>
      <c r="B4583" t="s">
        <v>2110</v>
      </c>
      <c r="C4583" s="48">
        <v>-44.52</v>
      </c>
      <c r="D4583" t="s">
        <v>17</v>
      </c>
      <c r="E4583" t="s">
        <v>17</v>
      </c>
      <c r="G4583" s="49">
        <v>45379</v>
      </c>
      <c r="H4583" s="9" t="s">
        <v>1723</v>
      </c>
      <c r="I4583" t="s">
        <v>1718</v>
      </c>
    </row>
    <row r="4584" spans="1:9" x14ac:dyDescent="0.45">
      <c r="A4584" s="2">
        <v>45348</v>
      </c>
      <c r="B4584" t="s">
        <v>2110</v>
      </c>
      <c r="C4584" s="48">
        <v>-61.6</v>
      </c>
      <c r="D4584" t="s">
        <v>17</v>
      </c>
      <c r="E4584" t="s">
        <v>17</v>
      </c>
      <c r="G4584" s="49">
        <v>45379</v>
      </c>
      <c r="H4584" s="9" t="s">
        <v>1723</v>
      </c>
      <c r="I4584" t="s">
        <v>1718</v>
      </c>
    </row>
    <row r="4585" spans="1:9" x14ac:dyDescent="0.45">
      <c r="A4585" s="2">
        <v>45348</v>
      </c>
      <c r="B4585" t="s">
        <v>2110</v>
      </c>
      <c r="C4585" s="48">
        <v>-4800</v>
      </c>
      <c r="D4585" t="s">
        <v>17</v>
      </c>
      <c r="E4585" t="s">
        <v>17</v>
      </c>
      <c r="F4585" s="48"/>
      <c r="G4585" s="49">
        <v>45379</v>
      </c>
      <c r="H4585" s="9" t="s">
        <v>1723</v>
      </c>
      <c r="I4585" t="s">
        <v>1718</v>
      </c>
    </row>
    <row r="4586" spans="1:9" x14ac:dyDescent="0.45">
      <c r="A4586" s="2">
        <v>45348</v>
      </c>
      <c r="B4586" t="s">
        <v>2110</v>
      </c>
      <c r="C4586" s="48">
        <v>-2.8</v>
      </c>
      <c r="D4586" t="s">
        <v>17</v>
      </c>
      <c r="E4586" t="s">
        <v>17</v>
      </c>
      <c r="G4586" s="49">
        <v>45379</v>
      </c>
      <c r="H4586" s="9" t="s">
        <v>1723</v>
      </c>
      <c r="I4586" t="s">
        <v>1718</v>
      </c>
    </row>
    <row r="4587" spans="1:9" x14ac:dyDescent="0.45">
      <c r="A4587" s="2">
        <v>45348</v>
      </c>
      <c r="B4587" t="s">
        <v>1937</v>
      </c>
      <c r="C4587" s="9">
        <v>-1375</v>
      </c>
      <c r="D4587" s="9" t="s">
        <v>42</v>
      </c>
      <c r="E4587" s="9" t="s">
        <v>42</v>
      </c>
      <c r="F4587" s="9"/>
      <c r="G4587" s="49">
        <v>45379</v>
      </c>
      <c r="H4587" s="9" t="s">
        <v>1723</v>
      </c>
      <c r="I4587" t="s">
        <v>1718</v>
      </c>
    </row>
    <row r="4588" spans="1:9" x14ac:dyDescent="0.45">
      <c r="A4588" s="2">
        <v>45348</v>
      </c>
      <c r="B4588" t="s">
        <v>1938</v>
      </c>
      <c r="C4588" s="9">
        <v>-1000</v>
      </c>
      <c r="D4588" s="9" t="s">
        <v>679</v>
      </c>
      <c r="E4588" s="9" t="s">
        <v>1194</v>
      </c>
      <c r="F4588" s="9"/>
      <c r="G4588" s="49">
        <v>45379</v>
      </c>
      <c r="H4588" s="9" t="s">
        <v>1723</v>
      </c>
      <c r="I4588" t="s">
        <v>1718</v>
      </c>
    </row>
    <row r="4589" spans="1:9" x14ac:dyDescent="0.45">
      <c r="A4589" s="2">
        <v>45348</v>
      </c>
      <c r="B4589" t="s">
        <v>1939</v>
      </c>
      <c r="C4589" s="9">
        <v>-1000</v>
      </c>
      <c r="D4589" s="9" t="s">
        <v>679</v>
      </c>
      <c r="E4589" s="9" t="s">
        <v>1194</v>
      </c>
      <c r="F4589" s="9"/>
      <c r="G4589" s="49">
        <v>45379</v>
      </c>
      <c r="H4589" s="9" t="s">
        <v>1723</v>
      </c>
      <c r="I4589" t="s">
        <v>1718</v>
      </c>
    </row>
    <row r="4590" spans="1:9" x14ac:dyDescent="0.45">
      <c r="A4590" s="2">
        <v>45348</v>
      </c>
      <c r="B4590" t="s">
        <v>2110</v>
      </c>
      <c r="C4590" s="48">
        <v>-24</v>
      </c>
      <c r="D4590" t="s">
        <v>17</v>
      </c>
      <c r="E4590" t="s">
        <v>17</v>
      </c>
      <c r="G4590" s="49">
        <v>45379</v>
      </c>
      <c r="H4590" s="9" t="s">
        <v>1723</v>
      </c>
      <c r="I4590" t="s">
        <v>1718</v>
      </c>
    </row>
    <row r="4591" spans="1:9" x14ac:dyDescent="0.45">
      <c r="A4591" s="2">
        <v>45349</v>
      </c>
      <c r="B4591" t="s">
        <v>2110</v>
      </c>
      <c r="C4591" s="48">
        <v>-25.74</v>
      </c>
      <c r="D4591" t="s">
        <v>17</v>
      </c>
      <c r="E4591" t="s">
        <v>17</v>
      </c>
      <c r="G4591" s="49">
        <v>45379</v>
      </c>
      <c r="H4591" s="9" t="s">
        <v>1723</v>
      </c>
      <c r="I4591" t="s">
        <v>1718</v>
      </c>
    </row>
    <row r="4592" spans="1:9" x14ac:dyDescent="0.45">
      <c r="A4592" s="2">
        <v>45349</v>
      </c>
      <c r="B4592" t="s">
        <v>2110</v>
      </c>
      <c r="C4592" s="48">
        <v>-60.81</v>
      </c>
      <c r="D4592" t="s">
        <v>17</v>
      </c>
      <c r="E4592" t="s">
        <v>17</v>
      </c>
      <c r="G4592" s="49">
        <v>45379</v>
      </c>
      <c r="H4592" s="9" t="s">
        <v>1723</v>
      </c>
      <c r="I4592" t="s">
        <v>1718</v>
      </c>
    </row>
    <row r="4593" spans="1:9" x14ac:dyDescent="0.45">
      <c r="A4593" s="2">
        <v>45349</v>
      </c>
      <c r="B4593" t="s">
        <v>2110</v>
      </c>
      <c r="C4593" s="48">
        <v>-12.87</v>
      </c>
      <c r="D4593" t="s">
        <v>17</v>
      </c>
      <c r="E4593" t="s">
        <v>17</v>
      </c>
      <c r="G4593" s="49">
        <v>45379</v>
      </c>
      <c r="H4593" s="9" t="s">
        <v>1723</v>
      </c>
      <c r="I4593" t="s">
        <v>1718</v>
      </c>
    </row>
    <row r="4594" spans="1:9" x14ac:dyDescent="0.45">
      <c r="A4594" s="2">
        <v>45349</v>
      </c>
      <c r="B4594" t="s">
        <v>2110</v>
      </c>
      <c r="C4594" s="48">
        <v>-10.62</v>
      </c>
      <c r="D4594" t="s">
        <v>17</v>
      </c>
      <c r="E4594" t="s">
        <v>17</v>
      </c>
      <c r="G4594" s="49">
        <v>45379</v>
      </c>
      <c r="H4594" s="9" t="s">
        <v>1723</v>
      </c>
      <c r="I4594" t="s">
        <v>1718</v>
      </c>
    </row>
    <row r="4595" spans="1:9" x14ac:dyDescent="0.45">
      <c r="A4595" s="2">
        <v>45349</v>
      </c>
      <c r="B4595" t="s">
        <v>2110</v>
      </c>
      <c r="C4595" s="48">
        <v>-5</v>
      </c>
      <c r="D4595" t="s">
        <v>17</v>
      </c>
      <c r="E4595" t="s">
        <v>17</v>
      </c>
      <c r="G4595" s="49">
        <v>45379</v>
      </c>
      <c r="H4595" s="9" t="s">
        <v>1723</v>
      </c>
      <c r="I4595" t="s">
        <v>1718</v>
      </c>
    </row>
    <row r="4596" spans="1:9" x14ac:dyDescent="0.45">
      <c r="A4596" s="2">
        <v>45349</v>
      </c>
      <c r="B4596" t="s">
        <v>2110</v>
      </c>
      <c r="C4596" s="48">
        <v>-2.9</v>
      </c>
      <c r="D4596" t="s">
        <v>17</v>
      </c>
      <c r="E4596" t="s">
        <v>17</v>
      </c>
      <c r="G4596" s="49">
        <v>45379</v>
      </c>
      <c r="H4596" s="9" t="s">
        <v>1723</v>
      </c>
      <c r="I4596" t="s">
        <v>1718</v>
      </c>
    </row>
    <row r="4597" spans="1:9" x14ac:dyDescent="0.45">
      <c r="A4597" s="2">
        <v>45350</v>
      </c>
      <c r="B4597" t="s">
        <v>2110</v>
      </c>
      <c r="C4597" s="48">
        <v>-2.86</v>
      </c>
      <c r="D4597" t="s">
        <v>17</v>
      </c>
      <c r="E4597" t="s">
        <v>17</v>
      </c>
      <c r="F4597" s="48"/>
      <c r="G4597" s="49">
        <v>45379</v>
      </c>
      <c r="H4597" s="9" t="s">
        <v>1723</v>
      </c>
      <c r="I4597" t="s">
        <v>1718</v>
      </c>
    </row>
    <row r="4598" spans="1:9" x14ac:dyDescent="0.45">
      <c r="A4598" s="2">
        <v>45351</v>
      </c>
      <c r="B4598" t="s">
        <v>1940</v>
      </c>
      <c r="C4598" s="9">
        <v>1312.5</v>
      </c>
      <c r="D4598" s="9" t="s">
        <v>42</v>
      </c>
      <c r="E4598" s="9" t="s">
        <v>42</v>
      </c>
      <c r="F4598" s="9"/>
      <c r="G4598" s="49">
        <v>45379</v>
      </c>
      <c r="H4598" t="s">
        <v>1720</v>
      </c>
      <c r="I4598" t="s">
        <v>1718</v>
      </c>
    </row>
    <row r="4599" spans="1:9" x14ac:dyDescent="0.45">
      <c r="A4599" s="2">
        <v>45351</v>
      </c>
      <c r="B4599" t="s">
        <v>1941</v>
      </c>
      <c r="C4599">
        <v>-900</v>
      </c>
      <c r="D4599" s="9" t="s">
        <v>23</v>
      </c>
      <c r="E4599" s="9" t="s">
        <v>23</v>
      </c>
      <c r="G4599" s="49">
        <v>45379</v>
      </c>
      <c r="H4599" s="9" t="s">
        <v>1723</v>
      </c>
      <c r="I4599" t="s">
        <v>1718</v>
      </c>
    </row>
    <row r="4600" spans="1:9" x14ac:dyDescent="0.45">
      <c r="A4600" s="2">
        <v>45351</v>
      </c>
      <c r="B4600" t="s">
        <v>1942</v>
      </c>
      <c r="C4600" s="9">
        <v>-2500</v>
      </c>
      <c r="D4600" t="s">
        <v>10</v>
      </c>
      <c r="E4600" t="s">
        <v>10</v>
      </c>
      <c r="F4600" t="s">
        <v>10</v>
      </c>
      <c r="G4600" s="49">
        <v>45379</v>
      </c>
      <c r="H4600" s="9" t="s">
        <v>1723</v>
      </c>
      <c r="I4600" t="s">
        <v>1718</v>
      </c>
    </row>
    <row r="4601" spans="1:9" x14ac:dyDescent="0.45">
      <c r="A4601" s="2">
        <v>45352</v>
      </c>
      <c r="B4601" t="s">
        <v>1943</v>
      </c>
      <c r="C4601" s="9">
        <v>10000</v>
      </c>
      <c r="D4601" s="9" t="s">
        <v>2111</v>
      </c>
      <c r="E4601" s="9" t="s">
        <v>1780</v>
      </c>
      <c r="F4601" s="9"/>
      <c r="G4601" s="49">
        <v>45379</v>
      </c>
      <c r="H4601" t="s">
        <v>1720</v>
      </c>
      <c r="I4601" t="s">
        <v>1718</v>
      </c>
    </row>
    <row r="4602" spans="1:9" x14ac:dyDescent="0.45">
      <c r="A4602" s="2">
        <v>45352</v>
      </c>
      <c r="B4602" t="s">
        <v>1710</v>
      </c>
      <c r="C4602" s="9">
        <v>3834.96</v>
      </c>
      <c r="D4602" s="3" t="s">
        <v>1711</v>
      </c>
      <c r="E4602" s="3" t="s">
        <v>1732</v>
      </c>
      <c r="F4602" s="3"/>
      <c r="G4602" s="49">
        <v>45379</v>
      </c>
      <c r="H4602" t="s">
        <v>1720</v>
      </c>
      <c r="I4602" t="s">
        <v>1718</v>
      </c>
    </row>
    <row r="4603" spans="1:9" x14ac:dyDescent="0.45">
      <c r="A4603" s="2">
        <v>45352</v>
      </c>
      <c r="B4603" t="s">
        <v>1944</v>
      </c>
      <c r="C4603">
        <v>-11.03</v>
      </c>
      <c r="D4603" t="s">
        <v>10</v>
      </c>
      <c r="E4603" t="s">
        <v>10</v>
      </c>
      <c r="G4603" s="49">
        <v>45379</v>
      </c>
      <c r="H4603" s="9" t="s">
        <v>1723</v>
      </c>
      <c r="I4603" t="s">
        <v>1718</v>
      </c>
    </row>
    <row r="4604" spans="1:9" x14ac:dyDescent="0.45">
      <c r="A4604" s="2">
        <v>45355</v>
      </c>
      <c r="B4604" t="s">
        <v>2110</v>
      </c>
      <c r="C4604" s="48">
        <v>493.5</v>
      </c>
      <c r="D4604" t="s">
        <v>17</v>
      </c>
      <c r="E4604" t="s">
        <v>17</v>
      </c>
      <c r="G4604" s="49">
        <v>45379</v>
      </c>
      <c r="H4604" t="s">
        <v>1720</v>
      </c>
      <c r="I4604" t="s">
        <v>1718</v>
      </c>
    </row>
    <row r="4605" spans="1:9" x14ac:dyDescent="0.45">
      <c r="A4605" s="2">
        <v>45355</v>
      </c>
      <c r="B4605" t="s">
        <v>2110</v>
      </c>
      <c r="C4605" s="48">
        <v>-7.25</v>
      </c>
      <c r="D4605" t="s">
        <v>17</v>
      </c>
      <c r="E4605" t="s">
        <v>17</v>
      </c>
      <c r="F4605" s="48"/>
      <c r="G4605" s="49">
        <v>45379</v>
      </c>
      <c r="H4605" s="9" t="s">
        <v>1723</v>
      </c>
      <c r="I4605" t="s">
        <v>1718</v>
      </c>
    </row>
    <row r="4606" spans="1:9" x14ac:dyDescent="0.45">
      <c r="A4606" s="2">
        <v>45355</v>
      </c>
      <c r="B4606" t="s">
        <v>1945</v>
      </c>
      <c r="C4606">
        <v>-430.44</v>
      </c>
      <c r="D4606" t="s">
        <v>42</v>
      </c>
      <c r="E4606" t="s">
        <v>42</v>
      </c>
      <c r="G4606" s="49">
        <v>45379</v>
      </c>
      <c r="H4606" s="9" t="s">
        <v>1723</v>
      </c>
      <c r="I4606" t="s">
        <v>1718</v>
      </c>
    </row>
    <row r="4607" spans="1:9" x14ac:dyDescent="0.45">
      <c r="A4607" s="2">
        <v>45355</v>
      </c>
      <c r="B4607" t="s">
        <v>2110</v>
      </c>
      <c r="C4607" s="48">
        <v>-175.91</v>
      </c>
      <c r="D4607" t="s">
        <v>17</v>
      </c>
      <c r="E4607" t="s">
        <v>17</v>
      </c>
      <c r="G4607" s="49">
        <v>45379</v>
      </c>
      <c r="H4607" s="9" t="s">
        <v>1723</v>
      </c>
      <c r="I4607" t="s">
        <v>1718</v>
      </c>
    </row>
    <row r="4608" spans="1:9" x14ac:dyDescent="0.45">
      <c r="A4608" s="2">
        <v>45355</v>
      </c>
      <c r="B4608" t="s">
        <v>1946</v>
      </c>
      <c r="C4608" s="9">
        <v>-5000</v>
      </c>
      <c r="D4608" s="9" t="s">
        <v>679</v>
      </c>
      <c r="E4608" s="9" t="s">
        <v>811</v>
      </c>
      <c r="F4608" s="9"/>
      <c r="G4608" s="49">
        <v>45379</v>
      </c>
      <c r="H4608" s="9" t="s">
        <v>1723</v>
      </c>
      <c r="I4608" t="s">
        <v>1718</v>
      </c>
    </row>
    <row r="4609" spans="1:9" x14ac:dyDescent="0.45">
      <c r="A4609" s="2">
        <v>45355</v>
      </c>
      <c r="B4609" t="s">
        <v>1947</v>
      </c>
      <c r="C4609" s="9">
        <v>-1000</v>
      </c>
      <c r="D4609" s="9" t="s">
        <v>679</v>
      </c>
      <c r="E4609" s="9" t="s">
        <v>1194</v>
      </c>
      <c r="F4609" s="9"/>
      <c r="G4609" s="49">
        <v>45379</v>
      </c>
      <c r="H4609" s="9" t="s">
        <v>1723</v>
      </c>
      <c r="I4609" t="s">
        <v>1718</v>
      </c>
    </row>
    <row r="4610" spans="1:9" x14ac:dyDescent="0.45">
      <c r="A4610" s="2">
        <v>45355</v>
      </c>
      <c r="B4610" t="s">
        <v>1745</v>
      </c>
      <c r="C4610">
        <v>-669.3</v>
      </c>
      <c r="D4610" t="s">
        <v>42</v>
      </c>
      <c r="E4610" t="s">
        <v>1746</v>
      </c>
      <c r="G4610" s="49">
        <v>45379</v>
      </c>
      <c r="H4610" s="9" t="s">
        <v>1723</v>
      </c>
      <c r="I4610" t="s">
        <v>1718</v>
      </c>
    </row>
    <row r="4611" spans="1:9" x14ac:dyDescent="0.45">
      <c r="A4611" s="2">
        <v>45355</v>
      </c>
      <c r="B4611" t="s">
        <v>1747</v>
      </c>
      <c r="C4611">
        <v>-250</v>
      </c>
      <c r="D4611" s="9" t="s">
        <v>23</v>
      </c>
      <c r="E4611" s="9" t="s">
        <v>23</v>
      </c>
      <c r="G4611" s="49">
        <v>45379</v>
      </c>
      <c r="H4611" s="9" t="s">
        <v>1723</v>
      </c>
      <c r="I4611" t="s">
        <v>1718</v>
      </c>
    </row>
    <row r="4612" spans="1:9" x14ac:dyDescent="0.45">
      <c r="A4612" s="2">
        <v>45355</v>
      </c>
      <c r="B4612" t="s">
        <v>1748</v>
      </c>
      <c r="C4612">
        <v>-250</v>
      </c>
      <c r="D4612" s="9" t="s">
        <v>23</v>
      </c>
      <c r="E4612" s="9" t="s">
        <v>23</v>
      </c>
      <c r="G4612" s="49">
        <v>45379</v>
      </c>
      <c r="H4612" s="9" t="s">
        <v>1723</v>
      </c>
      <c r="I4612" t="s">
        <v>1718</v>
      </c>
    </row>
    <row r="4613" spans="1:9" x14ac:dyDescent="0.45">
      <c r="A4613" s="2">
        <v>45355</v>
      </c>
      <c r="B4613" t="s">
        <v>2110</v>
      </c>
      <c r="C4613" s="48">
        <v>-213.1</v>
      </c>
      <c r="D4613" t="s">
        <v>17</v>
      </c>
      <c r="E4613" t="s">
        <v>17</v>
      </c>
      <c r="G4613" s="49">
        <v>45379</v>
      </c>
      <c r="H4613" s="9" t="s">
        <v>1723</v>
      </c>
      <c r="I4613" t="s">
        <v>1718</v>
      </c>
    </row>
    <row r="4614" spans="1:9" x14ac:dyDescent="0.45">
      <c r="A4614" s="2">
        <v>45355</v>
      </c>
      <c r="B4614" t="s">
        <v>2110</v>
      </c>
      <c r="C4614" s="48">
        <v>-130</v>
      </c>
      <c r="D4614" t="s">
        <v>17</v>
      </c>
      <c r="E4614" t="s">
        <v>17</v>
      </c>
      <c r="G4614" s="49">
        <v>45379</v>
      </c>
      <c r="H4614" s="9" t="s">
        <v>1723</v>
      </c>
      <c r="I4614" t="s">
        <v>1718</v>
      </c>
    </row>
    <row r="4615" spans="1:9" x14ac:dyDescent="0.45">
      <c r="A4615" s="2">
        <v>45356</v>
      </c>
      <c r="B4615" t="s">
        <v>2110</v>
      </c>
      <c r="C4615" s="48">
        <v>-5.47</v>
      </c>
      <c r="D4615" t="s">
        <v>17</v>
      </c>
      <c r="E4615" t="s">
        <v>17</v>
      </c>
      <c r="G4615" s="49">
        <v>45379</v>
      </c>
      <c r="H4615" s="9" t="s">
        <v>1723</v>
      </c>
      <c r="I4615" t="s">
        <v>1718</v>
      </c>
    </row>
    <row r="4616" spans="1:9" x14ac:dyDescent="0.45">
      <c r="A4616" s="2">
        <v>45356</v>
      </c>
      <c r="B4616" t="s">
        <v>2110</v>
      </c>
      <c r="C4616" s="48">
        <v>-80.92</v>
      </c>
      <c r="D4616" t="s">
        <v>17</v>
      </c>
      <c r="E4616" t="s">
        <v>17</v>
      </c>
      <c r="G4616" s="49">
        <v>45379</v>
      </c>
      <c r="H4616" s="9" t="s">
        <v>1723</v>
      </c>
      <c r="I4616" t="s">
        <v>1718</v>
      </c>
    </row>
    <row r="4617" spans="1:9" x14ac:dyDescent="0.45">
      <c r="A4617" s="2">
        <v>45356</v>
      </c>
      <c r="B4617" t="s">
        <v>2110</v>
      </c>
      <c r="C4617" s="48">
        <v>-4.25</v>
      </c>
      <c r="D4617" t="s">
        <v>17</v>
      </c>
      <c r="E4617" t="s">
        <v>17</v>
      </c>
      <c r="G4617" s="49">
        <v>45379</v>
      </c>
      <c r="H4617" s="9" t="s">
        <v>1723</v>
      </c>
      <c r="I4617" t="s">
        <v>1718</v>
      </c>
    </row>
    <row r="4618" spans="1:9" x14ac:dyDescent="0.45">
      <c r="A4618" s="2">
        <v>45356</v>
      </c>
      <c r="B4618" t="s">
        <v>2110</v>
      </c>
      <c r="C4618" s="48">
        <v>-37.770000000000003</v>
      </c>
      <c r="D4618" t="s">
        <v>17</v>
      </c>
      <c r="E4618" t="s">
        <v>17</v>
      </c>
      <c r="G4618" s="49">
        <v>45379</v>
      </c>
      <c r="H4618" s="9" t="s">
        <v>1723</v>
      </c>
      <c r="I4618" t="s">
        <v>1718</v>
      </c>
    </row>
    <row r="4619" spans="1:9" x14ac:dyDescent="0.45">
      <c r="A4619" s="2">
        <v>45356</v>
      </c>
      <c r="B4619" t="s">
        <v>1948</v>
      </c>
      <c r="C4619" s="9">
        <v>-10000</v>
      </c>
      <c r="D4619" s="9" t="s">
        <v>679</v>
      </c>
      <c r="E4619" s="9" t="s">
        <v>39</v>
      </c>
      <c r="F4619" s="9"/>
      <c r="G4619" s="49">
        <v>45379</v>
      </c>
      <c r="H4619" s="9" t="s">
        <v>1723</v>
      </c>
      <c r="I4619" t="s">
        <v>1718</v>
      </c>
    </row>
    <row r="4620" spans="1:9" x14ac:dyDescent="0.45">
      <c r="A4620" s="2">
        <v>45356</v>
      </c>
      <c r="B4620" t="s">
        <v>2110</v>
      </c>
      <c r="C4620" s="48">
        <v>-497.93</v>
      </c>
      <c r="D4620" t="s">
        <v>17</v>
      </c>
      <c r="E4620" t="s">
        <v>17</v>
      </c>
      <c r="G4620" s="49">
        <v>45379</v>
      </c>
      <c r="H4620" s="9" t="s">
        <v>1723</v>
      </c>
      <c r="I4620" t="s">
        <v>1718</v>
      </c>
    </row>
    <row r="4621" spans="1:9" x14ac:dyDescent="0.45">
      <c r="A4621" s="2">
        <v>45356</v>
      </c>
      <c r="B4621" t="s">
        <v>1751</v>
      </c>
      <c r="C4621">
        <v>-110.29</v>
      </c>
      <c r="D4621" t="s">
        <v>10</v>
      </c>
      <c r="E4621" t="s">
        <v>10</v>
      </c>
      <c r="G4621" s="49">
        <v>45379</v>
      </c>
      <c r="H4621" s="9" t="s">
        <v>1723</v>
      </c>
      <c r="I4621" t="s">
        <v>1718</v>
      </c>
    </row>
    <row r="4622" spans="1:9" x14ac:dyDescent="0.45">
      <c r="A4622" s="2">
        <v>45357</v>
      </c>
      <c r="B4622" t="s">
        <v>2110</v>
      </c>
      <c r="C4622" s="48">
        <v>-180</v>
      </c>
      <c r="D4622" t="s">
        <v>17</v>
      </c>
      <c r="E4622" t="s">
        <v>17</v>
      </c>
      <c r="G4622" s="49">
        <v>45379</v>
      </c>
      <c r="H4622" s="9" t="s">
        <v>1723</v>
      </c>
      <c r="I4622" t="s">
        <v>1718</v>
      </c>
    </row>
    <row r="4623" spans="1:9" x14ac:dyDescent="0.45">
      <c r="A4623" s="2">
        <v>45357</v>
      </c>
      <c r="B4623" t="s">
        <v>2110</v>
      </c>
      <c r="C4623" s="48">
        <v>-43.99</v>
      </c>
      <c r="D4623" t="s">
        <v>17</v>
      </c>
      <c r="E4623" t="s">
        <v>17</v>
      </c>
      <c r="G4623" s="49">
        <v>45379</v>
      </c>
      <c r="H4623" s="9" t="s">
        <v>1723</v>
      </c>
      <c r="I4623" t="s">
        <v>1718</v>
      </c>
    </row>
    <row r="4624" spans="1:9" x14ac:dyDescent="0.45">
      <c r="A4624" s="2">
        <v>45357</v>
      </c>
      <c r="B4624" t="s">
        <v>1949</v>
      </c>
      <c r="C4624" s="9">
        <v>-4972.54</v>
      </c>
      <c r="D4624" t="s">
        <v>2124</v>
      </c>
      <c r="E4624" t="s">
        <v>2124</v>
      </c>
      <c r="G4624" s="49">
        <v>45379</v>
      </c>
      <c r="H4624" s="9" t="s">
        <v>1723</v>
      </c>
      <c r="I4624" t="s">
        <v>1718</v>
      </c>
    </row>
    <row r="4625" spans="1:9" x14ac:dyDescent="0.45">
      <c r="A4625" s="2">
        <v>45357</v>
      </c>
      <c r="B4625" t="s">
        <v>1950</v>
      </c>
      <c r="C4625">
        <v>-844.27</v>
      </c>
      <c r="D4625" t="s">
        <v>10</v>
      </c>
      <c r="E4625" t="s">
        <v>10</v>
      </c>
      <c r="G4625" s="49">
        <v>45379</v>
      </c>
      <c r="H4625" s="9" t="s">
        <v>1723</v>
      </c>
      <c r="I4625" t="s">
        <v>1718</v>
      </c>
    </row>
    <row r="4626" spans="1:9" x14ac:dyDescent="0.45">
      <c r="A4626" s="2">
        <v>45358</v>
      </c>
      <c r="B4626" t="s">
        <v>1951</v>
      </c>
      <c r="C4626">
        <v>1</v>
      </c>
      <c r="D4626" t="s">
        <v>42</v>
      </c>
      <c r="E4626" t="s">
        <v>42</v>
      </c>
      <c r="G4626" s="49">
        <v>45379</v>
      </c>
      <c r="H4626" t="s">
        <v>1720</v>
      </c>
      <c r="I4626" t="s">
        <v>1718</v>
      </c>
    </row>
    <row r="4627" spans="1:9" x14ac:dyDescent="0.45">
      <c r="A4627" s="2">
        <v>45358</v>
      </c>
      <c r="B4627" t="s">
        <v>2110</v>
      </c>
      <c r="C4627" s="48">
        <v>-79.31</v>
      </c>
      <c r="D4627" t="s">
        <v>17</v>
      </c>
      <c r="E4627" t="s">
        <v>17</v>
      </c>
      <c r="G4627" s="49">
        <v>45379</v>
      </c>
      <c r="H4627" s="9" t="s">
        <v>1723</v>
      </c>
      <c r="I4627" t="s">
        <v>1718</v>
      </c>
    </row>
    <row r="4628" spans="1:9" x14ac:dyDescent="0.45">
      <c r="A4628" s="2">
        <v>45358</v>
      </c>
      <c r="B4628" t="s">
        <v>2110</v>
      </c>
      <c r="C4628" s="48">
        <v>-250</v>
      </c>
      <c r="D4628" t="s">
        <v>17</v>
      </c>
      <c r="E4628" t="s">
        <v>17</v>
      </c>
      <c r="F4628" s="48"/>
      <c r="G4628" s="49">
        <v>45379</v>
      </c>
      <c r="H4628" s="9" t="s">
        <v>1723</v>
      </c>
      <c r="I4628" t="s">
        <v>1718</v>
      </c>
    </row>
    <row r="4629" spans="1:9" x14ac:dyDescent="0.45">
      <c r="A4629" s="2">
        <v>45358</v>
      </c>
      <c r="B4629" t="s">
        <v>1952</v>
      </c>
      <c r="C4629">
        <v>-206.25</v>
      </c>
      <c r="D4629" s="9" t="s">
        <v>42</v>
      </c>
      <c r="E4629" s="9" t="s">
        <v>42</v>
      </c>
      <c r="F4629" s="9"/>
      <c r="G4629" s="49">
        <v>45379</v>
      </c>
      <c r="H4629" s="9" t="s">
        <v>1723</v>
      </c>
      <c r="I4629" t="s">
        <v>1718</v>
      </c>
    </row>
    <row r="4630" spans="1:9" x14ac:dyDescent="0.45">
      <c r="A4630" s="2">
        <v>45359</v>
      </c>
      <c r="B4630" t="s">
        <v>2110</v>
      </c>
      <c r="C4630" s="48">
        <v>-99</v>
      </c>
      <c r="D4630" t="s">
        <v>17</v>
      </c>
      <c r="E4630" t="s">
        <v>17</v>
      </c>
      <c r="G4630" s="49">
        <v>45410</v>
      </c>
      <c r="H4630" s="9" t="s">
        <v>1723</v>
      </c>
      <c r="I4630" t="s">
        <v>1718</v>
      </c>
    </row>
    <row r="4631" spans="1:9" x14ac:dyDescent="0.45">
      <c r="A4631" s="2">
        <v>45359</v>
      </c>
      <c r="B4631" t="s">
        <v>2110</v>
      </c>
      <c r="C4631" s="48">
        <v>-80.989999999999995</v>
      </c>
      <c r="D4631" t="s">
        <v>17</v>
      </c>
      <c r="E4631" t="s">
        <v>17</v>
      </c>
      <c r="G4631" s="49">
        <v>45410</v>
      </c>
      <c r="H4631" s="9" t="s">
        <v>1723</v>
      </c>
      <c r="I4631" t="s">
        <v>1718</v>
      </c>
    </row>
    <row r="4632" spans="1:9" x14ac:dyDescent="0.45">
      <c r="A4632" s="2">
        <v>45362</v>
      </c>
      <c r="B4632" t="s">
        <v>1953</v>
      </c>
      <c r="C4632" s="48">
        <v>-310.33999999999997</v>
      </c>
      <c r="D4632" s="52" t="s">
        <v>23</v>
      </c>
      <c r="E4632" s="48" t="s">
        <v>1923</v>
      </c>
      <c r="F4632" s="48"/>
      <c r="G4632" s="49">
        <v>45410</v>
      </c>
      <c r="H4632" s="9" t="s">
        <v>1723</v>
      </c>
      <c r="I4632" t="s">
        <v>1718</v>
      </c>
    </row>
    <row r="4633" spans="1:9" x14ac:dyDescent="0.45">
      <c r="A4633" s="2">
        <v>45362</v>
      </c>
      <c r="B4633" t="s">
        <v>1954</v>
      </c>
      <c r="C4633">
        <v>-350</v>
      </c>
      <c r="D4633" s="9" t="s">
        <v>23</v>
      </c>
      <c r="E4633" s="9" t="s">
        <v>23</v>
      </c>
      <c r="G4633" s="49">
        <v>45410</v>
      </c>
      <c r="H4633" s="9" t="s">
        <v>1723</v>
      </c>
      <c r="I4633" t="s">
        <v>1718</v>
      </c>
    </row>
    <row r="4634" spans="1:9" x14ac:dyDescent="0.45">
      <c r="A4634" s="2">
        <v>45362</v>
      </c>
      <c r="B4634" t="s">
        <v>2110</v>
      </c>
      <c r="C4634" s="48">
        <v>-198.45</v>
      </c>
      <c r="D4634" t="s">
        <v>17</v>
      </c>
      <c r="E4634" t="s">
        <v>17</v>
      </c>
      <c r="G4634" s="49">
        <v>45410</v>
      </c>
      <c r="H4634" s="9" t="s">
        <v>1723</v>
      </c>
      <c r="I4634" t="s">
        <v>1718</v>
      </c>
    </row>
    <row r="4635" spans="1:9" x14ac:dyDescent="0.45">
      <c r="A4635" s="2">
        <v>45362</v>
      </c>
      <c r="B4635" t="s">
        <v>1954</v>
      </c>
      <c r="C4635">
        <v>-350</v>
      </c>
      <c r="D4635" s="9" t="s">
        <v>23</v>
      </c>
      <c r="E4635" s="9" t="s">
        <v>23</v>
      </c>
      <c r="G4635" s="49">
        <v>45410</v>
      </c>
      <c r="H4635" s="9" t="s">
        <v>1723</v>
      </c>
      <c r="I4635" t="s">
        <v>1718</v>
      </c>
    </row>
    <row r="4636" spans="1:9" x14ac:dyDescent="0.45">
      <c r="A4636" s="2">
        <v>45362</v>
      </c>
      <c r="B4636" t="s">
        <v>2110</v>
      </c>
      <c r="C4636" s="48">
        <v>-8.76</v>
      </c>
      <c r="D4636" t="s">
        <v>17</v>
      </c>
      <c r="E4636" t="s">
        <v>17</v>
      </c>
      <c r="F4636" s="48"/>
      <c r="G4636" s="49">
        <v>45410</v>
      </c>
      <c r="H4636" s="9" t="s">
        <v>1723</v>
      </c>
      <c r="I4636" t="s">
        <v>1718</v>
      </c>
    </row>
    <row r="4637" spans="1:9" x14ac:dyDescent="0.45">
      <c r="A4637" s="2">
        <v>45362</v>
      </c>
      <c r="B4637" t="s">
        <v>1955</v>
      </c>
      <c r="C4637" s="9">
        <v>-1000</v>
      </c>
      <c r="D4637" s="9" t="s">
        <v>679</v>
      </c>
      <c r="E4637" s="9" t="s">
        <v>1432</v>
      </c>
      <c r="F4637" s="9"/>
      <c r="G4637" s="49">
        <v>45410</v>
      </c>
      <c r="H4637" s="9" t="s">
        <v>1723</v>
      </c>
      <c r="I4637" t="s">
        <v>1718</v>
      </c>
    </row>
    <row r="4638" spans="1:9" x14ac:dyDescent="0.45">
      <c r="A4638" s="2">
        <v>45362</v>
      </c>
      <c r="B4638" t="s">
        <v>1956</v>
      </c>
      <c r="C4638">
        <v>-40</v>
      </c>
      <c r="D4638" s="9" t="s">
        <v>23</v>
      </c>
      <c r="E4638" s="9" t="s">
        <v>23</v>
      </c>
      <c r="G4638" s="49">
        <v>45410</v>
      </c>
      <c r="H4638" s="9" t="s">
        <v>1723</v>
      </c>
      <c r="I4638" t="s">
        <v>1718</v>
      </c>
    </row>
    <row r="4639" spans="1:9" x14ac:dyDescent="0.45">
      <c r="A4639" s="2">
        <v>45363</v>
      </c>
      <c r="B4639" t="s">
        <v>2110</v>
      </c>
      <c r="C4639" s="48">
        <v>-21.29</v>
      </c>
      <c r="D4639" t="s">
        <v>17</v>
      </c>
      <c r="E4639" t="s">
        <v>17</v>
      </c>
      <c r="G4639" s="49">
        <v>45410</v>
      </c>
      <c r="H4639" s="9" t="s">
        <v>1723</v>
      </c>
      <c r="I4639" t="s">
        <v>1718</v>
      </c>
    </row>
    <row r="4640" spans="1:9" x14ac:dyDescent="0.45">
      <c r="A4640" s="2">
        <v>45363</v>
      </c>
      <c r="B4640" t="s">
        <v>2110</v>
      </c>
      <c r="C4640" s="48">
        <v>-95.56</v>
      </c>
      <c r="D4640" t="s">
        <v>17</v>
      </c>
      <c r="E4640" t="s">
        <v>17</v>
      </c>
      <c r="G4640" s="49">
        <v>45410</v>
      </c>
      <c r="H4640" s="9" t="s">
        <v>1723</v>
      </c>
      <c r="I4640" t="s">
        <v>1718</v>
      </c>
    </row>
    <row r="4641" spans="1:9" x14ac:dyDescent="0.45">
      <c r="A4641" s="2">
        <v>45364</v>
      </c>
      <c r="B4641" t="s">
        <v>1957</v>
      </c>
      <c r="C4641" s="9">
        <v>25000</v>
      </c>
      <c r="D4641" s="9" t="s">
        <v>2111</v>
      </c>
      <c r="E4641" s="9" t="s">
        <v>1780</v>
      </c>
      <c r="F4641" s="9"/>
      <c r="G4641" s="49">
        <v>45410</v>
      </c>
      <c r="H4641" t="s">
        <v>1720</v>
      </c>
      <c r="I4641" t="s">
        <v>1718</v>
      </c>
    </row>
    <row r="4642" spans="1:9" x14ac:dyDescent="0.45">
      <c r="A4642" s="2">
        <v>45364</v>
      </c>
      <c r="B4642" t="s">
        <v>2110</v>
      </c>
      <c r="C4642" s="48">
        <v>-18.13</v>
      </c>
      <c r="D4642" t="s">
        <v>17</v>
      </c>
      <c r="E4642" t="s">
        <v>17</v>
      </c>
      <c r="G4642" s="49">
        <v>45410</v>
      </c>
      <c r="H4642" s="9" t="s">
        <v>1723</v>
      </c>
      <c r="I4642" t="s">
        <v>1718</v>
      </c>
    </row>
    <row r="4643" spans="1:9" x14ac:dyDescent="0.45">
      <c r="A4643" s="2">
        <v>45364</v>
      </c>
      <c r="B4643" t="s">
        <v>1958</v>
      </c>
      <c r="C4643" s="9">
        <v>-1000</v>
      </c>
      <c r="D4643" s="9" t="s">
        <v>679</v>
      </c>
      <c r="E4643" s="9" t="s">
        <v>1194</v>
      </c>
      <c r="F4643" s="9"/>
      <c r="G4643" s="49">
        <v>45410</v>
      </c>
      <c r="H4643" s="9" t="s">
        <v>1723</v>
      </c>
      <c r="I4643" t="s">
        <v>1718</v>
      </c>
    </row>
    <row r="4644" spans="1:9" x14ac:dyDescent="0.45">
      <c r="A4644" s="2">
        <v>45365</v>
      </c>
      <c r="B4644" t="s">
        <v>1930</v>
      </c>
      <c r="C4644">
        <v>-991.64</v>
      </c>
      <c r="D4644" t="s">
        <v>10</v>
      </c>
      <c r="E4644" t="s">
        <v>10</v>
      </c>
      <c r="G4644" s="49">
        <v>45410</v>
      </c>
      <c r="H4644" s="9" t="s">
        <v>1723</v>
      </c>
      <c r="I4644" t="s">
        <v>1718</v>
      </c>
    </row>
    <row r="4645" spans="1:9" x14ac:dyDescent="0.45">
      <c r="A4645" s="2">
        <v>45365</v>
      </c>
      <c r="B4645" t="s">
        <v>1959</v>
      </c>
      <c r="C4645">
        <v>-61</v>
      </c>
      <c r="D4645" s="9" t="s">
        <v>23</v>
      </c>
      <c r="E4645" s="9" t="s">
        <v>23</v>
      </c>
      <c r="G4645" s="49">
        <v>45410</v>
      </c>
      <c r="H4645" s="9" t="s">
        <v>1723</v>
      </c>
      <c r="I4645" t="s">
        <v>1718</v>
      </c>
    </row>
    <row r="4646" spans="1:9" x14ac:dyDescent="0.45">
      <c r="A4646" s="2">
        <v>45366</v>
      </c>
      <c r="B4646" t="s">
        <v>1710</v>
      </c>
      <c r="C4646" s="9">
        <v>3834.98</v>
      </c>
      <c r="D4646" s="3" t="s">
        <v>1711</v>
      </c>
      <c r="E4646" s="3" t="s">
        <v>1732</v>
      </c>
      <c r="F4646" s="3"/>
      <c r="G4646" s="49">
        <v>45410</v>
      </c>
      <c r="H4646" t="s">
        <v>1720</v>
      </c>
      <c r="I4646" t="s">
        <v>1718</v>
      </c>
    </row>
    <row r="4647" spans="1:9" x14ac:dyDescent="0.45">
      <c r="A4647" s="2">
        <v>45366</v>
      </c>
      <c r="B4647" t="s">
        <v>1960</v>
      </c>
      <c r="C4647">
        <v>-630</v>
      </c>
      <c r="D4647" s="9" t="s">
        <v>23</v>
      </c>
      <c r="E4647" s="9" t="s">
        <v>23</v>
      </c>
      <c r="G4647" s="49">
        <v>45410</v>
      </c>
      <c r="H4647" s="9" t="s">
        <v>1723</v>
      </c>
      <c r="I4647" t="s">
        <v>1718</v>
      </c>
    </row>
    <row r="4648" spans="1:9" x14ac:dyDescent="0.45">
      <c r="A4648" s="2">
        <v>45366</v>
      </c>
      <c r="B4648" t="s">
        <v>2110</v>
      </c>
      <c r="C4648" s="48">
        <v>-6</v>
      </c>
      <c r="D4648" t="s">
        <v>17</v>
      </c>
      <c r="E4648" t="s">
        <v>17</v>
      </c>
      <c r="G4648" s="49">
        <v>45410</v>
      </c>
      <c r="H4648" s="9" t="s">
        <v>1723</v>
      </c>
      <c r="I4648" t="s">
        <v>1718</v>
      </c>
    </row>
    <row r="4649" spans="1:9" x14ac:dyDescent="0.45">
      <c r="A4649" s="2">
        <v>45366</v>
      </c>
      <c r="B4649" t="s">
        <v>2110</v>
      </c>
      <c r="C4649" s="48">
        <v>-4800</v>
      </c>
      <c r="D4649" t="s">
        <v>17</v>
      </c>
      <c r="E4649" t="s">
        <v>17</v>
      </c>
      <c r="F4649" s="48"/>
      <c r="G4649" s="49">
        <v>45410</v>
      </c>
      <c r="H4649" s="9" t="s">
        <v>1723</v>
      </c>
      <c r="I4649" t="s">
        <v>1718</v>
      </c>
    </row>
    <row r="4650" spans="1:9" x14ac:dyDescent="0.45">
      <c r="A4650" s="2">
        <v>45366</v>
      </c>
      <c r="B4650" t="s">
        <v>2110</v>
      </c>
      <c r="C4650" s="48">
        <v>-202.31</v>
      </c>
      <c r="D4650" t="s">
        <v>17</v>
      </c>
      <c r="E4650" t="s">
        <v>17</v>
      </c>
      <c r="F4650" s="48"/>
      <c r="G4650" s="49">
        <v>45410</v>
      </c>
      <c r="H4650" s="9" t="s">
        <v>1723</v>
      </c>
      <c r="I4650" t="s">
        <v>1718</v>
      </c>
    </row>
    <row r="4651" spans="1:9" x14ac:dyDescent="0.45">
      <c r="A4651" s="2">
        <v>45366</v>
      </c>
      <c r="B4651" t="s">
        <v>1961</v>
      </c>
      <c r="C4651">
        <v>-650</v>
      </c>
      <c r="D4651" t="s">
        <v>42</v>
      </c>
      <c r="E4651" t="s">
        <v>42</v>
      </c>
      <c r="G4651" s="49">
        <v>45410</v>
      </c>
      <c r="H4651" s="9" t="s">
        <v>1723</v>
      </c>
      <c r="I4651" t="s">
        <v>1718</v>
      </c>
    </row>
    <row r="4652" spans="1:9" x14ac:dyDescent="0.45">
      <c r="A4652" s="2">
        <v>45366</v>
      </c>
      <c r="B4652" t="s">
        <v>1962</v>
      </c>
      <c r="C4652">
        <v>-600</v>
      </c>
      <c r="D4652" s="9" t="s">
        <v>23</v>
      </c>
      <c r="E4652" s="9" t="s">
        <v>23</v>
      </c>
      <c r="G4652" s="49">
        <v>45410</v>
      </c>
      <c r="H4652" s="9" t="s">
        <v>1723</v>
      </c>
      <c r="I4652" t="s">
        <v>1718</v>
      </c>
    </row>
    <row r="4653" spans="1:9" x14ac:dyDescent="0.45">
      <c r="A4653" s="2">
        <v>45366</v>
      </c>
      <c r="B4653" t="s">
        <v>1963</v>
      </c>
      <c r="C4653">
        <v>-600</v>
      </c>
      <c r="D4653" s="9" t="s">
        <v>23</v>
      </c>
      <c r="E4653" s="9" t="s">
        <v>23</v>
      </c>
      <c r="G4653" s="49">
        <v>45410</v>
      </c>
      <c r="H4653" s="9" t="s">
        <v>1723</v>
      </c>
      <c r="I4653" t="s">
        <v>1718</v>
      </c>
    </row>
    <row r="4654" spans="1:9" x14ac:dyDescent="0.45">
      <c r="A4654" s="2">
        <v>45369</v>
      </c>
      <c r="B4654" t="s">
        <v>2110</v>
      </c>
      <c r="C4654" s="48">
        <v>-83.03</v>
      </c>
      <c r="D4654" t="s">
        <v>17</v>
      </c>
      <c r="E4654" t="s">
        <v>17</v>
      </c>
      <c r="G4654" s="49">
        <v>45410</v>
      </c>
      <c r="H4654" s="9" t="s">
        <v>1723</v>
      </c>
      <c r="I4654" t="s">
        <v>1718</v>
      </c>
    </row>
    <row r="4655" spans="1:9" x14ac:dyDescent="0.45">
      <c r="A4655" s="2">
        <v>45369</v>
      </c>
      <c r="B4655" t="s">
        <v>1964</v>
      </c>
      <c r="C4655">
        <v>-243.33</v>
      </c>
      <c r="D4655" s="9" t="s">
        <v>23</v>
      </c>
      <c r="E4655" s="9" t="s">
        <v>23</v>
      </c>
      <c r="G4655" s="49">
        <v>45410</v>
      </c>
      <c r="H4655" s="9" t="s">
        <v>1723</v>
      </c>
      <c r="I4655" t="s">
        <v>1718</v>
      </c>
    </row>
    <row r="4656" spans="1:9" x14ac:dyDescent="0.45">
      <c r="A4656" s="2">
        <v>45369</v>
      </c>
      <c r="B4656" t="s">
        <v>1964</v>
      </c>
      <c r="C4656">
        <v>-123.27</v>
      </c>
      <c r="D4656" s="9" t="s">
        <v>23</v>
      </c>
      <c r="E4656" s="9" t="s">
        <v>23</v>
      </c>
      <c r="G4656" s="49">
        <v>45410</v>
      </c>
      <c r="H4656" s="9" t="s">
        <v>1723</v>
      </c>
      <c r="I4656" t="s">
        <v>1718</v>
      </c>
    </row>
    <row r="4657" spans="1:9" x14ac:dyDescent="0.45">
      <c r="A4657" s="2">
        <v>45369</v>
      </c>
      <c r="B4657" t="s">
        <v>1965</v>
      </c>
      <c r="C4657">
        <v>-78.05</v>
      </c>
      <c r="D4657" s="9" t="s">
        <v>23</v>
      </c>
      <c r="E4657" s="9" t="s">
        <v>23</v>
      </c>
      <c r="G4657" s="49">
        <v>45410</v>
      </c>
      <c r="H4657" s="9" t="s">
        <v>1723</v>
      </c>
      <c r="I4657" t="s">
        <v>1718</v>
      </c>
    </row>
    <row r="4658" spans="1:9" x14ac:dyDescent="0.45">
      <c r="A4658" s="2">
        <v>45369</v>
      </c>
      <c r="B4658" t="s">
        <v>2110</v>
      </c>
      <c r="C4658" s="48">
        <v>-123.53</v>
      </c>
      <c r="D4658" t="s">
        <v>17</v>
      </c>
      <c r="E4658" t="s">
        <v>17</v>
      </c>
      <c r="G4658" s="49">
        <v>45410</v>
      </c>
      <c r="H4658" s="9" t="s">
        <v>1723</v>
      </c>
      <c r="I4658" t="s">
        <v>1718</v>
      </c>
    </row>
    <row r="4659" spans="1:9" x14ac:dyDescent="0.45">
      <c r="A4659" s="2">
        <v>45369</v>
      </c>
      <c r="B4659" t="s">
        <v>2110</v>
      </c>
      <c r="C4659" s="48">
        <v>-44.06</v>
      </c>
      <c r="D4659" t="s">
        <v>17</v>
      </c>
      <c r="E4659" t="s">
        <v>17</v>
      </c>
      <c r="G4659" s="49">
        <v>45410</v>
      </c>
      <c r="H4659" s="9" t="s">
        <v>1723</v>
      </c>
      <c r="I4659" t="s">
        <v>1718</v>
      </c>
    </row>
    <row r="4660" spans="1:9" x14ac:dyDescent="0.45">
      <c r="A4660" s="2">
        <v>45369</v>
      </c>
      <c r="B4660" t="s">
        <v>2110</v>
      </c>
      <c r="C4660" s="48">
        <v>-30.87</v>
      </c>
      <c r="D4660" t="s">
        <v>17</v>
      </c>
      <c r="E4660" t="s">
        <v>17</v>
      </c>
      <c r="G4660" s="49">
        <v>45410</v>
      </c>
      <c r="H4660" s="9" t="s">
        <v>1723</v>
      </c>
      <c r="I4660" t="s">
        <v>1718</v>
      </c>
    </row>
    <row r="4661" spans="1:9" x14ac:dyDescent="0.45">
      <c r="A4661" s="2">
        <v>45369</v>
      </c>
      <c r="B4661" t="s">
        <v>2110</v>
      </c>
      <c r="C4661" s="48">
        <v>-330</v>
      </c>
      <c r="D4661" t="s">
        <v>17</v>
      </c>
      <c r="E4661" t="s">
        <v>17</v>
      </c>
      <c r="G4661" s="49">
        <v>45410</v>
      </c>
      <c r="H4661" s="9" t="s">
        <v>1723</v>
      </c>
      <c r="I4661" t="s">
        <v>1718</v>
      </c>
    </row>
    <row r="4662" spans="1:9" x14ac:dyDescent="0.45">
      <c r="A4662" s="2">
        <v>45370</v>
      </c>
      <c r="B4662" t="s">
        <v>2110</v>
      </c>
      <c r="C4662" s="48">
        <v>-10.96</v>
      </c>
      <c r="D4662" t="s">
        <v>17</v>
      </c>
      <c r="E4662" t="s">
        <v>17</v>
      </c>
      <c r="G4662" s="49">
        <v>45410</v>
      </c>
      <c r="H4662" s="9" t="s">
        <v>1723</v>
      </c>
      <c r="I4662" t="s">
        <v>1718</v>
      </c>
    </row>
    <row r="4663" spans="1:9" x14ac:dyDescent="0.45">
      <c r="A4663" s="2">
        <v>45370</v>
      </c>
      <c r="B4663" t="s">
        <v>2110</v>
      </c>
      <c r="C4663" s="48">
        <v>-89.07</v>
      </c>
      <c r="D4663" t="s">
        <v>17</v>
      </c>
      <c r="E4663" t="s">
        <v>17</v>
      </c>
      <c r="G4663" s="49">
        <v>45410</v>
      </c>
      <c r="H4663" s="9" t="s">
        <v>1723</v>
      </c>
      <c r="I4663" t="s">
        <v>1718</v>
      </c>
    </row>
    <row r="4664" spans="1:9" x14ac:dyDescent="0.45">
      <c r="A4664" s="2">
        <v>45370</v>
      </c>
      <c r="B4664" t="s">
        <v>1966</v>
      </c>
      <c r="C4664">
        <v>-50.84</v>
      </c>
      <c r="D4664" t="s">
        <v>10</v>
      </c>
      <c r="E4664" t="s">
        <v>10</v>
      </c>
      <c r="G4664" s="49">
        <v>45410</v>
      </c>
      <c r="H4664" s="9" t="s">
        <v>1723</v>
      </c>
      <c r="I4664" t="s">
        <v>1718</v>
      </c>
    </row>
    <row r="4665" spans="1:9" x14ac:dyDescent="0.45">
      <c r="A4665" s="2">
        <v>45370</v>
      </c>
      <c r="B4665" t="s">
        <v>2110</v>
      </c>
      <c r="C4665" s="48">
        <v>-271.01</v>
      </c>
      <c r="D4665" t="s">
        <v>17</v>
      </c>
      <c r="E4665" t="s">
        <v>17</v>
      </c>
      <c r="G4665" s="49">
        <v>45410</v>
      </c>
      <c r="H4665" s="9" t="s">
        <v>1723</v>
      </c>
      <c r="I4665" t="s">
        <v>1718</v>
      </c>
    </row>
    <row r="4666" spans="1:9" x14ac:dyDescent="0.45">
      <c r="A4666" s="2">
        <v>45371</v>
      </c>
      <c r="B4666" t="s">
        <v>1967</v>
      </c>
      <c r="C4666" s="48">
        <v>-1703.5</v>
      </c>
      <c r="D4666" t="s">
        <v>17</v>
      </c>
      <c r="E4666" t="s">
        <v>17</v>
      </c>
      <c r="F4666" s="48"/>
      <c r="G4666" s="49">
        <v>45410</v>
      </c>
      <c r="H4666" s="9" t="s">
        <v>1723</v>
      </c>
      <c r="I4666" t="s">
        <v>1718</v>
      </c>
    </row>
    <row r="4667" spans="1:9" x14ac:dyDescent="0.45">
      <c r="A4667" s="2">
        <v>45371</v>
      </c>
      <c r="B4667" t="s">
        <v>2110</v>
      </c>
      <c r="C4667" s="48">
        <v>-53.04</v>
      </c>
      <c r="D4667" t="s">
        <v>17</v>
      </c>
      <c r="E4667" t="s">
        <v>17</v>
      </c>
      <c r="G4667" s="49">
        <v>45410</v>
      </c>
      <c r="H4667" s="9" t="s">
        <v>1723</v>
      </c>
      <c r="I4667" t="s">
        <v>1718</v>
      </c>
    </row>
    <row r="4668" spans="1:9" x14ac:dyDescent="0.45">
      <c r="A4668" s="2">
        <v>45371</v>
      </c>
      <c r="B4668" t="s">
        <v>2110</v>
      </c>
      <c r="C4668" s="48">
        <v>-119.16</v>
      </c>
      <c r="D4668" t="s">
        <v>17</v>
      </c>
      <c r="E4668" t="s">
        <v>17</v>
      </c>
      <c r="G4668" s="49">
        <v>45410</v>
      </c>
      <c r="H4668" s="9" t="s">
        <v>1723</v>
      </c>
      <c r="I4668" t="s">
        <v>1718</v>
      </c>
    </row>
    <row r="4669" spans="1:9" x14ac:dyDescent="0.45">
      <c r="A4669" s="2">
        <v>45371</v>
      </c>
      <c r="B4669" t="s">
        <v>2110</v>
      </c>
      <c r="C4669" s="48">
        <v>-122.41</v>
      </c>
      <c r="D4669" t="s">
        <v>17</v>
      </c>
      <c r="E4669" t="s">
        <v>17</v>
      </c>
      <c r="G4669" s="49">
        <v>45410</v>
      </c>
      <c r="H4669" s="9" t="s">
        <v>1723</v>
      </c>
      <c r="I4669" t="s">
        <v>1718</v>
      </c>
    </row>
    <row r="4670" spans="1:9" x14ac:dyDescent="0.45">
      <c r="A4670" s="2">
        <v>45372</v>
      </c>
      <c r="B4670" t="s">
        <v>1951</v>
      </c>
      <c r="C4670">
        <v>2.5</v>
      </c>
      <c r="D4670" t="s">
        <v>42</v>
      </c>
      <c r="E4670" t="s">
        <v>42</v>
      </c>
      <c r="G4670" s="49">
        <v>45410</v>
      </c>
      <c r="H4670" t="s">
        <v>1720</v>
      </c>
      <c r="I4670" t="s">
        <v>1718</v>
      </c>
    </row>
    <row r="4671" spans="1:9" x14ac:dyDescent="0.45">
      <c r="A4671" s="2">
        <v>45372</v>
      </c>
      <c r="B4671" t="s">
        <v>1968</v>
      </c>
      <c r="C4671">
        <v>-146.44999999999999</v>
      </c>
      <c r="D4671" t="s">
        <v>10</v>
      </c>
      <c r="E4671" t="s">
        <v>10</v>
      </c>
      <c r="G4671" s="49">
        <v>45410</v>
      </c>
      <c r="H4671" s="9" t="s">
        <v>1723</v>
      </c>
      <c r="I4671" t="s">
        <v>1718</v>
      </c>
    </row>
    <row r="4672" spans="1:9" x14ac:dyDescent="0.45">
      <c r="A4672" s="2">
        <v>45372</v>
      </c>
      <c r="B4672" t="s">
        <v>1969</v>
      </c>
      <c r="C4672">
        <v>-200</v>
      </c>
      <c r="D4672" t="s">
        <v>10</v>
      </c>
      <c r="E4672" t="s">
        <v>10</v>
      </c>
      <c r="G4672" s="49">
        <v>45410</v>
      </c>
      <c r="H4672" s="9" t="s">
        <v>1723</v>
      </c>
      <c r="I4672" t="s">
        <v>1718</v>
      </c>
    </row>
    <row r="4673" spans="1:9" x14ac:dyDescent="0.45">
      <c r="A4673" s="2">
        <v>45372</v>
      </c>
      <c r="B4673" t="s">
        <v>2110</v>
      </c>
      <c r="C4673" s="48">
        <v>-126.82</v>
      </c>
      <c r="D4673" t="s">
        <v>17</v>
      </c>
      <c r="E4673" t="s">
        <v>17</v>
      </c>
      <c r="G4673" s="49">
        <v>45410</v>
      </c>
      <c r="H4673" s="9" t="s">
        <v>1723</v>
      </c>
      <c r="I4673" t="s">
        <v>1718</v>
      </c>
    </row>
    <row r="4674" spans="1:9" x14ac:dyDescent="0.45">
      <c r="A4674" s="2">
        <v>45373</v>
      </c>
      <c r="B4674" t="s">
        <v>1970</v>
      </c>
      <c r="C4674">
        <v>-268.27</v>
      </c>
      <c r="D4674" t="s">
        <v>10</v>
      </c>
      <c r="E4674" t="s">
        <v>10</v>
      </c>
      <c r="G4674" s="49">
        <v>45410</v>
      </c>
      <c r="H4674" s="9" t="s">
        <v>1723</v>
      </c>
      <c r="I4674" t="s">
        <v>1718</v>
      </c>
    </row>
    <row r="4675" spans="1:9" x14ac:dyDescent="0.45">
      <c r="A4675" s="2">
        <v>45373</v>
      </c>
      <c r="B4675" t="s">
        <v>2110</v>
      </c>
      <c r="C4675" s="48">
        <v>-76.11</v>
      </c>
      <c r="D4675" t="s">
        <v>17</v>
      </c>
      <c r="E4675" t="s">
        <v>17</v>
      </c>
      <c r="G4675" s="49">
        <v>45410</v>
      </c>
      <c r="H4675" s="9" t="s">
        <v>1723</v>
      </c>
      <c r="I4675" t="s">
        <v>1718</v>
      </c>
    </row>
    <row r="4676" spans="1:9" x14ac:dyDescent="0.45">
      <c r="A4676" s="2">
        <v>45373</v>
      </c>
      <c r="B4676" t="s">
        <v>2110</v>
      </c>
      <c r="C4676" s="48">
        <v>-162</v>
      </c>
      <c r="D4676" t="s">
        <v>17</v>
      </c>
      <c r="E4676" t="s">
        <v>17</v>
      </c>
      <c r="G4676" s="49">
        <v>45410</v>
      </c>
      <c r="H4676" s="9" t="s">
        <v>1723</v>
      </c>
      <c r="I4676" t="s">
        <v>1718</v>
      </c>
    </row>
    <row r="4677" spans="1:9" x14ac:dyDescent="0.45">
      <c r="A4677" s="2">
        <v>45373</v>
      </c>
      <c r="B4677" t="s">
        <v>2110</v>
      </c>
      <c r="C4677" s="48">
        <v>-63.14</v>
      </c>
      <c r="D4677" t="s">
        <v>17</v>
      </c>
      <c r="E4677" t="s">
        <v>17</v>
      </c>
      <c r="G4677" s="49">
        <v>45410</v>
      </c>
      <c r="H4677" s="9" t="s">
        <v>1723</v>
      </c>
      <c r="I4677" t="s">
        <v>1718</v>
      </c>
    </row>
    <row r="4678" spans="1:9" x14ac:dyDescent="0.45">
      <c r="A4678" s="2">
        <v>45373</v>
      </c>
      <c r="B4678" t="s">
        <v>1971</v>
      </c>
      <c r="C4678">
        <v>-91.51</v>
      </c>
      <c r="D4678" t="s">
        <v>10</v>
      </c>
      <c r="E4678" t="s">
        <v>10</v>
      </c>
      <c r="G4678" s="49">
        <v>45410</v>
      </c>
      <c r="H4678" s="9" t="s">
        <v>1723</v>
      </c>
      <c r="I4678" t="s">
        <v>1718</v>
      </c>
    </row>
    <row r="4679" spans="1:9" x14ac:dyDescent="0.45">
      <c r="A4679" s="2">
        <v>45376</v>
      </c>
      <c r="B4679" t="s">
        <v>2110</v>
      </c>
      <c r="C4679" s="48">
        <v>-12.74</v>
      </c>
      <c r="D4679" t="s">
        <v>17</v>
      </c>
      <c r="E4679" t="s">
        <v>17</v>
      </c>
      <c r="F4679" s="48"/>
      <c r="G4679" s="49">
        <v>45410</v>
      </c>
      <c r="H4679" s="9" t="s">
        <v>1723</v>
      </c>
      <c r="I4679" t="s">
        <v>1718</v>
      </c>
    </row>
    <row r="4680" spans="1:9" x14ac:dyDescent="0.45">
      <c r="A4680" s="2">
        <v>45376</v>
      </c>
      <c r="B4680" t="s">
        <v>2110</v>
      </c>
      <c r="C4680" s="48">
        <v>-1.6</v>
      </c>
      <c r="D4680" t="s">
        <v>17</v>
      </c>
      <c r="E4680" t="s">
        <v>17</v>
      </c>
      <c r="G4680" s="49">
        <v>45410</v>
      </c>
      <c r="H4680" s="9" t="s">
        <v>1723</v>
      </c>
      <c r="I4680" t="s">
        <v>1718</v>
      </c>
    </row>
    <row r="4681" spans="1:9" x14ac:dyDescent="0.45">
      <c r="A4681" s="2">
        <v>45376</v>
      </c>
      <c r="B4681" t="s">
        <v>2110</v>
      </c>
      <c r="C4681" s="48">
        <v>-28.14</v>
      </c>
      <c r="D4681" t="s">
        <v>17</v>
      </c>
      <c r="E4681" t="s">
        <v>17</v>
      </c>
      <c r="G4681" s="49">
        <v>45410</v>
      </c>
      <c r="H4681" s="9" t="s">
        <v>1723</v>
      </c>
      <c r="I4681" t="s">
        <v>1718</v>
      </c>
    </row>
    <row r="4682" spans="1:9" x14ac:dyDescent="0.45">
      <c r="A4682" s="2">
        <v>45376</v>
      </c>
      <c r="B4682" t="s">
        <v>2110</v>
      </c>
      <c r="C4682" s="48">
        <v>-2.5</v>
      </c>
      <c r="D4682" t="s">
        <v>17</v>
      </c>
      <c r="E4682" t="s">
        <v>17</v>
      </c>
      <c r="G4682" s="49">
        <v>45410</v>
      </c>
      <c r="H4682" s="9" t="s">
        <v>1723</v>
      </c>
      <c r="I4682" t="s">
        <v>1718</v>
      </c>
    </row>
    <row r="4683" spans="1:9" x14ac:dyDescent="0.45">
      <c r="A4683" s="2">
        <v>45376</v>
      </c>
      <c r="B4683" t="s">
        <v>2110</v>
      </c>
      <c r="C4683" s="48">
        <v>-84</v>
      </c>
      <c r="D4683" t="s">
        <v>17</v>
      </c>
      <c r="E4683" t="s">
        <v>17</v>
      </c>
      <c r="G4683" s="49">
        <v>45410</v>
      </c>
      <c r="H4683" s="9" t="s">
        <v>1723</v>
      </c>
      <c r="I4683" t="s">
        <v>1718</v>
      </c>
    </row>
    <row r="4684" spans="1:9" x14ac:dyDescent="0.45">
      <c r="A4684" s="2">
        <v>45376</v>
      </c>
      <c r="B4684" t="s">
        <v>2110</v>
      </c>
      <c r="C4684" s="48">
        <v>-138.15</v>
      </c>
      <c r="D4684" t="s">
        <v>17</v>
      </c>
      <c r="E4684" t="s">
        <v>17</v>
      </c>
      <c r="G4684" s="49">
        <v>45410</v>
      </c>
      <c r="H4684" s="9" t="s">
        <v>1723</v>
      </c>
      <c r="I4684" t="s">
        <v>1718</v>
      </c>
    </row>
    <row r="4685" spans="1:9" x14ac:dyDescent="0.45">
      <c r="A4685" s="2">
        <v>45376</v>
      </c>
      <c r="B4685" t="s">
        <v>1972</v>
      </c>
      <c r="C4685">
        <v>-206.9</v>
      </c>
      <c r="D4685" t="s">
        <v>10</v>
      </c>
      <c r="E4685" t="s">
        <v>10</v>
      </c>
      <c r="G4685" s="49">
        <v>45410</v>
      </c>
      <c r="H4685" s="9" t="s">
        <v>1723</v>
      </c>
      <c r="I4685" t="s">
        <v>1718</v>
      </c>
    </row>
    <row r="4686" spans="1:9" x14ac:dyDescent="0.45">
      <c r="A4686" s="2">
        <v>45376</v>
      </c>
      <c r="B4686" t="s">
        <v>1973</v>
      </c>
      <c r="C4686">
        <v>-136.86000000000001</v>
      </c>
      <c r="D4686" t="s">
        <v>10</v>
      </c>
      <c r="E4686" t="s">
        <v>10</v>
      </c>
      <c r="G4686" s="49">
        <v>45410</v>
      </c>
      <c r="H4686" s="9" t="s">
        <v>1723</v>
      </c>
      <c r="I4686" t="s">
        <v>1718</v>
      </c>
    </row>
    <row r="4687" spans="1:9" x14ac:dyDescent="0.45">
      <c r="A4687" s="2">
        <v>45376</v>
      </c>
      <c r="B4687" t="s">
        <v>2110</v>
      </c>
      <c r="C4687" s="48">
        <v>-250</v>
      </c>
      <c r="D4687" t="s">
        <v>17</v>
      </c>
      <c r="E4687" t="s">
        <v>17</v>
      </c>
      <c r="F4687" s="48"/>
      <c r="G4687" s="49">
        <v>45410</v>
      </c>
      <c r="H4687" s="9" t="s">
        <v>1723</v>
      </c>
      <c r="I4687" t="s">
        <v>1718</v>
      </c>
    </row>
    <row r="4688" spans="1:9" x14ac:dyDescent="0.45">
      <c r="A4688" s="2">
        <v>45376</v>
      </c>
      <c r="B4688" t="s">
        <v>1743</v>
      </c>
      <c r="C4688">
        <v>-217.36</v>
      </c>
      <c r="D4688" t="s">
        <v>10</v>
      </c>
      <c r="E4688" t="s">
        <v>10</v>
      </c>
      <c r="G4688" s="49">
        <v>45410</v>
      </c>
      <c r="H4688" s="9" t="s">
        <v>1723</v>
      </c>
      <c r="I4688" t="s">
        <v>1718</v>
      </c>
    </row>
    <row r="4689" spans="1:9" x14ac:dyDescent="0.45">
      <c r="A4689" s="2">
        <v>45376</v>
      </c>
      <c r="B4689" t="s">
        <v>2110</v>
      </c>
      <c r="C4689" s="48">
        <v>-200</v>
      </c>
      <c r="D4689" t="s">
        <v>17</v>
      </c>
      <c r="E4689" t="s">
        <v>17</v>
      </c>
      <c r="G4689" s="49">
        <v>45410</v>
      </c>
      <c r="H4689" s="9" t="s">
        <v>1723</v>
      </c>
      <c r="I4689" t="s">
        <v>1718</v>
      </c>
    </row>
    <row r="4690" spans="1:9" x14ac:dyDescent="0.45">
      <c r="A4690" s="2">
        <v>45376</v>
      </c>
      <c r="B4690" t="s">
        <v>2110</v>
      </c>
      <c r="C4690" s="48">
        <v>-1</v>
      </c>
      <c r="D4690" t="s">
        <v>17</v>
      </c>
      <c r="E4690" t="s">
        <v>17</v>
      </c>
      <c r="G4690" s="49">
        <v>45410</v>
      </c>
      <c r="H4690" s="9" t="s">
        <v>1723</v>
      </c>
      <c r="I4690" t="s">
        <v>1718</v>
      </c>
    </row>
    <row r="4691" spans="1:9" x14ac:dyDescent="0.45">
      <c r="A4691" s="2">
        <v>45377</v>
      </c>
      <c r="B4691" t="s">
        <v>1974</v>
      </c>
      <c r="C4691">
        <v>150</v>
      </c>
      <c r="D4691" s="9" t="s">
        <v>2111</v>
      </c>
      <c r="E4691" s="51"/>
      <c r="F4691" s="51"/>
      <c r="G4691" s="49">
        <v>45410</v>
      </c>
      <c r="H4691" t="s">
        <v>1720</v>
      </c>
      <c r="I4691" t="s">
        <v>1718</v>
      </c>
    </row>
    <row r="4692" spans="1:9" x14ac:dyDescent="0.45">
      <c r="A4692" s="2">
        <v>45377</v>
      </c>
      <c r="B4692" t="s">
        <v>1764</v>
      </c>
      <c r="C4692">
        <v>3</v>
      </c>
      <c r="D4692" t="s">
        <v>42</v>
      </c>
      <c r="E4692" t="s">
        <v>42</v>
      </c>
      <c r="G4692" s="49">
        <v>45410</v>
      </c>
      <c r="H4692" t="s">
        <v>1720</v>
      </c>
      <c r="I4692" t="s">
        <v>1718</v>
      </c>
    </row>
    <row r="4693" spans="1:9" x14ac:dyDescent="0.45">
      <c r="A4693" s="2">
        <v>45377</v>
      </c>
      <c r="B4693" t="s">
        <v>2110</v>
      </c>
      <c r="C4693" s="48">
        <v>-5.47</v>
      </c>
      <c r="D4693" t="s">
        <v>17</v>
      </c>
      <c r="E4693" t="s">
        <v>17</v>
      </c>
      <c r="G4693" s="49">
        <v>45410</v>
      </c>
      <c r="H4693" s="9" t="s">
        <v>1723</v>
      </c>
      <c r="I4693" t="s">
        <v>1718</v>
      </c>
    </row>
    <row r="4694" spans="1:9" x14ac:dyDescent="0.45">
      <c r="A4694" s="2">
        <v>45377</v>
      </c>
      <c r="B4694" t="s">
        <v>2110</v>
      </c>
      <c r="C4694" s="48">
        <v>-84.94</v>
      </c>
      <c r="D4694" t="s">
        <v>17</v>
      </c>
      <c r="E4694" t="s">
        <v>17</v>
      </c>
      <c r="G4694" s="49">
        <v>45410</v>
      </c>
      <c r="H4694" s="9" t="s">
        <v>1723</v>
      </c>
      <c r="I4694" t="s">
        <v>1718</v>
      </c>
    </row>
    <row r="4695" spans="1:9" x14ac:dyDescent="0.45">
      <c r="A4695" s="2">
        <v>45377</v>
      </c>
      <c r="B4695" t="s">
        <v>1975</v>
      </c>
      <c r="C4695">
        <v>-30</v>
      </c>
      <c r="D4695" t="s">
        <v>10</v>
      </c>
      <c r="E4695" t="s">
        <v>10</v>
      </c>
      <c r="G4695" s="49">
        <v>45410</v>
      </c>
      <c r="H4695" s="9" t="s">
        <v>1723</v>
      </c>
      <c r="I4695" t="s">
        <v>1718</v>
      </c>
    </row>
    <row r="4696" spans="1:9" x14ac:dyDescent="0.45">
      <c r="A4696" s="2">
        <v>45377</v>
      </c>
      <c r="B4696" t="s">
        <v>1976</v>
      </c>
      <c r="C4696">
        <v>-203</v>
      </c>
      <c r="D4696" t="s">
        <v>10</v>
      </c>
      <c r="E4696" t="s">
        <v>10</v>
      </c>
      <c r="G4696" s="49">
        <v>45410</v>
      </c>
      <c r="H4696" s="9" t="s">
        <v>1723</v>
      </c>
      <c r="I4696" t="s">
        <v>1718</v>
      </c>
    </row>
    <row r="4697" spans="1:9" x14ac:dyDescent="0.45">
      <c r="A4697" s="2">
        <v>45377</v>
      </c>
      <c r="B4697" t="s">
        <v>1977</v>
      </c>
      <c r="C4697">
        <v>-217.36</v>
      </c>
      <c r="D4697" t="s">
        <v>10</v>
      </c>
      <c r="E4697" t="s">
        <v>10</v>
      </c>
      <c r="G4697" s="49">
        <v>45410</v>
      </c>
      <c r="H4697" s="9" t="s">
        <v>1723</v>
      </c>
      <c r="I4697" t="s">
        <v>1718</v>
      </c>
    </row>
    <row r="4698" spans="1:9" x14ac:dyDescent="0.45">
      <c r="A4698" s="2">
        <v>45377</v>
      </c>
      <c r="B4698" t="s">
        <v>1701</v>
      </c>
      <c r="C4698">
        <v>0</v>
      </c>
      <c r="D4698" t="s">
        <v>42</v>
      </c>
      <c r="E4698" t="s">
        <v>42</v>
      </c>
      <c r="G4698" s="49">
        <v>45410</v>
      </c>
      <c r="H4698" s="1" t="s">
        <v>1693</v>
      </c>
      <c r="I4698" t="s">
        <v>1718</v>
      </c>
    </row>
    <row r="4699" spans="1:9" x14ac:dyDescent="0.45">
      <c r="A4699" s="2">
        <v>45378</v>
      </c>
      <c r="B4699" t="s">
        <v>2110</v>
      </c>
      <c r="C4699" s="48">
        <v>-53.04</v>
      </c>
      <c r="D4699" t="s">
        <v>17</v>
      </c>
      <c r="E4699" t="s">
        <v>17</v>
      </c>
      <c r="G4699" s="49">
        <v>45410</v>
      </c>
      <c r="H4699" s="9" t="s">
        <v>1723</v>
      </c>
      <c r="I4699" t="s">
        <v>1718</v>
      </c>
    </row>
    <row r="4700" spans="1:9" x14ac:dyDescent="0.45">
      <c r="A4700" s="2">
        <v>45378</v>
      </c>
      <c r="B4700" t="s">
        <v>2110</v>
      </c>
      <c r="C4700" s="48">
        <v>-118.79</v>
      </c>
      <c r="D4700" t="s">
        <v>17</v>
      </c>
      <c r="E4700" t="s">
        <v>17</v>
      </c>
      <c r="G4700" s="49">
        <v>45410</v>
      </c>
      <c r="H4700" s="9" t="s">
        <v>1723</v>
      </c>
      <c r="I4700" t="s">
        <v>1718</v>
      </c>
    </row>
    <row r="4701" spans="1:9" x14ac:dyDescent="0.45">
      <c r="A4701" s="2">
        <v>45378</v>
      </c>
      <c r="B4701" t="s">
        <v>2110</v>
      </c>
      <c r="C4701" s="48">
        <v>-107.41</v>
      </c>
      <c r="D4701" t="s">
        <v>17</v>
      </c>
      <c r="E4701" t="s">
        <v>17</v>
      </c>
      <c r="G4701" s="49">
        <v>45410</v>
      </c>
      <c r="H4701" s="9" t="s">
        <v>1723</v>
      </c>
      <c r="I4701" t="s">
        <v>1718</v>
      </c>
    </row>
    <row r="4702" spans="1:9" x14ac:dyDescent="0.45">
      <c r="A4702" s="2">
        <v>45378</v>
      </c>
      <c r="B4702" t="s">
        <v>1978</v>
      </c>
      <c r="C4702" s="9">
        <v>-6269.96</v>
      </c>
      <c r="D4702" t="s">
        <v>2124</v>
      </c>
      <c r="E4702" t="s">
        <v>2124</v>
      </c>
      <c r="G4702" s="49">
        <v>45410</v>
      </c>
      <c r="H4702" s="9" t="s">
        <v>1723</v>
      </c>
      <c r="I4702" t="s">
        <v>1718</v>
      </c>
    </row>
    <row r="4703" spans="1:9" x14ac:dyDescent="0.45">
      <c r="A4703" s="2">
        <v>45378</v>
      </c>
      <c r="B4703" t="s">
        <v>2110</v>
      </c>
      <c r="C4703" s="48">
        <v>-150</v>
      </c>
      <c r="D4703" t="s">
        <v>17</v>
      </c>
      <c r="E4703" t="s">
        <v>17</v>
      </c>
      <c r="G4703" s="49">
        <v>45410</v>
      </c>
      <c r="H4703" s="9" t="s">
        <v>1723</v>
      </c>
      <c r="I4703" t="s">
        <v>1718</v>
      </c>
    </row>
    <row r="4704" spans="1:9" x14ac:dyDescent="0.45">
      <c r="A4704" s="2">
        <v>45379</v>
      </c>
      <c r="B4704" t="s">
        <v>2110</v>
      </c>
      <c r="C4704" s="48">
        <v>-73.599999999999994</v>
      </c>
      <c r="D4704" t="s">
        <v>17</v>
      </c>
      <c r="E4704" t="s">
        <v>17</v>
      </c>
      <c r="G4704" s="49">
        <v>45410</v>
      </c>
      <c r="H4704" s="9" t="s">
        <v>1723</v>
      </c>
      <c r="I4704" t="s">
        <v>1718</v>
      </c>
    </row>
    <row r="4705" spans="1:9" x14ac:dyDescent="0.45">
      <c r="A4705" s="2">
        <v>45379</v>
      </c>
      <c r="B4705" t="s">
        <v>1979</v>
      </c>
      <c r="C4705">
        <v>-74.010000000000005</v>
      </c>
      <c r="D4705" t="s">
        <v>10</v>
      </c>
      <c r="E4705" t="s">
        <v>10</v>
      </c>
      <c r="G4705" s="49">
        <v>45410</v>
      </c>
      <c r="H4705" s="9" t="s">
        <v>1723</v>
      </c>
      <c r="I4705" t="s">
        <v>1718</v>
      </c>
    </row>
    <row r="4706" spans="1:9" x14ac:dyDescent="0.45">
      <c r="A4706" s="2">
        <v>45380</v>
      </c>
      <c r="B4706" t="s">
        <v>1710</v>
      </c>
      <c r="C4706" s="9">
        <v>3828.12</v>
      </c>
      <c r="D4706" s="3" t="s">
        <v>1711</v>
      </c>
      <c r="E4706" s="3" t="s">
        <v>1732</v>
      </c>
      <c r="F4706" s="3"/>
      <c r="G4706" s="49">
        <v>45410</v>
      </c>
      <c r="H4706" t="s">
        <v>1720</v>
      </c>
      <c r="I4706" t="s">
        <v>1718</v>
      </c>
    </row>
    <row r="4707" spans="1:9" x14ac:dyDescent="0.45">
      <c r="A4707" s="2">
        <v>45380</v>
      </c>
      <c r="B4707" t="s">
        <v>2110</v>
      </c>
      <c r="C4707" s="48">
        <v>-27.29</v>
      </c>
      <c r="D4707" t="s">
        <v>17</v>
      </c>
      <c r="E4707" t="s">
        <v>17</v>
      </c>
      <c r="G4707" s="49">
        <v>45410</v>
      </c>
      <c r="H4707" s="9" t="s">
        <v>1723</v>
      </c>
      <c r="I4707" t="s">
        <v>1718</v>
      </c>
    </row>
    <row r="4708" spans="1:9" x14ac:dyDescent="0.45">
      <c r="A4708" s="2">
        <v>45383</v>
      </c>
      <c r="B4708" t="s">
        <v>2110</v>
      </c>
      <c r="C4708" s="48">
        <v>-23.78</v>
      </c>
      <c r="D4708" t="s">
        <v>17</v>
      </c>
      <c r="E4708" t="s">
        <v>17</v>
      </c>
      <c r="F4708" s="48"/>
      <c r="G4708" s="49">
        <v>45410</v>
      </c>
      <c r="H4708" s="9" t="s">
        <v>1723</v>
      </c>
      <c r="I4708" t="s">
        <v>1718</v>
      </c>
    </row>
    <row r="4709" spans="1:9" x14ac:dyDescent="0.45">
      <c r="A4709" s="2">
        <v>45383</v>
      </c>
      <c r="B4709" t="s">
        <v>2110</v>
      </c>
      <c r="C4709" s="48">
        <v>-24</v>
      </c>
      <c r="D4709" t="s">
        <v>17</v>
      </c>
      <c r="E4709" t="s">
        <v>17</v>
      </c>
      <c r="G4709" s="49">
        <v>45410</v>
      </c>
      <c r="H4709" s="9" t="s">
        <v>1723</v>
      </c>
      <c r="I4709" t="s">
        <v>1718</v>
      </c>
    </row>
    <row r="4710" spans="1:9" x14ac:dyDescent="0.45">
      <c r="A4710" s="2">
        <v>45383</v>
      </c>
      <c r="B4710" t="s">
        <v>2110</v>
      </c>
      <c r="C4710" s="48">
        <v>-13.22</v>
      </c>
      <c r="D4710" t="s">
        <v>17</v>
      </c>
      <c r="E4710" t="s">
        <v>17</v>
      </c>
      <c r="G4710" s="49">
        <v>45410</v>
      </c>
      <c r="H4710" s="9" t="s">
        <v>1723</v>
      </c>
      <c r="I4710" t="s">
        <v>1718</v>
      </c>
    </row>
    <row r="4711" spans="1:9" x14ac:dyDescent="0.45">
      <c r="A4711" s="2">
        <v>45383</v>
      </c>
      <c r="B4711" t="s">
        <v>2110</v>
      </c>
      <c r="C4711" s="48">
        <v>-27.33</v>
      </c>
      <c r="D4711" t="s">
        <v>17</v>
      </c>
      <c r="E4711" t="s">
        <v>17</v>
      </c>
      <c r="G4711" s="49">
        <v>45410</v>
      </c>
      <c r="H4711" s="9" t="s">
        <v>1723</v>
      </c>
      <c r="I4711" t="s">
        <v>1718</v>
      </c>
    </row>
    <row r="4712" spans="1:9" x14ac:dyDescent="0.45">
      <c r="A4712" s="2">
        <v>45383</v>
      </c>
      <c r="B4712" t="s">
        <v>2110</v>
      </c>
      <c r="C4712" s="48">
        <v>-38.81</v>
      </c>
      <c r="D4712" t="s">
        <v>17</v>
      </c>
      <c r="E4712" t="s">
        <v>17</v>
      </c>
      <c r="G4712" s="49">
        <v>45410</v>
      </c>
      <c r="H4712" s="9" t="s">
        <v>1723</v>
      </c>
      <c r="I4712" t="s">
        <v>1718</v>
      </c>
    </row>
    <row r="4713" spans="1:9" x14ac:dyDescent="0.45">
      <c r="A4713" s="2">
        <v>45383</v>
      </c>
      <c r="B4713" t="s">
        <v>2110</v>
      </c>
      <c r="C4713" s="48">
        <v>-179.36</v>
      </c>
      <c r="D4713" t="s">
        <v>17</v>
      </c>
      <c r="E4713" t="s">
        <v>17</v>
      </c>
      <c r="G4713" s="49">
        <v>45410</v>
      </c>
      <c r="H4713" s="9" t="s">
        <v>1723</v>
      </c>
      <c r="I4713" t="s">
        <v>1718</v>
      </c>
    </row>
    <row r="4714" spans="1:9" x14ac:dyDescent="0.45">
      <c r="A4714" s="2">
        <v>45383</v>
      </c>
      <c r="B4714" t="s">
        <v>2110</v>
      </c>
      <c r="C4714" s="48">
        <v>-57.26</v>
      </c>
      <c r="D4714" t="s">
        <v>17</v>
      </c>
      <c r="E4714" t="s">
        <v>17</v>
      </c>
      <c r="G4714" s="49">
        <v>45410</v>
      </c>
      <c r="H4714" s="9" t="s">
        <v>1723</v>
      </c>
      <c r="I4714" t="s">
        <v>1718</v>
      </c>
    </row>
    <row r="4715" spans="1:9" x14ac:dyDescent="0.45">
      <c r="A4715" s="2">
        <v>45383</v>
      </c>
      <c r="B4715" t="s">
        <v>2110</v>
      </c>
      <c r="C4715" s="48">
        <v>-59.87</v>
      </c>
      <c r="D4715" t="s">
        <v>17</v>
      </c>
      <c r="E4715" t="s">
        <v>17</v>
      </c>
      <c r="G4715" s="49">
        <v>45410</v>
      </c>
      <c r="H4715" s="9" t="s">
        <v>1723</v>
      </c>
      <c r="I4715" t="s">
        <v>1718</v>
      </c>
    </row>
    <row r="4716" spans="1:9" x14ac:dyDescent="0.45">
      <c r="A4716" s="2">
        <v>45383</v>
      </c>
      <c r="B4716" t="s">
        <v>1980</v>
      </c>
      <c r="C4716">
        <v>-210</v>
      </c>
      <c r="D4716" s="9" t="s">
        <v>23</v>
      </c>
      <c r="E4716" s="9" t="s">
        <v>23</v>
      </c>
      <c r="G4716" s="49">
        <v>45410</v>
      </c>
      <c r="H4716" s="9" t="s">
        <v>1723</v>
      </c>
      <c r="I4716" t="s">
        <v>1718</v>
      </c>
    </row>
    <row r="4717" spans="1:9" x14ac:dyDescent="0.45">
      <c r="A4717" s="2">
        <v>45383</v>
      </c>
      <c r="B4717" t="s">
        <v>2110</v>
      </c>
      <c r="C4717" s="48">
        <v>-76.81</v>
      </c>
      <c r="D4717" t="s">
        <v>17</v>
      </c>
      <c r="E4717" t="s">
        <v>17</v>
      </c>
      <c r="G4717" s="49">
        <v>45410</v>
      </c>
      <c r="H4717" s="9" t="s">
        <v>1723</v>
      </c>
      <c r="I4717" t="s">
        <v>1718</v>
      </c>
    </row>
    <row r="4718" spans="1:9" x14ac:dyDescent="0.45">
      <c r="A4718" s="2">
        <v>45383</v>
      </c>
      <c r="B4718" t="s">
        <v>1714</v>
      </c>
      <c r="C4718">
        <v>-300</v>
      </c>
      <c r="D4718" s="9" t="s">
        <v>679</v>
      </c>
      <c r="E4718" s="9" t="s">
        <v>661</v>
      </c>
      <c r="F4718" s="9"/>
      <c r="G4718" s="49">
        <v>45410</v>
      </c>
      <c r="H4718" s="9" t="s">
        <v>1723</v>
      </c>
      <c r="I4718" t="s">
        <v>1718</v>
      </c>
    </row>
    <row r="4719" spans="1:9" x14ac:dyDescent="0.45">
      <c r="A4719" s="2">
        <v>45383</v>
      </c>
      <c r="B4719" t="s">
        <v>1785</v>
      </c>
      <c r="C4719">
        <v>-300</v>
      </c>
      <c r="D4719" s="9" t="s">
        <v>679</v>
      </c>
      <c r="E4719" s="9" t="s">
        <v>661</v>
      </c>
      <c r="F4719" s="9"/>
      <c r="G4719" s="49">
        <v>45410</v>
      </c>
      <c r="H4719" s="9" t="s">
        <v>1723</v>
      </c>
      <c r="I4719" t="s">
        <v>1718</v>
      </c>
    </row>
    <row r="4720" spans="1:9" x14ac:dyDescent="0.45">
      <c r="A4720" s="2">
        <v>45383</v>
      </c>
      <c r="B4720" t="s">
        <v>1981</v>
      </c>
      <c r="C4720">
        <v>-11.03</v>
      </c>
      <c r="D4720" t="s">
        <v>10</v>
      </c>
      <c r="E4720" t="s">
        <v>10</v>
      </c>
      <c r="G4720" s="49">
        <v>45410</v>
      </c>
      <c r="H4720" s="9" t="s">
        <v>1723</v>
      </c>
      <c r="I4720" t="s">
        <v>1718</v>
      </c>
    </row>
    <row r="4721" spans="1:9" x14ac:dyDescent="0.45">
      <c r="A4721" s="2">
        <v>45384</v>
      </c>
      <c r="B4721" t="s">
        <v>2110</v>
      </c>
      <c r="C4721" s="48">
        <v>-110.7</v>
      </c>
      <c r="D4721" t="s">
        <v>17</v>
      </c>
      <c r="E4721" t="s">
        <v>17</v>
      </c>
      <c r="F4721" s="48"/>
      <c r="G4721" s="49">
        <v>45410</v>
      </c>
      <c r="H4721" s="9" t="s">
        <v>1723</v>
      </c>
      <c r="I4721" t="s">
        <v>1718</v>
      </c>
    </row>
    <row r="4722" spans="1:9" x14ac:dyDescent="0.45">
      <c r="A4722" s="2">
        <v>45384</v>
      </c>
      <c r="B4722" t="s">
        <v>1982</v>
      </c>
      <c r="C4722">
        <v>-430.44</v>
      </c>
      <c r="D4722" t="s">
        <v>42</v>
      </c>
      <c r="E4722" t="s">
        <v>42</v>
      </c>
      <c r="G4722" s="49">
        <v>45410</v>
      </c>
      <c r="H4722" s="9" t="s">
        <v>1723</v>
      </c>
      <c r="I4722" t="s">
        <v>1718</v>
      </c>
    </row>
    <row r="4723" spans="1:9" x14ac:dyDescent="0.45">
      <c r="A4723" s="2">
        <v>45384</v>
      </c>
      <c r="B4723" t="s">
        <v>1745</v>
      </c>
      <c r="C4723">
        <v>-669.3</v>
      </c>
      <c r="D4723" t="s">
        <v>42</v>
      </c>
      <c r="E4723" t="s">
        <v>1746</v>
      </c>
      <c r="G4723" s="49">
        <v>45410</v>
      </c>
      <c r="H4723" s="9" t="s">
        <v>1723</v>
      </c>
      <c r="I4723" t="s">
        <v>1718</v>
      </c>
    </row>
    <row r="4724" spans="1:9" x14ac:dyDescent="0.45">
      <c r="A4724" s="2">
        <v>45384</v>
      </c>
      <c r="B4724" t="s">
        <v>1747</v>
      </c>
      <c r="C4724">
        <v>-250</v>
      </c>
      <c r="D4724" s="9" t="s">
        <v>23</v>
      </c>
      <c r="E4724" s="9" t="s">
        <v>23</v>
      </c>
      <c r="G4724" s="49">
        <v>45410</v>
      </c>
      <c r="H4724" s="9" t="s">
        <v>1723</v>
      </c>
      <c r="I4724" t="s">
        <v>1718</v>
      </c>
    </row>
    <row r="4725" spans="1:9" x14ac:dyDescent="0.45">
      <c r="A4725" s="2">
        <v>45384</v>
      </c>
      <c r="B4725" t="s">
        <v>1748</v>
      </c>
      <c r="C4725">
        <v>-250</v>
      </c>
      <c r="D4725" s="9" t="s">
        <v>23</v>
      </c>
      <c r="E4725" s="9" t="s">
        <v>23</v>
      </c>
      <c r="G4725" s="49">
        <v>45410</v>
      </c>
      <c r="H4725" s="9" t="s">
        <v>1723</v>
      </c>
      <c r="I4725" t="s">
        <v>1718</v>
      </c>
    </row>
    <row r="4726" spans="1:9" x14ac:dyDescent="0.45">
      <c r="A4726" s="2">
        <v>45384</v>
      </c>
      <c r="B4726" t="s">
        <v>1751</v>
      </c>
      <c r="C4726">
        <v>-110.29</v>
      </c>
      <c r="D4726" t="s">
        <v>10</v>
      </c>
      <c r="E4726" t="s">
        <v>10</v>
      </c>
      <c r="G4726" s="49">
        <v>45410</v>
      </c>
      <c r="H4726" s="9" t="s">
        <v>1723</v>
      </c>
      <c r="I4726" t="s">
        <v>1718</v>
      </c>
    </row>
    <row r="4727" spans="1:9" x14ac:dyDescent="0.45">
      <c r="A4727" s="2">
        <v>45385</v>
      </c>
      <c r="B4727" t="s">
        <v>1983</v>
      </c>
      <c r="C4727" s="9">
        <v>25000</v>
      </c>
      <c r="D4727" s="9" t="s">
        <v>2111</v>
      </c>
      <c r="E4727" s="9" t="s">
        <v>1780</v>
      </c>
      <c r="F4727" s="9"/>
      <c r="G4727" s="49">
        <v>45410</v>
      </c>
      <c r="H4727" t="s">
        <v>1720</v>
      </c>
      <c r="I4727" t="s">
        <v>1718</v>
      </c>
    </row>
    <row r="4728" spans="1:9" x14ac:dyDescent="0.45">
      <c r="A4728" s="2">
        <v>45385</v>
      </c>
      <c r="B4728" t="s">
        <v>1984</v>
      </c>
      <c r="C4728" s="9">
        <v>15000</v>
      </c>
      <c r="D4728" s="9" t="s">
        <v>2111</v>
      </c>
      <c r="E4728" s="9" t="s">
        <v>1780</v>
      </c>
      <c r="F4728" s="9"/>
      <c r="G4728" s="49">
        <v>45410</v>
      </c>
      <c r="H4728" t="s">
        <v>1720</v>
      </c>
      <c r="I4728" t="s">
        <v>1718</v>
      </c>
    </row>
    <row r="4729" spans="1:9" x14ac:dyDescent="0.45">
      <c r="A4729" s="2">
        <v>45386</v>
      </c>
      <c r="B4729" t="s">
        <v>1985</v>
      </c>
      <c r="C4729">
        <v>-8</v>
      </c>
      <c r="D4729" t="s">
        <v>10</v>
      </c>
      <c r="E4729" t="s">
        <v>10</v>
      </c>
      <c r="G4729" s="49">
        <v>45410</v>
      </c>
      <c r="H4729" s="9" t="s">
        <v>1723</v>
      </c>
      <c r="I4729" t="s">
        <v>1718</v>
      </c>
    </row>
    <row r="4730" spans="1:9" x14ac:dyDescent="0.45">
      <c r="A4730" s="2">
        <v>45386</v>
      </c>
      <c r="B4730" t="s">
        <v>2110</v>
      </c>
      <c r="C4730" s="48">
        <v>-23.12</v>
      </c>
      <c r="D4730" t="s">
        <v>17</v>
      </c>
      <c r="E4730" t="s">
        <v>17</v>
      </c>
      <c r="F4730" s="48"/>
      <c r="G4730" s="49">
        <v>45410</v>
      </c>
      <c r="H4730" s="9" t="s">
        <v>1723</v>
      </c>
      <c r="I4730" t="s">
        <v>1718</v>
      </c>
    </row>
    <row r="4731" spans="1:9" x14ac:dyDescent="0.45">
      <c r="A4731" s="2">
        <v>45386</v>
      </c>
      <c r="B4731" t="s">
        <v>1986</v>
      </c>
      <c r="C4731">
        <v>-205.05</v>
      </c>
      <c r="D4731" t="s">
        <v>10</v>
      </c>
      <c r="E4731" t="s">
        <v>10</v>
      </c>
      <c r="G4731" s="49">
        <v>45410</v>
      </c>
      <c r="H4731" s="9" t="s">
        <v>1723</v>
      </c>
      <c r="I4731" t="s">
        <v>1718</v>
      </c>
    </row>
    <row r="4732" spans="1:9" x14ac:dyDescent="0.45">
      <c r="A4732" s="2">
        <v>45387</v>
      </c>
      <c r="B4732" t="s">
        <v>1987</v>
      </c>
      <c r="C4732" s="9">
        <v>63000</v>
      </c>
      <c r="D4732" s="9" t="s">
        <v>2111</v>
      </c>
      <c r="E4732" s="9" t="s">
        <v>1780</v>
      </c>
      <c r="F4732" s="9"/>
      <c r="G4732" s="49">
        <v>45410</v>
      </c>
      <c r="H4732" t="s">
        <v>1720</v>
      </c>
      <c r="I4732" t="s">
        <v>1718</v>
      </c>
    </row>
    <row r="4733" spans="1:9" x14ac:dyDescent="0.45">
      <c r="A4733" s="2">
        <v>45387</v>
      </c>
      <c r="B4733" t="s">
        <v>1988</v>
      </c>
      <c r="C4733" s="9">
        <v>-3636</v>
      </c>
      <c r="D4733" t="s">
        <v>2124</v>
      </c>
      <c r="E4733" t="s">
        <v>2124</v>
      </c>
      <c r="G4733" s="49">
        <v>45410</v>
      </c>
      <c r="H4733" s="9" t="s">
        <v>1723</v>
      </c>
      <c r="I4733" t="s">
        <v>1718</v>
      </c>
    </row>
    <row r="4734" spans="1:9" x14ac:dyDescent="0.45">
      <c r="A4734" s="2">
        <v>45387</v>
      </c>
      <c r="B4734" t="s">
        <v>2110</v>
      </c>
      <c r="C4734" s="48">
        <v>-250</v>
      </c>
      <c r="D4734" t="s">
        <v>17</v>
      </c>
      <c r="E4734" t="s">
        <v>17</v>
      </c>
      <c r="F4734" s="48"/>
      <c r="G4734" s="49">
        <v>45410</v>
      </c>
      <c r="H4734" s="9" t="s">
        <v>1723</v>
      </c>
      <c r="I4734" t="s">
        <v>1718</v>
      </c>
    </row>
    <row r="4735" spans="1:9" x14ac:dyDescent="0.45">
      <c r="A4735" s="2">
        <v>45390</v>
      </c>
      <c r="B4735" t="s">
        <v>1989</v>
      </c>
      <c r="C4735">
        <v>-189</v>
      </c>
      <c r="D4735" s="9" t="s">
        <v>10</v>
      </c>
      <c r="E4735" s="9" t="s">
        <v>10</v>
      </c>
      <c r="F4735" s="9"/>
      <c r="G4735" s="49">
        <v>45410</v>
      </c>
      <c r="H4735" s="9" t="s">
        <v>1723</v>
      </c>
      <c r="I4735" t="s">
        <v>1718</v>
      </c>
    </row>
    <row r="4736" spans="1:9" x14ac:dyDescent="0.45">
      <c r="A4736" s="2">
        <v>45390</v>
      </c>
      <c r="B4736" t="s">
        <v>2110</v>
      </c>
      <c r="C4736" s="48">
        <v>-20.079999999999998</v>
      </c>
      <c r="D4736" t="s">
        <v>17</v>
      </c>
      <c r="E4736" t="s">
        <v>17</v>
      </c>
      <c r="G4736" s="49">
        <v>45410</v>
      </c>
      <c r="H4736" s="9" t="s">
        <v>1723</v>
      </c>
      <c r="I4736" t="s">
        <v>1718</v>
      </c>
    </row>
    <row r="4737" spans="1:9" x14ac:dyDescent="0.45">
      <c r="A4737" s="2">
        <v>45390</v>
      </c>
      <c r="B4737" t="s">
        <v>2110</v>
      </c>
      <c r="C4737" s="48">
        <v>-19.97</v>
      </c>
      <c r="D4737" t="s">
        <v>17</v>
      </c>
      <c r="E4737" t="s">
        <v>17</v>
      </c>
      <c r="G4737" s="49">
        <v>45410</v>
      </c>
      <c r="H4737" s="9" t="s">
        <v>1723</v>
      </c>
      <c r="I4737" t="s">
        <v>1718</v>
      </c>
    </row>
    <row r="4738" spans="1:9" x14ac:dyDescent="0.45">
      <c r="A4738" s="2">
        <v>45390</v>
      </c>
      <c r="B4738" t="s">
        <v>2110</v>
      </c>
      <c r="C4738" s="48">
        <v>-84</v>
      </c>
      <c r="D4738" t="s">
        <v>17</v>
      </c>
      <c r="E4738" t="s">
        <v>17</v>
      </c>
      <c r="G4738" s="49">
        <v>45410</v>
      </c>
      <c r="H4738" s="9" t="s">
        <v>1723</v>
      </c>
      <c r="I4738" t="s">
        <v>1718</v>
      </c>
    </row>
    <row r="4739" spans="1:9" x14ac:dyDescent="0.45">
      <c r="A4739" s="2">
        <v>45390</v>
      </c>
      <c r="B4739" t="s">
        <v>2110</v>
      </c>
      <c r="C4739" s="48">
        <v>-73.19</v>
      </c>
      <c r="D4739" t="s">
        <v>17</v>
      </c>
      <c r="E4739" t="s">
        <v>17</v>
      </c>
      <c r="G4739" s="49">
        <v>45410</v>
      </c>
      <c r="H4739" s="9" t="s">
        <v>1723</v>
      </c>
      <c r="I4739" t="s">
        <v>1718</v>
      </c>
    </row>
    <row r="4740" spans="1:9" x14ac:dyDescent="0.45">
      <c r="A4740" s="2">
        <v>45390</v>
      </c>
      <c r="B4740" t="s">
        <v>2110</v>
      </c>
      <c r="C4740" s="48">
        <v>-149.74</v>
      </c>
      <c r="D4740" t="s">
        <v>17</v>
      </c>
      <c r="E4740" t="s">
        <v>17</v>
      </c>
      <c r="G4740" s="49">
        <v>45410</v>
      </c>
      <c r="H4740" s="9" t="s">
        <v>1723</v>
      </c>
      <c r="I4740" t="s">
        <v>1718</v>
      </c>
    </row>
    <row r="4741" spans="1:9" x14ac:dyDescent="0.45">
      <c r="A4741" s="2">
        <v>45390</v>
      </c>
      <c r="B4741" t="s">
        <v>2110</v>
      </c>
      <c r="C4741" s="48">
        <v>-70.77</v>
      </c>
      <c r="D4741" t="s">
        <v>17</v>
      </c>
      <c r="E4741" t="s">
        <v>17</v>
      </c>
      <c r="G4741" s="49">
        <v>45410</v>
      </c>
      <c r="H4741" s="9" t="s">
        <v>1723</v>
      </c>
      <c r="I4741" t="s">
        <v>1718</v>
      </c>
    </row>
    <row r="4742" spans="1:9" x14ac:dyDescent="0.45">
      <c r="A4742" s="2">
        <v>45390</v>
      </c>
      <c r="B4742" t="s">
        <v>1990</v>
      </c>
      <c r="C4742">
        <v>-226.21</v>
      </c>
      <c r="D4742" t="s">
        <v>10</v>
      </c>
      <c r="E4742" t="s">
        <v>10</v>
      </c>
      <c r="G4742" s="49">
        <v>45410</v>
      </c>
      <c r="H4742" s="9" t="s">
        <v>1723</v>
      </c>
      <c r="I4742" t="s">
        <v>1718</v>
      </c>
    </row>
    <row r="4743" spans="1:9" x14ac:dyDescent="0.45">
      <c r="A4743" s="2">
        <v>45390</v>
      </c>
      <c r="B4743" t="s">
        <v>2110</v>
      </c>
      <c r="C4743" s="48">
        <v>-36</v>
      </c>
      <c r="D4743" t="s">
        <v>17</v>
      </c>
      <c r="E4743" t="s">
        <v>17</v>
      </c>
      <c r="G4743" s="49">
        <v>45410</v>
      </c>
      <c r="H4743" s="9" t="s">
        <v>1723</v>
      </c>
      <c r="I4743" t="s">
        <v>1718</v>
      </c>
    </row>
    <row r="4744" spans="1:9" x14ac:dyDescent="0.45">
      <c r="A4744" s="2">
        <v>45390</v>
      </c>
      <c r="B4744" t="s">
        <v>1991</v>
      </c>
      <c r="C4744" s="9">
        <v>-6512.54</v>
      </c>
      <c r="D4744" t="s">
        <v>2124</v>
      </c>
      <c r="E4744" t="s">
        <v>2124</v>
      </c>
      <c r="G4744" s="49">
        <v>45410</v>
      </c>
      <c r="H4744" s="9" t="s">
        <v>1723</v>
      </c>
      <c r="I4744" t="s">
        <v>1718</v>
      </c>
    </row>
    <row r="4745" spans="1:9" x14ac:dyDescent="0.45">
      <c r="A4745" s="2">
        <v>45391</v>
      </c>
      <c r="B4745" t="s">
        <v>1951</v>
      </c>
      <c r="C4745">
        <v>5.5</v>
      </c>
      <c r="D4745" t="s">
        <v>42</v>
      </c>
      <c r="E4745" t="s">
        <v>42</v>
      </c>
      <c r="G4745" s="49">
        <v>45440</v>
      </c>
      <c r="H4745" t="s">
        <v>1720</v>
      </c>
      <c r="I4745" t="s">
        <v>1718</v>
      </c>
    </row>
    <row r="4746" spans="1:9" x14ac:dyDescent="0.45">
      <c r="A4746" s="2">
        <v>45391</v>
      </c>
      <c r="B4746" t="s">
        <v>2110</v>
      </c>
      <c r="C4746" s="48">
        <v>-4.4000000000000004</v>
      </c>
      <c r="D4746" t="s">
        <v>17</v>
      </c>
      <c r="E4746" t="s">
        <v>17</v>
      </c>
      <c r="G4746" s="49">
        <v>45440</v>
      </c>
      <c r="H4746" s="9" t="s">
        <v>1723</v>
      </c>
      <c r="I4746" t="s">
        <v>1718</v>
      </c>
    </row>
    <row r="4747" spans="1:9" x14ac:dyDescent="0.45">
      <c r="A4747" s="2">
        <v>45391</v>
      </c>
      <c r="B4747" t="s">
        <v>1992</v>
      </c>
      <c r="C4747" s="9">
        <v>-20301.16</v>
      </c>
      <c r="D4747" s="9" t="s">
        <v>679</v>
      </c>
      <c r="E4747" s="9" t="s">
        <v>39</v>
      </c>
      <c r="F4747" s="9"/>
      <c r="G4747" s="49">
        <v>45440</v>
      </c>
      <c r="H4747" s="9" t="s">
        <v>1723</v>
      </c>
      <c r="I4747" t="s">
        <v>1718</v>
      </c>
    </row>
    <row r="4748" spans="1:9" x14ac:dyDescent="0.45">
      <c r="A4748" s="2">
        <v>45391</v>
      </c>
      <c r="B4748" t="s">
        <v>1993</v>
      </c>
      <c r="C4748" s="9">
        <v>-11000</v>
      </c>
      <c r="D4748" s="9" t="s">
        <v>679</v>
      </c>
      <c r="E4748" s="9" t="s">
        <v>811</v>
      </c>
      <c r="F4748" s="9"/>
      <c r="G4748" s="49">
        <v>45440</v>
      </c>
      <c r="H4748" s="9" t="s">
        <v>1723</v>
      </c>
      <c r="I4748" t="s">
        <v>1718</v>
      </c>
    </row>
    <row r="4749" spans="1:9" x14ac:dyDescent="0.45">
      <c r="A4749" s="2">
        <v>45391</v>
      </c>
      <c r="B4749" t="s">
        <v>1994</v>
      </c>
      <c r="C4749" s="9">
        <v>-9563.3700000000008</v>
      </c>
      <c r="D4749" s="9" t="s">
        <v>679</v>
      </c>
      <c r="E4749" s="9" t="s">
        <v>1194</v>
      </c>
      <c r="F4749" s="9"/>
      <c r="G4749" s="49">
        <v>45440</v>
      </c>
      <c r="H4749" s="9" t="s">
        <v>1723</v>
      </c>
      <c r="I4749" t="s">
        <v>1718</v>
      </c>
    </row>
    <row r="4750" spans="1:9" x14ac:dyDescent="0.45">
      <c r="A4750" s="2">
        <v>45391</v>
      </c>
      <c r="B4750" t="s">
        <v>1714</v>
      </c>
      <c r="C4750" s="9">
        <v>-8700</v>
      </c>
      <c r="D4750" s="9" t="s">
        <v>679</v>
      </c>
      <c r="E4750" s="9" t="s">
        <v>661</v>
      </c>
      <c r="F4750" s="9"/>
      <c r="G4750" s="49">
        <v>45440</v>
      </c>
      <c r="H4750" s="9" t="s">
        <v>1723</v>
      </c>
      <c r="I4750" t="s">
        <v>1718</v>
      </c>
    </row>
    <row r="4751" spans="1:9" x14ac:dyDescent="0.45">
      <c r="A4751" s="2">
        <v>45391</v>
      </c>
      <c r="B4751" t="s">
        <v>1995</v>
      </c>
      <c r="C4751" s="9">
        <v>-4643.5200000000004</v>
      </c>
      <c r="D4751" s="9" t="s">
        <v>679</v>
      </c>
      <c r="E4751" s="9" t="s">
        <v>1432</v>
      </c>
      <c r="F4751" s="9"/>
      <c r="G4751" s="49">
        <v>45440</v>
      </c>
      <c r="H4751" s="9" t="s">
        <v>1723</v>
      </c>
      <c r="I4751" t="s">
        <v>1718</v>
      </c>
    </row>
    <row r="4752" spans="1:9" x14ac:dyDescent="0.45">
      <c r="A4752" s="2">
        <v>45391</v>
      </c>
      <c r="B4752" t="s">
        <v>1996</v>
      </c>
      <c r="C4752">
        <v>-844.27</v>
      </c>
      <c r="D4752" t="s">
        <v>10</v>
      </c>
      <c r="E4752" t="s">
        <v>10</v>
      </c>
      <c r="G4752" s="49">
        <v>45440</v>
      </c>
      <c r="H4752" s="9" t="s">
        <v>1723</v>
      </c>
      <c r="I4752" t="s">
        <v>1718</v>
      </c>
    </row>
    <row r="4753" spans="1:9" x14ac:dyDescent="0.45">
      <c r="A4753" s="2">
        <v>45392</v>
      </c>
      <c r="B4753" t="s">
        <v>1997</v>
      </c>
      <c r="C4753" s="48">
        <v>-206.61</v>
      </c>
      <c r="D4753" s="52" t="s">
        <v>23</v>
      </c>
      <c r="E4753" s="48" t="s">
        <v>1923</v>
      </c>
      <c r="F4753" s="48"/>
      <c r="G4753" s="49">
        <v>45440</v>
      </c>
      <c r="H4753" s="9" t="s">
        <v>1723</v>
      </c>
      <c r="I4753" t="s">
        <v>1718</v>
      </c>
    </row>
    <row r="4754" spans="1:9" x14ac:dyDescent="0.45">
      <c r="A4754" s="2">
        <v>45393</v>
      </c>
      <c r="B4754" t="s">
        <v>1998</v>
      </c>
      <c r="C4754">
        <v>-136.47999999999999</v>
      </c>
      <c r="D4754" t="s">
        <v>10</v>
      </c>
      <c r="E4754" t="s">
        <v>10</v>
      </c>
      <c r="G4754" s="49">
        <v>45440</v>
      </c>
      <c r="H4754" s="9" t="s">
        <v>1723</v>
      </c>
      <c r="I4754" t="s">
        <v>1718</v>
      </c>
    </row>
    <row r="4755" spans="1:9" x14ac:dyDescent="0.45">
      <c r="A4755" s="2">
        <v>45394</v>
      </c>
      <c r="B4755" t="s">
        <v>1710</v>
      </c>
      <c r="C4755" s="9">
        <v>3838.39</v>
      </c>
      <c r="D4755" s="3" t="s">
        <v>1711</v>
      </c>
      <c r="E4755" s="3" t="s">
        <v>1732</v>
      </c>
      <c r="F4755" s="3"/>
      <c r="G4755" s="49">
        <v>45440</v>
      </c>
      <c r="H4755" t="s">
        <v>1720</v>
      </c>
      <c r="I4755" t="s">
        <v>1718</v>
      </c>
    </row>
    <row r="4756" spans="1:9" x14ac:dyDescent="0.45">
      <c r="A4756" s="2">
        <v>45394</v>
      </c>
      <c r="B4756" t="s">
        <v>1930</v>
      </c>
      <c r="C4756" s="9">
        <v>-1290.46</v>
      </c>
      <c r="D4756" t="s">
        <v>10</v>
      </c>
      <c r="E4756" t="s">
        <v>10</v>
      </c>
      <c r="G4756" s="49">
        <v>45440</v>
      </c>
      <c r="H4756" s="9" t="s">
        <v>1723</v>
      </c>
      <c r="I4756" t="s">
        <v>1718</v>
      </c>
    </row>
    <row r="4757" spans="1:9" x14ac:dyDescent="0.45">
      <c r="A4757" s="2">
        <v>45397</v>
      </c>
      <c r="B4757" t="s">
        <v>2110</v>
      </c>
      <c r="C4757" s="48">
        <v>-7.41</v>
      </c>
      <c r="D4757" t="s">
        <v>17</v>
      </c>
      <c r="E4757" t="s">
        <v>17</v>
      </c>
      <c r="G4757" s="49">
        <v>45440</v>
      </c>
      <c r="H4757" s="9" t="s">
        <v>1723</v>
      </c>
      <c r="I4757" t="s">
        <v>1718</v>
      </c>
    </row>
    <row r="4758" spans="1:9" x14ac:dyDescent="0.45">
      <c r="A4758" s="2">
        <v>45397</v>
      </c>
      <c r="B4758" t="s">
        <v>2110</v>
      </c>
      <c r="C4758" s="48">
        <v>-215.71</v>
      </c>
      <c r="D4758" t="s">
        <v>17</v>
      </c>
      <c r="E4758" t="s">
        <v>17</v>
      </c>
      <c r="F4758" s="48"/>
      <c r="G4758" s="49">
        <v>45440</v>
      </c>
      <c r="H4758" s="9" t="s">
        <v>1723</v>
      </c>
      <c r="I4758" t="s">
        <v>1718</v>
      </c>
    </row>
    <row r="4759" spans="1:9" x14ac:dyDescent="0.45">
      <c r="A4759" s="2">
        <v>45397</v>
      </c>
      <c r="B4759" t="s">
        <v>2110</v>
      </c>
      <c r="C4759" s="48">
        <v>-237.45</v>
      </c>
      <c r="D4759" t="s">
        <v>17</v>
      </c>
      <c r="E4759" t="s">
        <v>17</v>
      </c>
      <c r="G4759" s="49">
        <v>45440</v>
      </c>
      <c r="H4759" s="9" t="s">
        <v>1723</v>
      </c>
      <c r="I4759" t="s">
        <v>1718</v>
      </c>
    </row>
    <row r="4760" spans="1:9" x14ac:dyDescent="0.45">
      <c r="A4760" s="2">
        <v>45397</v>
      </c>
      <c r="B4760" t="s">
        <v>2110</v>
      </c>
      <c r="C4760" s="48">
        <v>-13.4</v>
      </c>
      <c r="D4760" t="s">
        <v>17</v>
      </c>
      <c r="E4760" t="s">
        <v>17</v>
      </c>
      <c r="G4760" s="49">
        <v>45440</v>
      </c>
      <c r="H4760" s="9" t="s">
        <v>1723</v>
      </c>
      <c r="I4760" t="s">
        <v>1718</v>
      </c>
    </row>
    <row r="4761" spans="1:9" x14ac:dyDescent="0.45">
      <c r="A4761" s="2">
        <v>45397</v>
      </c>
      <c r="B4761" t="s">
        <v>1999</v>
      </c>
      <c r="C4761">
        <v>-35</v>
      </c>
      <c r="D4761" t="s">
        <v>10</v>
      </c>
      <c r="E4761" t="s">
        <v>10</v>
      </c>
      <c r="G4761" s="49">
        <v>45440</v>
      </c>
      <c r="H4761" s="9" t="s">
        <v>1723</v>
      </c>
      <c r="I4761" t="s">
        <v>1718</v>
      </c>
    </row>
    <row r="4762" spans="1:9" x14ac:dyDescent="0.45">
      <c r="A4762" s="2">
        <v>45397</v>
      </c>
      <c r="B4762" t="s">
        <v>2110</v>
      </c>
      <c r="C4762" s="48">
        <v>-12</v>
      </c>
      <c r="D4762" t="s">
        <v>17</v>
      </c>
      <c r="E4762" t="s">
        <v>17</v>
      </c>
      <c r="G4762" s="49">
        <v>45440</v>
      </c>
      <c r="H4762" s="9" t="s">
        <v>1723</v>
      </c>
      <c r="I4762" t="s">
        <v>1718</v>
      </c>
    </row>
    <row r="4763" spans="1:9" x14ac:dyDescent="0.45">
      <c r="A4763" s="2">
        <v>45397</v>
      </c>
      <c r="B4763" t="s">
        <v>2110</v>
      </c>
      <c r="C4763" s="48">
        <v>-73.709999999999994</v>
      </c>
      <c r="D4763" t="s">
        <v>17</v>
      </c>
      <c r="E4763" t="s">
        <v>17</v>
      </c>
      <c r="G4763" s="49">
        <v>45440</v>
      </c>
      <c r="H4763" s="9" t="s">
        <v>1723</v>
      </c>
      <c r="I4763" t="s">
        <v>1718</v>
      </c>
    </row>
    <row r="4764" spans="1:9" x14ac:dyDescent="0.45">
      <c r="A4764" s="2">
        <v>45397</v>
      </c>
      <c r="B4764" t="s">
        <v>2000</v>
      </c>
      <c r="C4764">
        <v>-20</v>
      </c>
      <c r="D4764" s="9" t="s">
        <v>23</v>
      </c>
      <c r="E4764" s="9" t="s">
        <v>23</v>
      </c>
      <c r="G4764" s="49">
        <v>45440</v>
      </c>
      <c r="H4764" s="9" t="s">
        <v>1723</v>
      </c>
      <c r="I4764" t="s">
        <v>1718</v>
      </c>
    </row>
    <row r="4765" spans="1:9" x14ac:dyDescent="0.45">
      <c r="A4765" s="2">
        <v>45397</v>
      </c>
      <c r="B4765" t="s">
        <v>2001</v>
      </c>
      <c r="C4765">
        <v>-229.51</v>
      </c>
      <c r="D4765" t="s">
        <v>10</v>
      </c>
      <c r="E4765" t="s">
        <v>10</v>
      </c>
      <c r="G4765" s="49">
        <v>45440</v>
      </c>
      <c r="H4765" s="9" t="s">
        <v>1723</v>
      </c>
      <c r="I4765" t="s">
        <v>1718</v>
      </c>
    </row>
    <row r="4766" spans="1:9" x14ac:dyDescent="0.45">
      <c r="A4766" s="2">
        <v>45397</v>
      </c>
      <c r="B4766" t="s">
        <v>2002</v>
      </c>
      <c r="C4766">
        <v>-600</v>
      </c>
      <c r="D4766" s="9" t="s">
        <v>23</v>
      </c>
      <c r="E4766" s="9" t="s">
        <v>23</v>
      </c>
      <c r="G4766" s="49">
        <v>45440</v>
      </c>
      <c r="H4766" s="9" t="s">
        <v>1723</v>
      </c>
      <c r="I4766" t="s">
        <v>1718</v>
      </c>
    </row>
    <row r="4767" spans="1:9" x14ac:dyDescent="0.45">
      <c r="A4767" s="2">
        <v>45397</v>
      </c>
      <c r="B4767" t="s">
        <v>2003</v>
      </c>
      <c r="C4767">
        <v>-600</v>
      </c>
      <c r="D4767" s="9" t="s">
        <v>23</v>
      </c>
      <c r="E4767" s="9" t="s">
        <v>23</v>
      </c>
      <c r="G4767" s="49">
        <v>45440</v>
      </c>
      <c r="H4767" s="9" t="s">
        <v>1723</v>
      </c>
      <c r="I4767" t="s">
        <v>1718</v>
      </c>
    </row>
    <row r="4768" spans="1:9" x14ac:dyDescent="0.45">
      <c r="A4768" s="2">
        <v>45398</v>
      </c>
      <c r="B4768" t="s">
        <v>2004</v>
      </c>
      <c r="C4768" s="9">
        <v>-2750</v>
      </c>
      <c r="D4768" s="9" t="s">
        <v>42</v>
      </c>
      <c r="E4768" s="9" t="s">
        <v>42</v>
      </c>
      <c r="F4768" s="9"/>
      <c r="G4768" s="49">
        <v>45440</v>
      </c>
      <c r="H4768" s="9" t="s">
        <v>1717</v>
      </c>
      <c r="I4768" t="s">
        <v>1718</v>
      </c>
    </row>
    <row r="4769" spans="1:9" x14ac:dyDescent="0.45">
      <c r="A4769" s="2">
        <v>45398</v>
      </c>
      <c r="B4769" t="s">
        <v>2110</v>
      </c>
      <c r="C4769">
        <v>-859.64</v>
      </c>
      <c r="D4769" t="s">
        <v>17</v>
      </c>
      <c r="E4769" t="s">
        <v>17</v>
      </c>
      <c r="G4769" s="49">
        <v>45440</v>
      </c>
      <c r="H4769" s="9" t="s">
        <v>1723</v>
      </c>
      <c r="I4769" t="s">
        <v>1718</v>
      </c>
    </row>
    <row r="4770" spans="1:9" x14ac:dyDescent="0.45">
      <c r="A4770" s="2">
        <v>45398</v>
      </c>
      <c r="B4770" t="s">
        <v>2110</v>
      </c>
      <c r="C4770" s="48">
        <v>-468.43</v>
      </c>
      <c r="D4770" t="s">
        <v>17</v>
      </c>
      <c r="E4770" t="s">
        <v>17</v>
      </c>
      <c r="G4770" s="49">
        <v>45440</v>
      </c>
      <c r="H4770" s="9" t="s">
        <v>1723</v>
      </c>
      <c r="I4770" t="s">
        <v>1718</v>
      </c>
    </row>
    <row r="4771" spans="1:9" x14ac:dyDescent="0.45">
      <c r="A4771" s="2">
        <v>45399</v>
      </c>
      <c r="B4771" t="s">
        <v>2005</v>
      </c>
      <c r="C4771" s="9">
        <v>10000</v>
      </c>
      <c r="D4771" s="9" t="s">
        <v>2111</v>
      </c>
      <c r="E4771" s="9" t="s">
        <v>1780</v>
      </c>
      <c r="F4771" s="9"/>
      <c r="G4771" s="49">
        <v>45440</v>
      </c>
      <c r="H4771" t="s">
        <v>1720</v>
      </c>
      <c r="I4771" t="s">
        <v>1718</v>
      </c>
    </row>
    <row r="4772" spans="1:9" x14ac:dyDescent="0.45">
      <c r="A4772" s="2">
        <v>45399</v>
      </c>
      <c r="B4772" t="s">
        <v>2006</v>
      </c>
      <c r="C4772">
        <v>-324.76</v>
      </c>
      <c r="D4772" t="s">
        <v>10</v>
      </c>
      <c r="E4772" t="s">
        <v>10</v>
      </c>
      <c r="G4772" s="49">
        <v>45440</v>
      </c>
      <c r="H4772" s="9" t="s">
        <v>1723</v>
      </c>
      <c r="I4772" t="s">
        <v>1718</v>
      </c>
    </row>
    <row r="4773" spans="1:9" x14ac:dyDescent="0.45">
      <c r="A4773" s="2">
        <v>45400</v>
      </c>
      <c r="B4773" t="s">
        <v>2007</v>
      </c>
      <c r="C4773" s="9">
        <v>4999.76</v>
      </c>
      <c r="D4773" s="9" t="s">
        <v>2111</v>
      </c>
      <c r="E4773" s="9" t="s">
        <v>1780</v>
      </c>
      <c r="F4773" s="9"/>
      <c r="G4773" s="49">
        <v>45440</v>
      </c>
      <c r="H4773" t="s">
        <v>1720</v>
      </c>
      <c r="I4773" t="s">
        <v>1718</v>
      </c>
    </row>
    <row r="4774" spans="1:9" x14ac:dyDescent="0.45">
      <c r="A4774" s="2">
        <v>45401</v>
      </c>
      <c r="B4774" t="s">
        <v>2008</v>
      </c>
      <c r="C4774" s="9">
        <v>10247.66</v>
      </c>
      <c r="D4774" s="9" t="s">
        <v>2111</v>
      </c>
      <c r="E4774" s="9" t="s">
        <v>1780</v>
      </c>
      <c r="F4774" s="9"/>
      <c r="G4774" s="49">
        <v>45440</v>
      </c>
      <c r="H4774" t="s">
        <v>1720</v>
      </c>
      <c r="I4774" t="s">
        <v>1718</v>
      </c>
    </row>
    <row r="4775" spans="1:9" x14ac:dyDescent="0.45">
      <c r="A4775" s="2">
        <v>45404</v>
      </c>
      <c r="B4775" t="s">
        <v>2009</v>
      </c>
      <c r="C4775" s="9">
        <v>10310.91</v>
      </c>
      <c r="D4775" s="9" t="s">
        <v>2111</v>
      </c>
      <c r="E4775" s="9" t="s">
        <v>1780</v>
      </c>
      <c r="F4775" s="9"/>
      <c r="G4775" s="49">
        <v>45440</v>
      </c>
      <c r="H4775" t="s">
        <v>1720</v>
      </c>
      <c r="I4775" t="s">
        <v>1718</v>
      </c>
    </row>
    <row r="4776" spans="1:9" x14ac:dyDescent="0.45">
      <c r="A4776" s="2">
        <v>45404</v>
      </c>
      <c r="B4776" t="s">
        <v>2010</v>
      </c>
      <c r="C4776">
        <v>-88.34</v>
      </c>
      <c r="D4776" t="s">
        <v>10</v>
      </c>
      <c r="E4776" t="s">
        <v>10</v>
      </c>
      <c r="G4776" s="49">
        <v>45440</v>
      </c>
      <c r="H4776" s="9" t="s">
        <v>1723</v>
      </c>
      <c r="I4776" t="s">
        <v>1718</v>
      </c>
    </row>
    <row r="4777" spans="1:9" x14ac:dyDescent="0.45">
      <c r="A4777" s="2">
        <v>45404</v>
      </c>
      <c r="B4777" t="s">
        <v>2110</v>
      </c>
      <c r="C4777" s="48">
        <v>-166.8</v>
      </c>
      <c r="D4777" t="s">
        <v>17</v>
      </c>
      <c r="E4777" t="s">
        <v>17</v>
      </c>
      <c r="G4777" s="49">
        <v>45440</v>
      </c>
      <c r="H4777" s="9" t="s">
        <v>1723</v>
      </c>
      <c r="I4777" t="s">
        <v>1718</v>
      </c>
    </row>
    <row r="4778" spans="1:9" x14ac:dyDescent="0.45">
      <c r="A4778" s="2">
        <v>45404</v>
      </c>
      <c r="B4778" t="s">
        <v>2011</v>
      </c>
      <c r="C4778">
        <v>-176.24</v>
      </c>
      <c r="D4778" t="s">
        <v>10</v>
      </c>
      <c r="E4778" t="s">
        <v>10</v>
      </c>
      <c r="G4778" s="49">
        <v>45440</v>
      </c>
      <c r="H4778" s="9" t="s">
        <v>1723</v>
      </c>
      <c r="I4778" t="s">
        <v>1718</v>
      </c>
    </row>
    <row r="4779" spans="1:9" x14ac:dyDescent="0.45">
      <c r="A4779" s="2">
        <v>45404</v>
      </c>
      <c r="B4779" t="s">
        <v>2110</v>
      </c>
      <c r="C4779" s="48">
        <v>-250</v>
      </c>
      <c r="D4779" t="s">
        <v>17</v>
      </c>
      <c r="E4779" t="s">
        <v>17</v>
      </c>
      <c r="F4779" s="48"/>
      <c r="G4779" s="49">
        <v>45440</v>
      </c>
      <c r="H4779" s="9" t="s">
        <v>1723</v>
      </c>
      <c r="I4779" t="s">
        <v>1718</v>
      </c>
    </row>
    <row r="4780" spans="1:9" x14ac:dyDescent="0.45">
      <c r="A4780" s="2">
        <v>45404</v>
      </c>
      <c r="B4780" t="s">
        <v>2110</v>
      </c>
      <c r="C4780" s="48">
        <v>-25</v>
      </c>
      <c r="D4780" t="s">
        <v>17</v>
      </c>
      <c r="E4780" t="s">
        <v>17</v>
      </c>
      <c r="G4780" s="49">
        <v>45440</v>
      </c>
      <c r="H4780" s="9" t="s">
        <v>1723</v>
      </c>
      <c r="I4780" t="s">
        <v>1718</v>
      </c>
    </row>
    <row r="4781" spans="1:9" x14ac:dyDescent="0.45">
      <c r="A4781" s="2">
        <v>45404</v>
      </c>
      <c r="B4781" t="s">
        <v>2012</v>
      </c>
      <c r="C4781">
        <v>-20</v>
      </c>
      <c r="D4781" s="9" t="s">
        <v>23</v>
      </c>
      <c r="E4781" s="9" t="s">
        <v>23</v>
      </c>
      <c r="G4781" s="49">
        <v>45440</v>
      </c>
      <c r="H4781" s="9" t="s">
        <v>1723</v>
      </c>
      <c r="I4781" t="s">
        <v>1718</v>
      </c>
    </row>
    <row r="4782" spans="1:9" x14ac:dyDescent="0.45">
      <c r="A4782" s="2">
        <v>45405</v>
      </c>
      <c r="B4782" t="s">
        <v>1951</v>
      </c>
      <c r="C4782">
        <v>1.5</v>
      </c>
      <c r="D4782" t="s">
        <v>42</v>
      </c>
      <c r="E4782" t="s">
        <v>42</v>
      </c>
      <c r="G4782" s="49">
        <v>45440</v>
      </c>
      <c r="H4782" t="s">
        <v>1720</v>
      </c>
      <c r="I4782" t="s">
        <v>1718</v>
      </c>
    </row>
    <row r="4783" spans="1:9" x14ac:dyDescent="0.45">
      <c r="A4783" s="2">
        <v>45405</v>
      </c>
      <c r="B4783" t="s">
        <v>2013</v>
      </c>
      <c r="C4783" s="9">
        <v>-45000</v>
      </c>
      <c r="D4783" t="s">
        <v>42</v>
      </c>
      <c r="E4783" t="s">
        <v>42</v>
      </c>
      <c r="G4783" s="49">
        <v>45440</v>
      </c>
      <c r="H4783" s="9" t="s">
        <v>1717</v>
      </c>
      <c r="I4783" t="s">
        <v>1718</v>
      </c>
    </row>
    <row r="4784" spans="1:9" x14ac:dyDescent="0.45">
      <c r="A4784" s="2">
        <v>45405</v>
      </c>
      <c r="B4784" t="s">
        <v>2014</v>
      </c>
      <c r="C4784" s="9">
        <v>-7128.01</v>
      </c>
      <c r="D4784" t="s">
        <v>2124</v>
      </c>
      <c r="E4784" t="s">
        <v>2124</v>
      </c>
      <c r="G4784" s="49">
        <v>45440</v>
      </c>
      <c r="H4784" s="9" t="s">
        <v>1723</v>
      </c>
      <c r="I4784" t="s">
        <v>1718</v>
      </c>
    </row>
    <row r="4785" spans="1:9" x14ac:dyDescent="0.45">
      <c r="A4785" s="2">
        <v>45406</v>
      </c>
      <c r="B4785" t="s">
        <v>2015</v>
      </c>
      <c r="C4785">
        <v>-176.93</v>
      </c>
      <c r="D4785" t="s">
        <v>10</v>
      </c>
      <c r="E4785" t="s">
        <v>10</v>
      </c>
      <c r="G4785" s="49">
        <v>45440</v>
      </c>
      <c r="H4785" s="9" t="s">
        <v>1723</v>
      </c>
      <c r="I4785" t="s">
        <v>1718</v>
      </c>
    </row>
    <row r="4786" spans="1:9" x14ac:dyDescent="0.45">
      <c r="A4786" s="2">
        <v>45407</v>
      </c>
      <c r="B4786" t="s">
        <v>2110</v>
      </c>
      <c r="C4786" s="48">
        <v>-4800</v>
      </c>
      <c r="D4786" t="s">
        <v>17</v>
      </c>
      <c r="E4786" t="s">
        <v>17</v>
      </c>
      <c r="F4786" s="48"/>
      <c r="G4786" s="49">
        <v>45440</v>
      </c>
      <c r="H4786" s="9" t="s">
        <v>1723</v>
      </c>
      <c r="I4786" t="s">
        <v>1718</v>
      </c>
    </row>
    <row r="4787" spans="1:9" x14ac:dyDescent="0.45">
      <c r="A4787" s="2">
        <v>45408</v>
      </c>
      <c r="B4787" t="s">
        <v>1710</v>
      </c>
      <c r="C4787" s="9">
        <v>3865.74</v>
      </c>
      <c r="D4787" s="3" t="s">
        <v>1711</v>
      </c>
      <c r="E4787" s="3" t="s">
        <v>1732</v>
      </c>
      <c r="F4787" s="3"/>
      <c r="G4787" s="49">
        <v>45440</v>
      </c>
      <c r="H4787" t="s">
        <v>1720</v>
      </c>
      <c r="I4787" t="s">
        <v>1718</v>
      </c>
    </row>
    <row r="4788" spans="1:9" x14ac:dyDescent="0.45">
      <c r="A4788" s="2">
        <v>45408</v>
      </c>
      <c r="B4788" t="s">
        <v>2016</v>
      </c>
      <c r="C4788">
        <v>-73.34</v>
      </c>
      <c r="D4788" t="s">
        <v>10</v>
      </c>
      <c r="E4788" t="s">
        <v>10</v>
      </c>
      <c r="G4788" s="49">
        <v>45440</v>
      </c>
      <c r="H4788" s="9" t="s">
        <v>1723</v>
      </c>
      <c r="I4788" t="s">
        <v>1718</v>
      </c>
    </row>
    <row r="4789" spans="1:9" x14ac:dyDescent="0.45">
      <c r="A4789" s="2">
        <v>45408</v>
      </c>
      <c r="B4789" t="s">
        <v>2110</v>
      </c>
      <c r="C4789" s="48">
        <v>-40</v>
      </c>
      <c r="D4789" t="s">
        <v>17</v>
      </c>
      <c r="E4789" t="s">
        <v>17</v>
      </c>
      <c r="G4789" s="49">
        <v>45440</v>
      </c>
      <c r="H4789" s="9" t="s">
        <v>1723</v>
      </c>
      <c r="I4789" t="s">
        <v>1718</v>
      </c>
    </row>
    <row r="4790" spans="1:9" x14ac:dyDescent="0.45">
      <c r="A4790" s="2">
        <v>45411</v>
      </c>
      <c r="B4790" t="s">
        <v>2110</v>
      </c>
      <c r="C4790" s="48">
        <v>-47.53</v>
      </c>
      <c r="D4790" t="s">
        <v>17</v>
      </c>
      <c r="E4790" t="s">
        <v>17</v>
      </c>
      <c r="F4790" s="48"/>
      <c r="G4790" s="49">
        <v>45440</v>
      </c>
      <c r="H4790" s="9" t="s">
        <v>1723</v>
      </c>
      <c r="I4790" t="s">
        <v>1718</v>
      </c>
    </row>
    <row r="4791" spans="1:9" x14ac:dyDescent="0.45">
      <c r="A4791" s="2">
        <v>45411</v>
      </c>
      <c r="B4791" t="s">
        <v>2017</v>
      </c>
      <c r="C4791">
        <v>-138.76</v>
      </c>
      <c r="D4791" t="s">
        <v>10</v>
      </c>
      <c r="E4791" t="s">
        <v>10</v>
      </c>
      <c r="G4791" s="49">
        <v>45440</v>
      </c>
      <c r="H4791" s="9" t="s">
        <v>1723</v>
      </c>
      <c r="I4791" t="s">
        <v>1718</v>
      </c>
    </row>
    <row r="4792" spans="1:9" x14ac:dyDescent="0.45">
      <c r="A4792" s="2">
        <v>45411</v>
      </c>
      <c r="B4792" t="s">
        <v>2110</v>
      </c>
      <c r="C4792" s="48">
        <v>-19.8</v>
      </c>
      <c r="D4792" t="s">
        <v>17</v>
      </c>
      <c r="E4792" t="s">
        <v>17</v>
      </c>
      <c r="G4792" s="49">
        <v>45440</v>
      </c>
      <c r="H4792" s="9" t="s">
        <v>1723</v>
      </c>
      <c r="I4792" t="s">
        <v>1718</v>
      </c>
    </row>
    <row r="4793" spans="1:9" x14ac:dyDescent="0.45">
      <c r="A4793" s="2">
        <v>45411</v>
      </c>
      <c r="B4793" t="s">
        <v>2110</v>
      </c>
      <c r="C4793" s="48">
        <v>-87.51</v>
      </c>
      <c r="D4793" t="s">
        <v>17</v>
      </c>
      <c r="E4793" t="s">
        <v>17</v>
      </c>
      <c r="G4793" s="49">
        <v>45440</v>
      </c>
      <c r="H4793" s="9" t="s">
        <v>1723</v>
      </c>
      <c r="I4793" t="s">
        <v>1718</v>
      </c>
    </row>
    <row r="4794" spans="1:9" x14ac:dyDescent="0.45">
      <c r="A4794" s="2">
        <v>45411</v>
      </c>
      <c r="B4794" t="s">
        <v>2110</v>
      </c>
      <c r="C4794" s="48">
        <v>-162.94</v>
      </c>
      <c r="D4794" t="s">
        <v>17</v>
      </c>
      <c r="E4794" t="s">
        <v>17</v>
      </c>
      <c r="G4794" s="49">
        <v>45440</v>
      </c>
      <c r="H4794" s="9" t="s">
        <v>1723</v>
      </c>
      <c r="I4794" t="s">
        <v>1718</v>
      </c>
    </row>
    <row r="4795" spans="1:9" x14ac:dyDescent="0.45">
      <c r="A4795" s="2">
        <v>45413</v>
      </c>
      <c r="B4795" t="s">
        <v>2018</v>
      </c>
      <c r="C4795">
        <v>-11.04</v>
      </c>
      <c r="D4795" t="s">
        <v>10</v>
      </c>
      <c r="E4795" t="s">
        <v>10</v>
      </c>
      <c r="G4795" s="49">
        <v>45440</v>
      </c>
      <c r="H4795" s="9" t="s">
        <v>1723</v>
      </c>
      <c r="I4795" t="s">
        <v>1718</v>
      </c>
    </row>
    <row r="4796" spans="1:9" x14ac:dyDescent="0.45">
      <c r="A4796" s="2">
        <v>45414</v>
      </c>
      <c r="B4796" t="s">
        <v>2110</v>
      </c>
      <c r="C4796" s="48">
        <v>-174.9</v>
      </c>
      <c r="D4796" t="s">
        <v>17</v>
      </c>
      <c r="E4796" t="s">
        <v>17</v>
      </c>
      <c r="F4796" s="48"/>
      <c r="G4796" s="49">
        <v>45440</v>
      </c>
      <c r="H4796" s="9" t="s">
        <v>1723</v>
      </c>
      <c r="I4796" t="s">
        <v>1718</v>
      </c>
    </row>
    <row r="4797" spans="1:9" x14ac:dyDescent="0.45">
      <c r="A4797" s="2">
        <v>45414</v>
      </c>
      <c r="B4797" t="s">
        <v>2019</v>
      </c>
      <c r="C4797">
        <v>-430.44</v>
      </c>
      <c r="D4797" t="s">
        <v>42</v>
      </c>
      <c r="E4797" t="s">
        <v>42</v>
      </c>
      <c r="G4797" s="49">
        <v>45440</v>
      </c>
      <c r="H4797" s="9" t="s">
        <v>1723</v>
      </c>
      <c r="I4797" t="s">
        <v>1718</v>
      </c>
    </row>
    <row r="4798" spans="1:9" x14ac:dyDescent="0.45">
      <c r="A4798" s="2">
        <v>45414</v>
      </c>
      <c r="B4798" t="s">
        <v>1745</v>
      </c>
      <c r="C4798">
        <v>-758.24</v>
      </c>
      <c r="D4798" t="s">
        <v>42</v>
      </c>
      <c r="E4798" t="s">
        <v>1746</v>
      </c>
      <c r="G4798" s="49">
        <v>45440</v>
      </c>
      <c r="H4798" s="9" t="s">
        <v>1723</v>
      </c>
      <c r="I4798" t="s">
        <v>1718</v>
      </c>
    </row>
    <row r="4799" spans="1:9" x14ac:dyDescent="0.45">
      <c r="A4799" s="2">
        <v>45414</v>
      </c>
      <c r="B4799" t="s">
        <v>1747</v>
      </c>
      <c r="C4799">
        <v>-250</v>
      </c>
      <c r="D4799" s="9" t="s">
        <v>23</v>
      </c>
      <c r="E4799" s="9" t="s">
        <v>23</v>
      </c>
      <c r="G4799" s="49">
        <v>45440</v>
      </c>
      <c r="H4799" s="9" t="s">
        <v>1723</v>
      </c>
      <c r="I4799" t="s">
        <v>1718</v>
      </c>
    </row>
    <row r="4800" spans="1:9" x14ac:dyDescent="0.45">
      <c r="A4800" s="2">
        <v>45414</v>
      </c>
      <c r="B4800" t="s">
        <v>1748</v>
      </c>
      <c r="C4800">
        <v>-250</v>
      </c>
      <c r="D4800" s="9" t="s">
        <v>23</v>
      </c>
      <c r="E4800" s="9" t="s">
        <v>23</v>
      </c>
      <c r="G4800" s="49">
        <v>45440</v>
      </c>
      <c r="H4800" s="9" t="s">
        <v>1723</v>
      </c>
      <c r="I4800" t="s">
        <v>1718</v>
      </c>
    </row>
    <row r="4801" spans="1:9" x14ac:dyDescent="0.45">
      <c r="A4801" s="2">
        <v>45414</v>
      </c>
      <c r="B4801" t="s">
        <v>1751</v>
      </c>
      <c r="C4801">
        <v>-110.29</v>
      </c>
      <c r="D4801" t="s">
        <v>10</v>
      </c>
      <c r="E4801" t="s">
        <v>10</v>
      </c>
      <c r="G4801" s="49">
        <v>45440</v>
      </c>
      <c r="H4801" s="9" t="s">
        <v>1723</v>
      </c>
      <c r="I4801" t="s">
        <v>1718</v>
      </c>
    </row>
    <row r="4802" spans="1:9" x14ac:dyDescent="0.45">
      <c r="A4802" s="2">
        <v>45415</v>
      </c>
      <c r="B4802" t="s">
        <v>2020</v>
      </c>
      <c r="C4802">
        <v>-167.35</v>
      </c>
      <c r="D4802" t="s">
        <v>10</v>
      </c>
      <c r="E4802" t="s">
        <v>10</v>
      </c>
      <c r="G4802" s="49">
        <v>45440</v>
      </c>
      <c r="H4802" s="9" t="s">
        <v>1723</v>
      </c>
      <c r="I4802" t="s">
        <v>1718</v>
      </c>
    </row>
    <row r="4803" spans="1:9" x14ac:dyDescent="0.45">
      <c r="A4803" s="2">
        <v>45415</v>
      </c>
      <c r="B4803" t="s">
        <v>2110</v>
      </c>
      <c r="C4803" s="48">
        <v>-92.88</v>
      </c>
      <c r="D4803" t="s">
        <v>17</v>
      </c>
      <c r="E4803" t="s">
        <v>17</v>
      </c>
      <c r="G4803" s="49">
        <v>45440</v>
      </c>
      <c r="H4803" s="9" t="s">
        <v>1723</v>
      </c>
      <c r="I4803" t="s">
        <v>1718</v>
      </c>
    </row>
    <row r="4804" spans="1:9" x14ac:dyDescent="0.45">
      <c r="A4804" s="2">
        <v>45418</v>
      </c>
      <c r="B4804" t="s">
        <v>2021</v>
      </c>
      <c r="C4804" s="9">
        <v>-1500</v>
      </c>
      <c r="D4804" s="9" t="s">
        <v>23</v>
      </c>
      <c r="E4804" s="9" t="s">
        <v>23</v>
      </c>
      <c r="G4804" s="49">
        <v>45440</v>
      </c>
      <c r="H4804" s="9" t="s">
        <v>1723</v>
      </c>
      <c r="I4804" t="s">
        <v>1718</v>
      </c>
    </row>
    <row r="4805" spans="1:9" x14ac:dyDescent="0.45">
      <c r="A4805" s="2">
        <v>45418</v>
      </c>
      <c r="B4805" t="s">
        <v>2110</v>
      </c>
      <c r="C4805" s="48">
        <v>-250</v>
      </c>
      <c r="D4805" t="s">
        <v>17</v>
      </c>
      <c r="E4805" t="s">
        <v>17</v>
      </c>
      <c r="F4805" s="48"/>
      <c r="G4805" s="49">
        <v>45440</v>
      </c>
      <c r="H4805" s="9" t="s">
        <v>1723</v>
      </c>
      <c r="I4805" t="s">
        <v>1718</v>
      </c>
    </row>
    <row r="4806" spans="1:9" x14ac:dyDescent="0.45">
      <c r="A4806" s="2">
        <v>45419</v>
      </c>
      <c r="B4806" t="s">
        <v>2022</v>
      </c>
      <c r="C4806" s="9">
        <v>23875</v>
      </c>
      <c r="D4806" s="9" t="s">
        <v>2111</v>
      </c>
      <c r="E4806" s="9" t="s">
        <v>1780</v>
      </c>
      <c r="F4806" s="9"/>
      <c r="G4806" s="49">
        <v>45440</v>
      </c>
      <c r="H4806" t="s">
        <v>1720</v>
      </c>
      <c r="I4806" t="s">
        <v>1718</v>
      </c>
    </row>
    <row r="4807" spans="1:9" x14ac:dyDescent="0.45">
      <c r="A4807" s="2">
        <v>45419</v>
      </c>
      <c r="B4807" t="s">
        <v>1951</v>
      </c>
      <c r="C4807">
        <v>3</v>
      </c>
      <c r="D4807" t="s">
        <v>42</v>
      </c>
      <c r="E4807" t="s">
        <v>42</v>
      </c>
      <c r="G4807" s="49">
        <v>45440</v>
      </c>
      <c r="H4807" t="s">
        <v>1720</v>
      </c>
      <c r="I4807" t="s">
        <v>1718</v>
      </c>
    </row>
    <row r="4808" spans="1:9" x14ac:dyDescent="0.45">
      <c r="A4808" s="2">
        <v>45419</v>
      </c>
      <c r="B4808" t="s">
        <v>2110</v>
      </c>
      <c r="C4808" s="48">
        <v>-60.36</v>
      </c>
      <c r="D4808" t="s">
        <v>17</v>
      </c>
      <c r="E4808" t="s">
        <v>17</v>
      </c>
      <c r="F4808" s="48"/>
      <c r="G4808" s="49">
        <v>45440</v>
      </c>
      <c r="H4808" s="9" t="s">
        <v>1723</v>
      </c>
      <c r="I4808" t="s">
        <v>1718</v>
      </c>
    </row>
    <row r="4809" spans="1:9" x14ac:dyDescent="0.45">
      <c r="A4809" s="2">
        <v>45419</v>
      </c>
      <c r="B4809" t="s">
        <v>2023</v>
      </c>
      <c r="C4809">
        <v>-926</v>
      </c>
      <c r="D4809" s="9" t="s">
        <v>23</v>
      </c>
      <c r="E4809" s="9" t="s">
        <v>23</v>
      </c>
      <c r="G4809" s="49">
        <v>45440</v>
      </c>
      <c r="H4809" s="9" t="s">
        <v>1723</v>
      </c>
      <c r="I4809" t="s">
        <v>1718</v>
      </c>
    </row>
    <row r="4810" spans="1:9" x14ac:dyDescent="0.45">
      <c r="A4810" s="2">
        <v>45419</v>
      </c>
      <c r="B4810" t="s">
        <v>2110</v>
      </c>
      <c r="C4810" s="48">
        <v>-47.1</v>
      </c>
      <c r="D4810" t="s">
        <v>17</v>
      </c>
      <c r="E4810" t="s">
        <v>17</v>
      </c>
      <c r="G4810" s="49">
        <v>45440</v>
      </c>
      <c r="H4810" s="9" t="s">
        <v>1723</v>
      </c>
      <c r="I4810" t="s">
        <v>1718</v>
      </c>
    </row>
    <row r="4811" spans="1:9" x14ac:dyDescent="0.45">
      <c r="A4811" s="2">
        <v>45419</v>
      </c>
      <c r="B4811" t="s">
        <v>2024</v>
      </c>
      <c r="C4811" s="9">
        <v>-6512.52</v>
      </c>
      <c r="D4811" t="s">
        <v>2124</v>
      </c>
      <c r="E4811" t="s">
        <v>2124</v>
      </c>
      <c r="G4811" s="49">
        <v>45440</v>
      </c>
      <c r="H4811" s="9" t="s">
        <v>1723</v>
      </c>
      <c r="I4811" t="s">
        <v>1718</v>
      </c>
    </row>
    <row r="4812" spans="1:9" x14ac:dyDescent="0.45">
      <c r="A4812" s="2">
        <v>45419</v>
      </c>
      <c r="B4812" t="s">
        <v>2025</v>
      </c>
      <c r="C4812">
        <v>-844.27</v>
      </c>
      <c r="D4812" t="s">
        <v>10</v>
      </c>
      <c r="E4812" t="s">
        <v>10</v>
      </c>
      <c r="G4812" s="49">
        <v>45440</v>
      </c>
      <c r="H4812" s="9" t="s">
        <v>1723</v>
      </c>
      <c r="I4812" t="s">
        <v>1718</v>
      </c>
    </row>
    <row r="4813" spans="1:9" x14ac:dyDescent="0.45">
      <c r="A4813" s="2">
        <v>45421</v>
      </c>
      <c r="B4813" t="s">
        <v>2110</v>
      </c>
      <c r="C4813" s="48">
        <v>-67.67</v>
      </c>
      <c r="D4813" t="s">
        <v>17</v>
      </c>
      <c r="E4813" t="s">
        <v>17</v>
      </c>
      <c r="G4813" s="49">
        <v>45471</v>
      </c>
      <c r="H4813" s="9" t="s">
        <v>1723</v>
      </c>
      <c r="I4813" t="s">
        <v>1718</v>
      </c>
    </row>
    <row r="4814" spans="1:9" x14ac:dyDescent="0.45">
      <c r="A4814" s="2">
        <v>45422</v>
      </c>
      <c r="B4814" t="s">
        <v>1710</v>
      </c>
      <c r="C4814" s="9">
        <v>3848.65</v>
      </c>
      <c r="D4814" s="3" t="s">
        <v>1711</v>
      </c>
      <c r="E4814" s="3" t="s">
        <v>1732</v>
      </c>
      <c r="F4814" s="3"/>
      <c r="G4814" s="49">
        <v>45471</v>
      </c>
      <c r="H4814" t="s">
        <v>1720</v>
      </c>
      <c r="I4814" t="s">
        <v>1718</v>
      </c>
    </row>
    <row r="4815" spans="1:9" x14ac:dyDescent="0.45">
      <c r="A4815" s="2">
        <v>45422</v>
      </c>
      <c r="B4815" t="s">
        <v>2026</v>
      </c>
      <c r="C4815" s="48">
        <v>-244.42</v>
      </c>
      <c r="D4815" s="52" t="s">
        <v>23</v>
      </c>
      <c r="E4815" s="48" t="s">
        <v>1923</v>
      </c>
      <c r="F4815" s="48"/>
      <c r="G4815" s="49">
        <v>45471</v>
      </c>
      <c r="H4815" s="9" t="s">
        <v>1723</v>
      </c>
      <c r="I4815" t="s">
        <v>1718</v>
      </c>
    </row>
    <row r="4816" spans="1:9" x14ac:dyDescent="0.45">
      <c r="A4816" s="2">
        <v>45422</v>
      </c>
      <c r="B4816" t="s">
        <v>2027</v>
      </c>
      <c r="C4816" s="9">
        <v>-1000</v>
      </c>
      <c r="D4816" s="9" t="s">
        <v>679</v>
      </c>
      <c r="E4816" s="9" t="s">
        <v>1432</v>
      </c>
      <c r="F4816" s="9"/>
      <c r="G4816" s="49">
        <v>45471</v>
      </c>
      <c r="H4816" s="9" t="s">
        <v>1723</v>
      </c>
      <c r="I4816" t="s">
        <v>1718</v>
      </c>
    </row>
    <row r="4817" spans="1:9" x14ac:dyDescent="0.45">
      <c r="A4817" s="2">
        <v>45425</v>
      </c>
      <c r="B4817" t="s">
        <v>2110</v>
      </c>
      <c r="C4817" s="48">
        <v>-5.79</v>
      </c>
      <c r="D4817" t="s">
        <v>17</v>
      </c>
      <c r="E4817" t="s">
        <v>17</v>
      </c>
      <c r="G4817" s="49">
        <v>45471</v>
      </c>
      <c r="H4817" s="9" t="s">
        <v>1723</v>
      </c>
      <c r="I4817" t="s">
        <v>1718</v>
      </c>
    </row>
    <row r="4818" spans="1:9" x14ac:dyDescent="0.45">
      <c r="A4818" s="2">
        <v>45425</v>
      </c>
      <c r="B4818" t="s">
        <v>2028</v>
      </c>
      <c r="C4818">
        <v>-86.3</v>
      </c>
      <c r="D4818" t="s">
        <v>10</v>
      </c>
      <c r="E4818" t="s">
        <v>10</v>
      </c>
      <c r="G4818" s="49">
        <v>45471</v>
      </c>
      <c r="H4818" s="9" t="s">
        <v>1723</v>
      </c>
      <c r="I4818" t="s">
        <v>1718</v>
      </c>
    </row>
    <row r="4819" spans="1:9" x14ac:dyDescent="0.45">
      <c r="A4819" s="2">
        <v>45425</v>
      </c>
      <c r="B4819" t="s">
        <v>2110</v>
      </c>
      <c r="C4819" s="48">
        <v>-31.31</v>
      </c>
      <c r="D4819" t="s">
        <v>17</v>
      </c>
      <c r="E4819" t="s">
        <v>17</v>
      </c>
      <c r="G4819" s="49">
        <v>45471</v>
      </c>
      <c r="H4819" s="9" t="s">
        <v>1723</v>
      </c>
      <c r="I4819" t="s">
        <v>1718</v>
      </c>
    </row>
    <row r="4820" spans="1:9" x14ac:dyDescent="0.45">
      <c r="A4820" s="2">
        <v>45425</v>
      </c>
      <c r="B4820" t="s">
        <v>2110</v>
      </c>
      <c r="C4820" s="48">
        <v>-18.02</v>
      </c>
      <c r="D4820" t="s">
        <v>17</v>
      </c>
      <c r="E4820" t="s">
        <v>17</v>
      </c>
      <c r="F4820" s="48"/>
      <c r="G4820" s="49">
        <v>45471</v>
      </c>
      <c r="H4820" s="9" t="s">
        <v>1723</v>
      </c>
      <c r="I4820" t="s">
        <v>1718</v>
      </c>
    </row>
    <row r="4821" spans="1:9" x14ac:dyDescent="0.45">
      <c r="A4821" s="2">
        <v>45425</v>
      </c>
      <c r="B4821" t="s">
        <v>2029</v>
      </c>
      <c r="C4821">
        <v>-25.31</v>
      </c>
      <c r="D4821" t="s">
        <v>10</v>
      </c>
      <c r="E4821" t="s">
        <v>10</v>
      </c>
      <c r="G4821" s="49">
        <v>45471</v>
      </c>
      <c r="H4821" s="9" t="s">
        <v>1723</v>
      </c>
      <c r="I4821" t="s">
        <v>1718</v>
      </c>
    </row>
    <row r="4822" spans="1:9" x14ac:dyDescent="0.45">
      <c r="A4822" s="2">
        <v>45425</v>
      </c>
      <c r="B4822" t="s">
        <v>2110</v>
      </c>
      <c r="C4822" s="48">
        <v>-76.28</v>
      </c>
      <c r="D4822" t="s">
        <v>17</v>
      </c>
      <c r="E4822" t="s">
        <v>17</v>
      </c>
      <c r="G4822" s="49">
        <v>45471</v>
      </c>
      <c r="H4822" s="9" t="s">
        <v>1723</v>
      </c>
      <c r="I4822" t="s">
        <v>1718</v>
      </c>
    </row>
    <row r="4823" spans="1:9" x14ac:dyDescent="0.45">
      <c r="A4823" s="2">
        <v>45425</v>
      </c>
      <c r="B4823" t="s">
        <v>2030</v>
      </c>
      <c r="C4823">
        <v>-8</v>
      </c>
      <c r="D4823" t="s">
        <v>10</v>
      </c>
      <c r="E4823" t="s">
        <v>10</v>
      </c>
      <c r="G4823" s="49">
        <v>45471</v>
      </c>
      <c r="H4823" s="9" t="s">
        <v>1723</v>
      </c>
      <c r="I4823" t="s">
        <v>1718</v>
      </c>
    </row>
    <row r="4824" spans="1:9" x14ac:dyDescent="0.45">
      <c r="A4824" s="2">
        <v>45425</v>
      </c>
      <c r="B4824" t="s">
        <v>2031</v>
      </c>
      <c r="C4824">
        <v>-77.069999999999993</v>
      </c>
      <c r="D4824" t="s">
        <v>10</v>
      </c>
      <c r="E4824" t="s">
        <v>10</v>
      </c>
      <c r="G4824" s="49">
        <v>45471</v>
      </c>
      <c r="H4824" s="9" t="s">
        <v>1723</v>
      </c>
      <c r="I4824" t="s">
        <v>1718</v>
      </c>
    </row>
    <row r="4825" spans="1:9" x14ac:dyDescent="0.45">
      <c r="A4825" s="2">
        <v>45425</v>
      </c>
      <c r="B4825" t="s">
        <v>2032</v>
      </c>
      <c r="C4825" s="9">
        <v>-1000</v>
      </c>
      <c r="D4825" s="9" t="s">
        <v>679</v>
      </c>
      <c r="E4825" s="9" t="s">
        <v>1194</v>
      </c>
      <c r="F4825" s="9"/>
      <c r="G4825" s="49">
        <v>45471</v>
      </c>
      <c r="H4825" s="9" t="s">
        <v>1723</v>
      </c>
      <c r="I4825" t="s">
        <v>1718</v>
      </c>
    </row>
    <row r="4826" spans="1:9" x14ac:dyDescent="0.45">
      <c r="A4826" s="2">
        <v>45425</v>
      </c>
      <c r="B4826" t="s">
        <v>1714</v>
      </c>
      <c r="C4826">
        <v>-200</v>
      </c>
      <c r="D4826" s="9" t="s">
        <v>679</v>
      </c>
      <c r="E4826" s="9" t="s">
        <v>661</v>
      </c>
      <c r="F4826" s="9"/>
      <c r="G4826" s="49">
        <v>45471</v>
      </c>
      <c r="H4826" s="9" t="s">
        <v>1723</v>
      </c>
      <c r="I4826" t="s">
        <v>1718</v>
      </c>
    </row>
    <row r="4827" spans="1:9" x14ac:dyDescent="0.45">
      <c r="A4827" s="2">
        <v>45425</v>
      </c>
      <c r="B4827" t="s">
        <v>2110</v>
      </c>
      <c r="C4827" s="48">
        <v>-45</v>
      </c>
      <c r="D4827" t="s">
        <v>17</v>
      </c>
      <c r="E4827" t="s">
        <v>17</v>
      </c>
      <c r="F4827" s="48"/>
      <c r="G4827" s="49">
        <v>45471</v>
      </c>
      <c r="H4827" s="9" t="s">
        <v>1723</v>
      </c>
      <c r="I4827" t="s">
        <v>1718</v>
      </c>
    </row>
    <row r="4828" spans="1:9" x14ac:dyDescent="0.45">
      <c r="A4828" s="2">
        <v>45426</v>
      </c>
      <c r="B4828" t="s">
        <v>2110</v>
      </c>
      <c r="C4828" s="48">
        <v>-12</v>
      </c>
      <c r="D4828" t="s">
        <v>17</v>
      </c>
      <c r="E4828" t="s">
        <v>17</v>
      </c>
      <c r="G4828" s="49">
        <v>45471</v>
      </c>
      <c r="H4828" s="9" t="s">
        <v>1723</v>
      </c>
      <c r="I4828" t="s">
        <v>1718</v>
      </c>
    </row>
    <row r="4829" spans="1:9" x14ac:dyDescent="0.45">
      <c r="A4829" s="2">
        <v>45426</v>
      </c>
      <c r="B4829" t="s">
        <v>2110</v>
      </c>
      <c r="C4829" s="48">
        <v>-307.94</v>
      </c>
      <c r="D4829" t="s">
        <v>17</v>
      </c>
      <c r="E4829" t="s">
        <v>17</v>
      </c>
      <c r="F4829" s="48"/>
      <c r="G4829" s="49">
        <v>45471</v>
      </c>
      <c r="H4829" s="9" t="s">
        <v>1723</v>
      </c>
      <c r="I4829" t="s">
        <v>1718</v>
      </c>
    </row>
    <row r="4830" spans="1:9" x14ac:dyDescent="0.45">
      <c r="A4830" s="2">
        <v>45427</v>
      </c>
      <c r="B4830" t="s">
        <v>2110</v>
      </c>
      <c r="C4830" s="48">
        <v>-68</v>
      </c>
      <c r="D4830" t="s">
        <v>17</v>
      </c>
      <c r="E4830" t="s">
        <v>17</v>
      </c>
      <c r="G4830" s="49">
        <v>45471</v>
      </c>
      <c r="H4830" s="9" t="s">
        <v>1723</v>
      </c>
      <c r="I4830" t="s">
        <v>1718</v>
      </c>
    </row>
    <row r="4831" spans="1:9" x14ac:dyDescent="0.45">
      <c r="A4831" s="2">
        <v>45427</v>
      </c>
      <c r="B4831" t="s">
        <v>2033</v>
      </c>
      <c r="C4831" s="9">
        <v>-1000</v>
      </c>
      <c r="D4831" s="9" t="s">
        <v>679</v>
      </c>
      <c r="E4831" s="9" t="s">
        <v>811</v>
      </c>
      <c r="F4831" s="9"/>
      <c r="G4831" s="49">
        <v>45471</v>
      </c>
      <c r="H4831" s="9" t="s">
        <v>1723</v>
      </c>
      <c r="I4831" t="s">
        <v>1718</v>
      </c>
    </row>
    <row r="4832" spans="1:9" x14ac:dyDescent="0.45">
      <c r="A4832" s="2">
        <v>45427</v>
      </c>
      <c r="B4832" t="s">
        <v>2034</v>
      </c>
      <c r="C4832">
        <v>-600</v>
      </c>
      <c r="D4832" s="9" t="s">
        <v>23</v>
      </c>
      <c r="E4832" s="9" t="s">
        <v>23</v>
      </c>
      <c r="G4832" s="49">
        <v>45471</v>
      </c>
      <c r="H4832" s="9" t="s">
        <v>1723</v>
      </c>
      <c r="I4832" t="s">
        <v>1718</v>
      </c>
    </row>
    <row r="4833" spans="1:9" x14ac:dyDescent="0.45">
      <c r="A4833" s="2">
        <v>45427</v>
      </c>
      <c r="B4833" t="s">
        <v>2035</v>
      </c>
      <c r="C4833">
        <v>-600</v>
      </c>
      <c r="D4833" s="9" t="s">
        <v>23</v>
      </c>
      <c r="E4833" s="9" t="s">
        <v>23</v>
      </c>
      <c r="G4833" s="49">
        <v>45471</v>
      </c>
      <c r="H4833" s="9" t="s">
        <v>1723</v>
      </c>
      <c r="I4833" t="s">
        <v>1718</v>
      </c>
    </row>
    <row r="4834" spans="1:9" x14ac:dyDescent="0.45">
      <c r="A4834" s="2">
        <v>45428</v>
      </c>
      <c r="B4834" t="s">
        <v>2110</v>
      </c>
      <c r="C4834" s="48">
        <v>-172.64</v>
      </c>
      <c r="D4834" t="s">
        <v>17</v>
      </c>
      <c r="E4834" t="s">
        <v>17</v>
      </c>
      <c r="G4834" s="49">
        <v>45471</v>
      </c>
      <c r="H4834" s="9" t="s">
        <v>1723</v>
      </c>
      <c r="I4834" t="s">
        <v>1718</v>
      </c>
    </row>
    <row r="4835" spans="1:9" x14ac:dyDescent="0.45">
      <c r="A4835" s="2">
        <v>45429</v>
      </c>
      <c r="B4835" t="s">
        <v>2036</v>
      </c>
      <c r="C4835">
        <v>-200</v>
      </c>
      <c r="D4835" s="9" t="s">
        <v>23</v>
      </c>
      <c r="E4835" s="9" t="s">
        <v>23</v>
      </c>
      <c r="G4835" s="49">
        <v>45471</v>
      </c>
      <c r="H4835" s="9" t="s">
        <v>1723</v>
      </c>
      <c r="I4835" t="s">
        <v>1718</v>
      </c>
    </row>
    <row r="4836" spans="1:9" x14ac:dyDescent="0.45">
      <c r="A4836" s="2">
        <v>45429</v>
      </c>
      <c r="B4836" t="s">
        <v>2037</v>
      </c>
      <c r="C4836">
        <v>-800</v>
      </c>
      <c r="D4836" t="s">
        <v>42</v>
      </c>
      <c r="E4836" t="s">
        <v>42</v>
      </c>
      <c r="G4836" s="49">
        <v>45471</v>
      </c>
      <c r="H4836" t="s">
        <v>1717</v>
      </c>
      <c r="I4836" t="s">
        <v>1718</v>
      </c>
    </row>
    <row r="4837" spans="1:9" x14ac:dyDescent="0.45">
      <c r="A4837" s="2">
        <v>45429</v>
      </c>
      <c r="B4837" t="s">
        <v>2110</v>
      </c>
      <c r="C4837" s="48">
        <v>-250</v>
      </c>
      <c r="D4837" t="s">
        <v>17</v>
      </c>
      <c r="E4837" t="s">
        <v>17</v>
      </c>
      <c r="F4837" s="48"/>
      <c r="G4837" s="49">
        <v>45471</v>
      </c>
      <c r="H4837" s="9" t="s">
        <v>1723</v>
      </c>
      <c r="I4837" t="s">
        <v>1718</v>
      </c>
    </row>
    <row r="4838" spans="1:9" x14ac:dyDescent="0.45">
      <c r="A4838" s="2">
        <v>45432</v>
      </c>
      <c r="B4838" t="s">
        <v>2110</v>
      </c>
      <c r="C4838" s="48">
        <v>-150.78</v>
      </c>
      <c r="D4838" t="s">
        <v>17</v>
      </c>
      <c r="E4838" t="s">
        <v>17</v>
      </c>
      <c r="G4838" s="49">
        <v>45471</v>
      </c>
      <c r="H4838" s="9" t="s">
        <v>1723</v>
      </c>
      <c r="I4838" t="s">
        <v>1718</v>
      </c>
    </row>
    <row r="4839" spans="1:9" x14ac:dyDescent="0.45">
      <c r="A4839" s="2">
        <v>45432</v>
      </c>
      <c r="B4839" t="s">
        <v>2110</v>
      </c>
      <c r="C4839" s="48">
        <v>-75</v>
      </c>
      <c r="D4839" t="s">
        <v>17</v>
      </c>
      <c r="E4839" t="s">
        <v>17</v>
      </c>
      <c r="G4839" s="49">
        <v>45471</v>
      </c>
      <c r="H4839" s="9" t="s">
        <v>1723</v>
      </c>
      <c r="I4839" t="s">
        <v>1718</v>
      </c>
    </row>
    <row r="4840" spans="1:9" x14ac:dyDescent="0.45">
      <c r="A4840" s="2">
        <v>45432</v>
      </c>
      <c r="B4840" t="s">
        <v>2110</v>
      </c>
      <c r="C4840" s="48">
        <v>-20</v>
      </c>
      <c r="D4840" t="s">
        <v>17</v>
      </c>
      <c r="E4840" t="s">
        <v>17</v>
      </c>
      <c r="G4840" s="49">
        <v>45471</v>
      </c>
      <c r="H4840" s="9" t="s">
        <v>1723</v>
      </c>
      <c r="I4840" t="s">
        <v>1718</v>
      </c>
    </row>
    <row r="4841" spans="1:9" x14ac:dyDescent="0.45">
      <c r="A4841" s="2">
        <v>45433</v>
      </c>
      <c r="B4841" t="s">
        <v>1951</v>
      </c>
      <c r="C4841">
        <v>4.62</v>
      </c>
      <c r="D4841" t="s">
        <v>42</v>
      </c>
      <c r="E4841" t="s">
        <v>42</v>
      </c>
      <c r="G4841" s="49">
        <v>45471</v>
      </c>
      <c r="H4841" t="s">
        <v>1720</v>
      </c>
      <c r="I4841" t="s">
        <v>1718</v>
      </c>
    </row>
    <row r="4842" spans="1:9" x14ac:dyDescent="0.45">
      <c r="A4842" s="2">
        <v>45433</v>
      </c>
      <c r="B4842" t="s">
        <v>2038</v>
      </c>
      <c r="C4842">
        <v>-95.35</v>
      </c>
      <c r="D4842" t="s">
        <v>10</v>
      </c>
      <c r="E4842" t="s">
        <v>10</v>
      </c>
      <c r="G4842" s="49">
        <v>45471</v>
      </c>
      <c r="H4842" s="9" t="s">
        <v>1723</v>
      </c>
      <c r="I4842" t="s">
        <v>1718</v>
      </c>
    </row>
    <row r="4843" spans="1:9" x14ac:dyDescent="0.45">
      <c r="A4843" s="2">
        <v>45433</v>
      </c>
      <c r="B4843" t="s">
        <v>2039</v>
      </c>
      <c r="C4843" s="9">
        <v>-7127.98</v>
      </c>
      <c r="D4843" t="s">
        <v>2124</v>
      </c>
      <c r="E4843" t="s">
        <v>2124</v>
      </c>
      <c r="G4843" s="49">
        <v>45471</v>
      </c>
      <c r="H4843" s="9" t="s">
        <v>1723</v>
      </c>
      <c r="I4843" t="s">
        <v>1718</v>
      </c>
    </row>
    <row r="4844" spans="1:9" x14ac:dyDescent="0.45">
      <c r="A4844" s="2">
        <v>45434</v>
      </c>
      <c r="B4844" t="s">
        <v>2040</v>
      </c>
      <c r="C4844">
        <v>769</v>
      </c>
      <c r="D4844" s="9" t="s">
        <v>2111</v>
      </c>
      <c r="E4844" s="51"/>
      <c r="F4844" s="51"/>
      <c r="G4844" s="49">
        <v>45471</v>
      </c>
      <c r="H4844" t="s">
        <v>1720</v>
      </c>
      <c r="I4844" t="s">
        <v>1718</v>
      </c>
    </row>
    <row r="4845" spans="1:9" x14ac:dyDescent="0.45">
      <c r="A4845" s="2">
        <v>45434</v>
      </c>
      <c r="B4845" t="s">
        <v>2110</v>
      </c>
      <c r="C4845" s="48">
        <v>-18.02</v>
      </c>
      <c r="D4845" t="s">
        <v>17</v>
      </c>
      <c r="E4845" t="s">
        <v>17</v>
      </c>
      <c r="F4845" s="48"/>
      <c r="G4845" s="49">
        <v>45471</v>
      </c>
      <c r="H4845" s="9" t="s">
        <v>1723</v>
      </c>
      <c r="I4845" t="s">
        <v>1718</v>
      </c>
    </row>
    <row r="4846" spans="1:9" x14ac:dyDescent="0.45">
      <c r="A4846" s="2">
        <v>45434</v>
      </c>
      <c r="B4846" t="s">
        <v>2110</v>
      </c>
      <c r="C4846">
        <v>-205.16</v>
      </c>
      <c r="D4846" t="s">
        <v>17</v>
      </c>
      <c r="E4846" t="s">
        <v>17</v>
      </c>
      <c r="G4846" s="49">
        <v>45471</v>
      </c>
      <c r="H4846" t="s">
        <v>1717</v>
      </c>
      <c r="I4846" t="s">
        <v>1718</v>
      </c>
    </row>
    <row r="4847" spans="1:9" x14ac:dyDescent="0.45">
      <c r="A4847" s="2">
        <v>45434</v>
      </c>
      <c r="B4847" t="s">
        <v>1785</v>
      </c>
      <c r="C4847" s="9">
        <v>-5000</v>
      </c>
      <c r="D4847" s="9" t="s">
        <v>679</v>
      </c>
      <c r="E4847" s="9" t="s">
        <v>661</v>
      </c>
      <c r="F4847" s="9"/>
      <c r="G4847" s="49">
        <v>45471</v>
      </c>
      <c r="H4847" s="9" t="s">
        <v>1723</v>
      </c>
      <c r="I4847" t="s">
        <v>1718</v>
      </c>
    </row>
    <row r="4848" spans="1:9" x14ac:dyDescent="0.45">
      <c r="A4848" s="2">
        <v>45434</v>
      </c>
      <c r="B4848" t="s">
        <v>1930</v>
      </c>
      <c r="C4848" s="9">
        <v>-1095.8699999999999</v>
      </c>
      <c r="D4848" t="s">
        <v>10</v>
      </c>
      <c r="E4848" t="s">
        <v>10</v>
      </c>
      <c r="G4848" s="49">
        <v>45471</v>
      </c>
      <c r="H4848" s="9" t="s">
        <v>1723</v>
      </c>
      <c r="I4848" t="s">
        <v>1718</v>
      </c>
    </row>
    <row r="4849" spans="1:9" x14ac:dyDescent="0.45">
      <c r="A4849" s="2">
        <v>45434</v>
      </c>
      <c r="B4849" t="s">
        <v>2041</v>
      </c>
      <c r="C4849" s="9">
        <v>-1000</v>
      </c>
      <c r="D4849" s="9" t="s">
        <v>679</v>
      </c>
      <c r="E4849" s="9" t="s">
        <v>39</v>
      </c>
      <c r="F4849" s="9"/>
      <c r="G4849" s="49">
        <v>45471</v>
      </c>
      <c r="H4849" s="9" t="s">
        <v>1723</v>
      </c>
      <c r="I4849" t="s">
        <v>1718</v>
      </c>
    </row>
    <row r="4850" spans="1:9" x14ac:dyDescent="0.45">
      <c r="A4850" s="2">
        <v>45435</v>
      </c>
      <c r="B4850" t="s">
        <v>2110</v>
      </c>
      <c r="C4850" s="48">
        <v>-16.989999999999998</v>
      </c>
      <c r="D4850" t="s">
        <v>17</v>
      </c>
      <c r="E4850" t="s">
        <v>17</v>
      </c>
      <c r="G4850" s="49">
        <v>45471</v>
      </c>
      <c r="H4850" s="9" t="s">
        <v>1723</v>
      </c>
      <c r="I4850" t="s">
        <v>1718</v>
      </c>
    </row>
    <row r="4851" spans="1:9" x14ac:dyDescent="0.45">
      <c r="A4851" s="2">
        <v>45435</v>
      </c>
      <c r="B4851" t="s">
        <v>2042</v>
      </c>
      <c r="C4851" s="9">
        <v>-5112</v>
      </c>
      <c r="D4851" s="9" t="s">
        <v>42</v>
      </c>
      <c r="E4851" s="9" t="s">
        <v>42</v>
      </c>
      <c r="F4851" s="9"/>
      <c r="G4851" s="49">
        <v>45471</v>
      </c>
      <c r="H4851" t="s">
        <v>1717</v>
      </c>
      <c r="I4851" t="s">
        <v>1718</v>
      </c>
    </row>
    <row r="4852" spans="1:9" x14ac:dyDescent="0.45">
      <c r="A4852" s="2">
        <v>45435</v>
      </c>
      <c r="B4852" t="s">
        <v>2110</v>
      </c>
      <c r="C4852" s="48">
        <v>-769</v>
      </c>
      <c r="D4852" t="s">
        <v>17</v>
      </c>
      <c r="E4852" t="s">
        <v>17</v>
      </c>
      <c r="G4852" s="49">
        <v>45471</v>
      </c>
      <c r="H4852" s="9" t="s">
        <v>1723</v>
      </c>
      <c r="I4852" t="s">
        <v>1718</v>
      </c>
    </row>
    <row r="4853" spans="1:9" x14ac:dyDescent="0.45">
      <c r="A4853" s="2">
        <v>45436</v>
      </c>
      <c r="B4853" t="s">
        <v>1710</v>
      </c>
      <c r="C4853" s="9">
        <v>3852.06</v>
      </c>
      <c r="D4853" s="3" t="s">
        <v>1711</v>
      </c>
      <c r="E4853" s="3" t="s">
        <v>1732</v>
      </c>
      <c r="F4853" s="3"/>
      <c r="G4853" s="49">
        <v>45471</v>
      </c>
      <c r="H4853" t="s">
        <v>1720</v>
      </c>
      <c r="I4853" t="s">
        <v>1718</v>
      </c>
    </row>
    <row r="4854" spans="1:9" x14ac:dyDescent="0.45">
      <c r="A4854" s="2">
        <v>45436</v>
      </c>
      <c r="B4854" t="s">
        <v>2043</v>
      </c>
      <c r="C4854" s="9">
        <v>1000</v>
      </c>
      <c r="D4854" s="9" t="s">
        <v>2111</v>
      </c>
      <c r="E4854" s="9" t="s">
        <v>2044</v>
      </c>
      <c r="F4854" s="9"/>
      <c r="G4854" s="49">
        <v>45471</v>
      </c>
      <c r="H4854" t="s">
        <v>1720</v>
      </c>
      <c r="I4854" t="s">
        <v>1718</v>
      </c>
    </row>
    <row r="4855" spans="1:9" x14ac:dyDescent="0.45">
      <c r="A4855" s="2">
        <v>45436</v>
      </c>
      <c r="B4855" t="s">
        <v>2045</v>
      </c>
      <c r="C4855" s="48">
        <v>-6000</v>
      </c>
      <c r="D4855" t="s">
        <v>17</v>
      </c>
      <c r="E4855" t="s">
        <v>17</v>
      </c>
      <c r="F4855" s="48"/>
      <c r="G4855" s="49">
        <v>45471</v>
      </c>
      <c r="H4855" s="9" t="s">
        <v>1723</v>
      </c>
      <c r="I4855" t="s">
        <v>1718</v>
      </c>
    </row>
    <row r="4856" spans="1:9" x14ac:dyDescent="0.45">
      <c r="A4856" s="2">
        <v>45436</v>
      </c>
      <c r="B4856" t="s">
        <v>2110</v>
      </c>
      <c r="C4856" s="48">
        <v>-4800</v>
      </c>
      <c r="D4856" t="s">
        <v>17</v>
      </c>
      <c r="E4856" t="s">
        <v>17</v>
      </c>
      <c r="F4856" s="48"/>
      <c r="G4856" s="49">
        <v>45471</v>
      </c>
      <c r="H4856" s="9" t="s">
        <v>1723</v>
      </c>
      <c r="I4856" t="s">
        <v>1718</v>
      </c>
    </row>
    <row r="4857" spans="1:9" x14ac:dyDescent="0.45">
      <c r="A4857" s="2">
        <v>45440</v>
      </c>
      <c r="B4857" t="s">
        <v>2110</v>
      </c>
      <c r="C4857" s="48">
        <v>-68.38</v>
      </c>
      <c r="D4857" t="s">
        <v>17</v>
      </c>
      <c r="E4857" t="s">
        <v>17</v>
      </c>
      <c r="G4857" s="49">
        <v>45471</v>
      </c>
      <c r="H4857" s="9" t="s">
        <v>1723</v>
      </c>
      <c r="I4857" t="s">
        <v>1718</v>
      </c>
    </row>
    <row r="4858" spans="1:9" x14ac:dyDescent="0.45">
      <c r="A4858" s="2">
        <v>45440</v>
      </c>
      <c r="B4858" t="s">
        <v>2110</v>
      </c>
      <c r="C4858" s="48">
        <v>-144.74</v>
      </c>
      <c r="D4858" t="s">
        <v>17</v>
      </c>
      <c r="E4858" t="s">
        <v>17</v>
      </c>
      <c r="G4858" s="49">
        <v>45471</v>
      </c>
      <c r="H4858" s="9" t="s">
        <v>1723</v>
      </c>
      <c r="I4858" t="s">
        <v>1718</v>
      </c>
    </row>
    <row r="4859" spans="1:9" x14ac:dyDescent="0.45">
      <c r="A4859" s="2">
        <v>45440</v>
      </c>
      <c r="B4859" t="s">
        <v>2046</v>
      </c>
      <c r="C4859">
        <v>-137.19</v>
      </c>
      <c r="D4859" t="s">
        <v>10</v>
      </c>
      <c r="E4859" t="s">
        <v>10</v>
      </c>
      <c r="G4859" s="49">
        <v>45471</v>
      </c>
      <c r="H4859" s="9" t="s">
        <v>1723</v>
      </c>
      <c r="I4859" t="s">
        <v>1718</v>
      </c>
    </row>
    <row r="4860" spans="1:9" x14ac:dyDescent="0.45">
      <c r="A4860" s="2">
        <v>45440</v>
      </c>
      <c r="B4860" t="s">
        <v>2046</v>
      </c>
      <c r="C4860">
        <v>-201.25</v>
      </c>
      <c r="D4860" t="s">
        <v>10</v>
      </c>
      <c r="E4860" t="s">
        <v>10</v>
      </c>
      <c r="G4860" s="49">
        <v>45471</v>
      </c>
      <c r="H4860" s="9" t="s">
        <v>1723</v>
      </c>
      <c r="I4860" t="s">
        <v>1718</v>
      </c>
    </row>
    <row r="4861" spans="1:9" x14ac:dyDescent="0.45">
      <c r="A4861" s="2">
        <v>45440</v>
      </c>
      <c r="B4861" t="s">
        <v>2047</v>
      </c>
      <c r="C4861">
        <v>-25.8</v>
      </c>
      <c r="D4861" t="s">
        <v>10</v>
      </c>
      <c r="E4861" t="s">
        <v>10</v>
      </c>
      <c r="G4861" s="49">
        <v>45471</v>
      </c>
      <c r="H4861" s="9" t="s">
        <v>1723</v>
      </c>
      <c r="I4861" t="s">
        <v>1718</v>
      </c>
    </row>
    <row r="4862" spans="1:9" x14ac:dyDescent="0.45">
      <c r="A4862" s="2">
        <v>45440</v>
      </c>
      <c r="B4862" t="s">
        <v>2110</v>
      </c>
      <c r="C4862" s="48">
        <v>-1000</v>
      </c>
      <c r="D4862" t="s">
        <v>17</v>
      </c>
      <c r="E4862" t="s">
        <v>17</v>
      </c>
      <c r="G4862" s="49">
        <v>45471</v>
      </c>
      <c r="H4862" s="9" t="s">
        <v>1723</v>
      </c>
      <c r="I4862" t="s">
        <v>1718</v>
      </c>
    </row>
    <row r="4863" spans="1:9" x14ac:dyDescent="0.45">
      <c r="A4863" s="2">
        <v>45440</v>
      </c>
      <c r="B4863" t="s">
        <v>1714</v>
      </c>
      <c r="C4863">
        <v>-500</v>
      </c>
      <c r="D4863" s="9" t="s">
        <v>679</v>
      </c>
      <c r="E4863" s="9" t="s">
        <v>661</v>
      </c>
      <c r="F4863" s="9"/>
      <c r="G4863" s="49">
        <v>45471</v>
      </c>
      <c r="H4863" s="9" t="s">
        <v>1723</v>
      </c>
      <c r="I4863" t="s">
        <v>1718</v>
      </c>
    </row>
    <row r="4864" spans="1:9" x14ac:dyDescent="0.45">
      <c r="A4864" s="2">
        <v>45440</v>
      </c>
      <c r="B4864" t="s">
        <v>2048</v>
      </c>
      <c r="C4864">
        <v>-234.39</v>
      </c>
      <c r="D4864" t="s">
        <v>10</v>
      </c>
      <c r="E4864" t="s">
        <v>10</v>
      </c>
      <c r="G4864" s="49">
        <v>45471</v>
      </c>
      <c r="H4864" s="9" t="s">
        <v>1723</v>
      </c>
      <c r="I4864" t="s">
        <v>1718</v>
      </c>
    </row>
    <row r="4865" spans="1:9" x14ac:dyDescent="0.45">
      <c r="A4865" s="2">
        <v>45441</v>
      </c>
      <c r="B4865" t="s">
        <v>2110</v>
      </c>
      <c r="C4865">
        <v>-185</v>
      </c>
      <c r="D4865" t="s">
        <v>17</v>
      </c>
      <c r="E4865" t="s">
        <v>17</v>
      </c>
      <c r="G4865" s="49">
        <v>45471</v>
      </c>
      <c r="H4865" t="s">
        <v>1717</v>
      </c>
      <c r="I4865" t="s">
        <v>1718</v>
      </c>
    </row>
    <row r="4866" spans="1:9" x14ac:dyDescent="0.45">
      <c r="A4866" s="2">
        <v>45442</v>
      </c>
      <c r="B4866" t="s">
        <v>2110</v>
      </c>
      <c r="C4866">
        <v>-232.27</v>
      </c>
      <c r="D4866" t="s">
        <v>17</v>
      </c>
      <c r="E4866" t="s">
        <v>17</v>
      </c>
      <c r="G4866" s="49">
        <v>45471</v>
      </c>
      <c r="H4866" s="9" t="s">
        <v>1723</v>
      </c>
      <c r="I4866" t="s">
        <v>1718</v>
      </c>
    </row>
    <row r="4867" spans="1:9" x14ac:dyDescent="0.45">
      <c r="A4867" s="2">
        <v>45442</v>
      </c>
      <c r="B4867" t="s">
        <v>2049</v>
      </c>
      <c r="C4867">
        <v>-275</v>
      </c>
      <c r="D4867" t="s">
        <v>23</v>
      </c>
      <c r="E4867" t="s">
        <v>666</v>
      </c>
      <c r="G4867" s="49">
        <v>45471</v>
      </c>
      <c r="H4867" s="9" t="s">
        <v>1723</v>
      </c>
      <c r="I4867" t="s">
        <v>1718</v>
      </c>
    </row>
    <row r="4868" spans="1:9" x14ac:dyDescent="0.45">
      <c r="A4868" s="2">
        <v>45442</v>
      </c>
      <c r="B4868" t="s">
        <v>2050</v>
      </c>
      <c r="C4868">
        <v>-297.52999999999997</v>
      </c>
      <c r="D4868" s="9" t="s">
        <v>23</v>
      </c>
      <c r="E4868" s="9" t="s">
        <v>23</v>
      </c>
      <c r="G4868" s="49">
        <v>45471</v>
      </c>
      <c r="H4868" s="9" t="s">
        <v>1723</v>
      </c>
      <c r="I4868" t="s">
        <v>1718</v>
      </c>
    </row>
    <row r="4869" spans="1:9" x14ac:dyDescent="0.45">
      <c r="A4869" s="2">
        <v>45442</v>
      </c>
      <c r="B4869" t="s">
        <v>2051</v>
      </c>
      <c r="C4869">
        <v>-8.93</v>
      </c>
      <c r="D4869" s="9" t="s">
        <v>23</v>
      </c>
      <c r="E4869" s="9" t="s">
        <v>23</v>
      </c>
      <c r="G4869" s="49">
        <v>45471</v>
      </c>
      <c r="H4869" s="9" t="s">
        <v>1831</v>
      </c>
      <c r="I4869" t="s">
        <v>1718</v>
      </c>
    </row>
    <row r="4870" spans="1:9" x14ac:dyDescent="0.45">
      <c r="A4870" s="2">
        <v>45443</v>
      </c>
      <c r="B4870" t="s">
        <v>2052</v>
      </c>
      <c r="C4870" s="9">
        <v>1000</v>
      </c>
      <c r="D4870" s="9" t="s">
        <v>2111</v>
      </c>
      <c r="E4870" s="53"/>
      <c r="F4870" s="53"/>
      <c r="G4870" s="49">
        <v>45471</v>
      </c>
      <c r="H4870" t="s">
        <v>1720</v>
      </c>
      <c r="I4870" t="s">
        <v>1718</v>
      </c>
    </row>
    <row r="4871" spans="1:9" x14ac:dyDescent="0.45">
      <c r="A4871" s="2">
        <v>45443</v>
      </c>
      <c r="B4871" t="s">
        <v>2110</v>
      </c>
      <c r="C4871" s="48">
        <v>-138.58000000000001</v>
      </c>
      <c r="D4871" t="s">
        <v>17</v>
      </c>
      <c r="E4871" t="s">
        <v>17</v>
      </c>
      <c r="G4871" s="49">
        <v>45471</v>
      </c>
      <c r="H4871" s="9" t="s">
        <v>1723</v>
      </c>
      <c r="I4871" t="s">
        <v>1718</v>
      </c>
    </row>
    <row r="4872" spans="1:9" x14ac:dyDescent="0.45">
      <c r="A4872" s="2">
        <v>45443</v>
      </c>
      <c r="B4872" t="s">
        <v>2110</v>
      </c>
      <c r="C4872" s="48">
        <v>-250</v>
      </c>
      <c r="D4872" t="s">
        <v>17</v>
      </c>
      <c r="E4872" t="s">
        <v>17</v>
      </c>
      <c r="F4872" s="48"/>
      <c r="G4872" s="49">
        <v>45471</v>
      </c>
      <c r="H4872" s="9" t="s">
        <v>1723</v>
      </c>
      <c r="I4872" t="s">
        <v>1718</v>
      </c>
    </row>
    <row r="4873" spans="1:9" x14ac:dyDescent="0.45">
      <c r="A4873" s="2">
        <v>45443</v>
      </c>
      <c r="B4873" t="s">
        <v>2053</v>
      </c>
      <c r="C4873">
        <v>-11.04</v>
      </c>
      <c r="D4873" t="s">
        <v>10</v>
      </c>
      <c r="E4873" t="s">
        <v>10</v>
      </c>
      <c r="G4873" s="49">
        <v>45471</v>
      </c>
      <c r="H4873" s="9" t="s">
        <v>1723</v>
      </c>
      <c r="I4873" t="s">
        <v>1718</v>
      </c>
    </row>
    <row r="4874" spans="1:9" x14ac:dyDescent="0.45">
      <c r="A4874" s="2">
        <v>45446</v>
      </c>
      <c r="B4874" t="s">
        <v>2054</v>
      </c>
      <c r="C4874" s="9">
        <v>10000</v>
      </c>
      <c r="D4874" s="9" t="s">
        <v>2111</v>
      </c>
      <c r="E4874" s="9" t="s">
        <v>1780</v>
      </c>
      <c r="F4874" s="9"/>
      <c r="G4874" s="49">
        <v>45471</v>
      </c>
      <c r="H4874" t="s">
        <v>1720</v>
      </c>
      <c r="I4874" t="s">
        <v>1718</v>
      </c>
    </row>
    <row r="4875" spans="1:9" x14ac:dyDescent="0.45">
      <c r="A4875" s="2">
        <v>45446</v>
      </c>
      <c r="B4875" t="s">
        <v>1764</v>
      </c>
      <c r="C4875">
        <v>3</v>
      </c>
      <c r="D4875" t="s">
        <v>42</v>
      </c>
      <c r="E4875" t="s">
        <v>42</v>
      </c>
      <c r="G4875" s="49">
        <v>45471</v>
      </c>
      <c r="H4875" t="s">
        <v>1720</v>
      </c>
      <c r="I4875" t="s">
        <v>1718</v>
      </c>
    </row>
    <row r="4876" spans="1:9" x14ac:dyDescent="0.45">
      <c r="A4876" s="2">
        <v>45446</v>
      </c>
      <c r="B4876" t="s">
        <v>2055</v>
      </c>
      <c r="C4876">
        <v>-303</v>
      </c>
      <c r="D4876" t="s">
        <v>10</v>
      </c>
      <c r="E4876" t="s">
        <v>10</v>
      </c>
      <c r="G4876" s="49">
        <v>45471</v>
      </c>
      <c r="H4876" s="9" t="s">
        <v>1723</v>
      </c>
      <c r="I4876" t="s">
        <v>1718</v>
      </c>
    </row>
    <row r="4877" spans="1:9" x14ac:dyDescent="0.45">
      <c r="A4877" s="2">
        <v>45446</v>
      </c>
      <c r="B4877" t="s">
        <v>2056</v>
      </c>
      <c r="C4877">
        <v>-430.44</v>
      </c>
      <c r="D4877" t="s">
        <v>42</v>
      </c>
      <c r="E4877" t="s">
        <v>42</v>
      </c>
      <c r="G4877" s="49">
        <v>45471</v>
      </c>
      <c r="H4877" s="9" t="s">
        <v>1723</v>
      </c>
      <c r="I4877" t="s">
        <v>1718</v>
      </c>
    </row>
    <row r="4878" spans="1:9" x14ac:dyDescent="0.45">
      <c r="A4878" s="2">
        <v>45446</v>
      </c>
      <c r="B4878" t="s">
        <v>2110</v>
      </c>
      <c r="C4878" s="48">
        <v>-83.43</v>
      </c>
      <c r="D4878" t="s">
        <v>17</v>
      </c>
      <c r="E4878" t="s">
        <v>17</v>
      </c>
      <c r="G4878" s="49">
        <v>45471</v>
      </c>
      <c r="H4878" s="9" t="s">
        <v>1723</v>
      </c>
      <c r="I4878" t="s">
        <v>1718</v>
      </c>
    </row>
    <row r="4879" spans="1:9" x14ac:dyDescent="0.45">
      <c r="A4879" s="2">
        <v>45446</v>
      </c>
      <c r="B4879" t="s">
        <v>2057</v>
      </c>
      <c r="C4879">
        <v>-349.69</v>
      </c>
      <c r="D4879" t="s">
        <v>10</v>
      </c>
      <c r="E4879" t="s">
        <v>10</v>
      </c>
      <c r="G4879" s="49">
        <v>45471</v>
      </c>
      <c r="H4879" s="9" t="s">
        <v>1723</v>
      </c>
      <c r="I4879" t="s">
        <v>1718</v>
      </c>
    </row>
    <row r="4880" spans="1:9" x14ac:dyDescent="0.45">
      <c r="A4880" s="2">
        <v>45446</v>
      </c>
      <c r="B4880" t="s">
        <v>2110</v>
      </c>
      <c r="C4880" s="48">
        <v>-198.45</v>
      </c>
      <c r="D4880" t="s">
        <v>17</v>
      </c>
      <c r="E4880" t="s">
        <v>17</v>
      </c>
      <c r="G4880" s="49">
        <v>45471</v>
      </c>
      <c r="H4880" s="9" t="s">
        <v>1723</v>
      </c>
      <c r="I4880" t="s">
        <v>1718</v>
      </c>
    </row>
    <row r="4881" spans="1:9" x14ac:dyDescent="0.45">
      <c r="A4881" s="2">
        <v>45446</v>
      </c>
      <c r="B4881" t="s">
        <v>2110</v>
      </c>
      <c r="C4881" s="48">
        <v>-1000</v>
      </c>
      <c r="D4881" t="s">
        <v>17</v>
      </c>
      <c r="E4881" t="s">
        <v>17</v>
      </c>
      <c r="G4881" s="49">
        <v>45471</v>
      </c>
      <c r="H4881" s="9" t="s">
        <v>1723</v>
      </c>
      <c r="I4881" t="s">
        <v>1718</v>
      </c>
    </row>
    <row r="4882" spans="1:9" x14ac:dyDescent="0.45">
      <c r="A4882" s="2">
        <v>45446</v>
      </c>
      <c r="B4882" t="s">
        <v>1745</v>
      </c>
      <c r="C4882">
        <v>-758.24</v>
      </c>
      <c r="D4882" t="s">
        <v>42</v>
      </c>
      <c r="E4882" t="s">
        <v>1746</v>
      </c>
      <c r="G4882" s="49">
        <v>45471</v>
      </c>
      <c r="H4882" s="9" t="s">
        <v>1723</v>
      </c>
      <c r="I4882" t="s">
        <v>1718</v>
      </c>
    </row>
    <row r="4883" spans="1:9" x14ac:dyDescent="0.45">
      <c r="A4883" s="2">
        <v>45446</v>
      </c>
      <c r="B4883" t="s">
        <v>1748</v>
      </c>
      <c r="C4883">
        <v>-250</v>
      </c>
      <c r="D4883" s="9" t="s">
        <v>23</v>
      </c>
      <c r="E4883" s="9" t="s">
        <v>23</v>
      </c>
      <c r="G4883" s="49">
        <v>45471</v>
      </c>
      <c r="H4883" s="9" t="s">
        <v>1723</v>
      </c>
      <c r="I4883" t="s">
        <v>1718</v>
      </c>
    </row>
    <row r="4884" spans="1:9" x14ac:dyDescent="0.45">
      <c r="A4884" s="2">
        <v>45446</v>
      </c>
      <c r="B4884" t="s">
        <v>1747</v>
      </c>
      <c r="C4884">
        <v>-250</v>
      </c>
      <c r="D4884" s="9" t="s">
        <v>23</v>
      </c>
      <c r="E4884" s="9" t="s">
        <v>23</v>
      </c>
      <c r="G4884" s="49">
        <v>45471</v>
      </c>
      <c r="H4884" s="9" t="s">
        <v>1723</v>
      </c>
      <c r="I4884" t="s">
        <v>1718</v>
      </c>
    </row>
    <row r="4885" spans="1:9" x14ac:dyDescent="0.45">
      <c r="A4885" s="2">
        <v>45446</v>
      </c>
      <c r="B4885" t="s">
        <v>1701</v>
      </c>
      <c r="C4885">
        <v>0</v>
      </c>
      <c r="D4885" t="s">
        <v>42</v>
      </c>
      <c r="E4885" t="s">
        <v>42</v>
      </c>
      <c r="G4885" s="49">
        <v>45471</v>
      </c>
      <c r="H4885" s="1" t="s">
        <v>1693</v>
      </c>
      <c r="I4885" t="s">
        <v>1718</v>
      </c>
    </row>
    <row r="4886" spans="1:9" x14ac:dyDescent="0.45">
      <c r="A4886" s="2">
        <v>45447</v>
      </c>
      <c r="B4886" t="s">
        <v>1751</v>
      </c>
      <c r="C4886">
        <v>-110.29</v>
      </c>
      <c r="D4886" t="s">
        <v>10</v>
      </c>
      <c r="E4886" t="s">
        <v>10</v>
      </c>
      <c r="G4886" s="49">
        <v>45471</v>
      </c>
      <c r="H4886" s="9" t="s">
        <v>1723</v>
      </c>
      <c r="I4886" t="s">
        <v>1718</v>
      </c>
    </row>
    <row r="4887" spans="1:9" x14ac:dyDescent="0.45">
      <c r="A4887" s="2">
        <v>45448</v>
      </c>
      <c r="B4887" t="s">
        <v>2058</v>
      </c>
      <c r="C4887" s="9">
        <v>-1200</v>
      </c>
      <c r="D4887" t="s">
        <v>2124</v>
      </c>
      <c r="E4887" t="s">
        <v>2124</v>
      </c>
      <c r="G4887" s="49">
        <v>45471</v>
      </c>
      <c r="H4887" s="9" t="s">
        <v>1723</v>
      </c>
      <c r="I4887" t="s">
        <v>1718</v>
      </c>
    </row>
    <row r="4888" spans="1:9" x14ac:dyDescent="0.45">
      <c r="A4888" s="2">
        <v>45449</v>
      </c>
      <c r="B4888" t="s">
        <v>2059</v>
      </c>
      <c r="C4888">
        <v>-844.27</v>
      </c>
      <c r="D4888" t="s">
        <v>10</v>
      </c>
      <c r="E4888" t="s">
        <v>10</v>
      </c>
      <c r="G4888" s="49">
        <v>45501</v>
      </c>
      <c r="H4888" s="9" t="s">
        <v>1723</v>
      </c>
      <c r="I4888" t="s">
        <v>1718</v>
      </c>
    </row>
    <row r="4889" spans="1:9" x14ac:dyDescent="0.45">
      <c r="A4889" s="2">
        <v>45450</v>
      </c>
      <c r="B4889" t="s">
        <v>1710</v>
      </c>
      <c r="C4889" s="9">
        <v>3863</v>
      </c>
      <c r="D4889" s="3" t="s">
        <v>1711</v>
      </c>
      <c r="E4889" s="3" t="s">
        <v>1732</v>
      </c>
      <c r="F4889" s="3"/>
      <c r="G4889" s="49">
        <v>45501</v>
      </c>
      <c r="H4889" t="s">
        <v>1720</v>
      </c>
      <c r="I4889" t="s">
        <v>1718</v>
      </c>
    </row>
    <row r="4890" spans="1:9" x14ac:dyDescent="0.45">
      <c r="A4890" s="2">
        <v>45450</v>
      </c>
      <c r="B4890" t="s">
        <v>1951</v>
      </c>
      <c r="C4890">
        <v>3.34</v>
      </c>
      <c r="D4890" t="s">
        <v>42</v>
      </c>
      <c r="E4890" t="s">
        <v>42</v>
      </c>
      <c r="G4890" s="49">
        <v>45501</v>
      </c>
      <c r="H4890" t="s">
        <v>1720</v>
      </c>
      <c r="I4890" t="s">
        <v>1718</v>
      </c>
    </row>
    <row r="4891" spans="1:9" x14ac:dyDescent="0.45">
      <c r="A4891" s="2">
        <v>45450</v>
      </c>
      <c r="B4891" t="s">
        <v>2110</v>
      </c>
      <c r="C4891" s="48">
        <v>-215.71</v>
      </c>
      <c r="D4891" t="s">
        <v>17</v>
      </c>
      <c r="E4891" t="s">
        <v>17</v>
      </c>
      <c r="F4891" s="48"/>
      <c r="G4891" s="49">
        <v>45501</v>
      </c>
      <c r="H4891" s="9" t="s">
        <v>1723</v>
      </c>
      <c r="I4891" t="s">
        <v>1718</v>
      </c>
    </row>
    <row r="4892" spans="1:9" x14ac:dyDescent="0.45">
      <c r="A4892" s="2">
        <v>45453</v>
      </c>
      <c r="B4892" t="s">
        <v>2060</v>
      </c>
      <c r="C4892">
        <v>-282.33999999999997</v>
      </c>
      <c r="D4892" t="s">
        <v>10</v>
      </c>
      <c r="E4892" t="s">
        <v>10</v>
      </c>
      <c r="G4892" s="49">
        <v>45501</v>
      </c>
      <c r="H4892" s="9" t="s">
        <v>1723</v>
      </c>
      <c r="I4892" t="s">
        <v>1718</v>
      </c>
    </row>
    <row r="4893" spans="1:9" x14ac:dyDescent="0.45">
      <c r="A4893" s="2">
        <v>45453</v>
      </c>
      <c r="B4893" t="s">
        <v>2061</v>
      </c>
      <c r="C4893" s="48">
        <v>-244.42</v>
      </c>
      <c r="D4893" s="52" t="s">
        <v>23</v>
      </c>
      <c r="E4893" s="48" t="s">
        <v>1923</v>
      </c>
      <c r="F4893" s="48"/>
      <c r="G4893" s="49">
        <v>45501</v>
      </c>
      <c r="H4893" s="9" t="s">
        <v>1723</v>
      </c>
      <c r="I4893" t="s">
        <v>1718</v>
      </c>
    </row>
    <row r="4894" spans="1:9" x14ac:dyDescent="0.45">
      <c r="A4894" s="2">
        <v>45453</v>
      </c>
      <c r="B4894" t="s">
        <v>2110</v>
      </c>
      <c r="C4894" s="48">
        <v>-75.28</v>
      </c>
      <c r="D4894" t="s">
        <v>17</v>
      </c>
      <c r="E4894" t="s">
        <v>17</v>
      </c>
      <c r="G4894" s="49">
        <v>45501</v>
      </c>
      <c r="H4894" s="9" t="s">
        <v>1723</v>
      </c>
      <c r="I4894" t="s">
        <v>1718</v>
      </c>
    </row>
    <row r="4895" spans="1:9" x14ac:dyDescent="0.45">
      <c r="A4895" s="2">
        <v>45453</v>
      </c>
      <c r="B4895" t="s">
        <v>2110</v>
      </c>
      <c r="C4895" s="48">
        <v>-38.380000000000003</v>
      </c>
      <c r="D4895" t="s">
        <v>17</v>
      </c>
      <c r="E4895" t="s">
        <v>17</v>
      </c>
      <c r="F4895" s="48"/>
      <c r="G4895" s="49">
        <v>45501</v>
      </c>
      <c r="H4895" s="9" t="s">
        <v>1723</v>
      </c>
      <c r="I4895" t="s">
        <v>1718</v>
      </c>
    </row>
    <row r="4896" spans="1:9" x14ac:dyDescent="0.45">
      <c r="A4896" s="2">
        <v>45453</v>
      </c>
      <c r="B4896" t="s">
        <v>2062</v>
      </c>
      <c r="C4896" s="9">
        <v>-1000</v>
      </c>
      <c r="D4896" s="9" t="s">
        <v>679</v>
      </c>
      <c r="E4896" s="9" t="s">
        <v>1432</v>
      </c>
      <c r="F4896" s="9"/>
      <c r="G4896" s="49">
        <v>45501</v>
      </c>
      <c r="H4896" s="9" t="s">
        <v>1723</v>
      </c>
      <c r="I4896" t="s">
        <v>1718</v>
      </c>
    </row>
    <row r="4897" spans="1:9" x14ac:dyDescent="0.45">
      <c r="A4897" s="2">
        <v>45454</v>
      </c>
      <c r="B4897" t="s">
        <v>2063</v>
      </c>
      <c r="C4897" s="9">
        <v>16000</v>
      </c>
      <c r="D4897" s="9" t="s">
        <v>2111</v>
      </c>
      <c r="E4897" s="9" t="s">
        <v>1780</v>
      </c>
      <c r="F4897" s="9"/>
      <c r="G4897" s="49">
        <v>45501</v>
      </c>
      <c r="H4897" t="s">
        <v>1720</v>
      </c>
      <c r="I4897" t="s">
        <v>1718</v>
      </c>
    </row>
    <row r="4898" spans="1:9" x14ac:dyDescent="0.45">
      <c r="A4898" s="2">
        <v>45454</v>
      </c>
      <c r="B4898" t="s">
        <v>2064</v>
      </c>
      <c r="C4898">
        <v>-600</v>
      </c>
      <c r="D4898" t="s">
        <v>10</v>
      </c>
      <c r="E4898" t="s">
        <v>10</v>
      </c>
      <c r="G4898" s="49">
        <v>45501</v>
      </c>
      <c r="H4898" s="9" t="s">
        <v>1723</v>
      </c>
      <c r="I4898" t="s">
        <v>1718</v>
      </c>
    </row>
    <row r="4899" spans="1:9" x14ac:dyDescent="0.45">
      <c r="A4899" s="2">
        <v>45455</v>
      </c>
      <c r="B4899" t="s">
        <v>2065</v>
      </c>
      <c r="C4899">
        <v>-233.1</v>
      </c>
      <c r="D4899" t="s">
        <v>10</v>
      </c>
      <c r="E4899" t="s">
        <v>10</v>
      </c>
      <c r="G4899" s="49">
        <v>45501</v>
      </c>
      <c r="H4899" s="9" t="s">
        <v>1723</v>
      </c>
      <c r="I4899" t="s">
        <v>1718</v>
      </c>
    </row>
    <row r="4900" spans="1:9" x14ac:dyDescent="0.45">
      <c r="A4900" s="2">
        <v>45456</v>
      </c>
      <c r="B4900" t="s">
        <v>1785</v>
      </c>
      <c r="C4900" s="9">
        <v>-16000</v>
      </c>
      <c r="D4900" s="9" t="s">
        <v>679</v>
      </c>
      <c r="E4900" s="9" t="s">
        <v>661</v>
      </c>
      <c r="F4900" s="9"/>
      <c r="G4900" s="49">
        <v>45501</v>
      </c>
      <c r="H4900" s="9" t="s">
        <v>1723</v>
      </c>
      <c r="I4900" t="s">
        <v>1718</v>
      </c>
    </row>
    <row r="4901" spans="1:9" x14ac:dyDescent="0.45">
      <c r="A4901" s="2">
        <v>45456</v>
      </c>
      <c r="B4901" t="s">
        <v>1930</v>
      </c>
      <c r="C4901">
        <v>-888.65</v>
      </c>
      <c r="D4901" t="s">
        <v>10</v>
      </c>
      <c r="E4901" t="s">
        <v>10</v>
      </c>
      <c r="G4901" s="49">
        <v>45501</v>
      </c>
      <c r="H4901" s="9" t="s">
        <v>1723</v>
      </c>
      <c r="I4901" t="s">
        <v>1718</v>
      </c>
    </row>
    <row r="4902" spans="1:9" x14ac:dyDescent="0.45">
      <c r="A4902" s="2">
        <v>45456</v>
      </c>
      <c r="B4902" t="s">
        <v>2110</v>
      </c>
      <c r="C4902" s="48">
        <v>-327</v>
      </c>
      <c r="D4902" t="s">
        <v>17</v>
      </c>
      <c r="E4902" t="s">
        <v>17</v>
      </c>
      <c r="G4902" s="49">
        <v>45501</v>
      </c>
      <c r="H4902" s="9" t="s">
        <v>1723</v>
      </c>
      <c r="I4902" t="s">
        <v>1718</v>
      </c>
    </row>
    <row r="4903" spans="1:9" x14ac:dyDescent="0.45">
      <c r="A4903" s="2">
        <v>45460</v>
      </c>
      <c r="B4903" t="s">
        <v>2110</v>
      </c>
      <c r="C4903">
        <v>-206.67</v>
      </c>
      <c r="D4903" t="s">
        <v>17</v>
      </c>
      <c r="E4903" t="s">
        <v>17</v>
      </c>
      <c r="G4903" s="49">
        <v>45501</v>
      </c>
      <c r="H4903" s="9" t="s">
        <v>1723</v>
      </c>
      <c r="I4903" t="s">
        <v>1718</v>
      </c>
    </row>
    <row r="4904" spans="1:9" x14ac:dyDescent="0.45">
      <c r="A4904" s="2">
        <v>45460</v>
      </c>
      <c r="B4904" t="s">
        <v>2066</v>
      </c>
      <c r="C4904">
        <v>-84.85</v>
      </c>
      <c r="D4904" t="s">
        <v>10</v>
      </c>
      <c r="E4904" t="s">
        <v>10</v>
      </c>
      <c r="G4904" s="49">
        <v>45501</v>
      </c>
      <c r="H4904" s="9" t="s">
        <v>1723</v>
      </c>
      <c r="I4904" t="s">
        <v>1718</v>
      </c>
    </row>
    <row r="4905" spans="1:9" x14ac:dyDescent="0.45">
      <c r="A4905" s="2">
        <v>45460</v>
      </c>
      <c r="B4905" t="s">
        <v>2067</v>
      </c>
      <c r="C4905">
        <v>-175.53</v>
      </c>
      <c r="D4905" t="s">
        <v>10</v>
      </c>
      <c r="E4905" t="s">
        <v>10</v>
      </c>
      <c r="G4905" s="49">
        <v>45501</v>
      </c>
      <c r="H4905" s="9" t="s">
        <v>1723</v>
      </c>
      <c r="I4905" t="s">
        <v>1718</v>
      </c>
    </row>
    <row r="4906" spans="1:9" x14ac:dyDescent="0.45">
      <c r="A4906" s="2">
        <v>45460</v>
      </c>
      <c r="B4906" t="s">
        <v>2068</v>
      </c>
      <c r="C4906">
        <v>-600</v>
      </c>
      <c r="D4906" s="9" t="s">
        <v>23</v>
      </c>
      <c r="E4906" s="9" t="s">
        <v>23</v>
      </c>
      <c r="G4906" s="49">
        <v>45501</v>
      </c>
      <c r="H4906" s="9" t="s">
        <v>1723</v>
      </c>
      <c r="I4906" t="s">
        <v>1718</v>
      </c>
    </row>
    <row r="4907" spans="1:9" x14ac:dyDescent="0.45">
      <c r="A4907" s="2">
        <v>45460</v>
      </c>
      <c r="B4907" t="s">
        <v>2069</v>
      </c>
      <c r="C4907">
        <v>-600</v>
      </c>
      <c r="D4907" s="9" t="s">
        <v>23</v>
      </c>
      <c r="E4907" s="9" t="s">
        <v>23</v>
      </c>
      <c r="G4907" s="49">
        <v>45501</v>
      </c>
      <c r="H4907" s="9" t="s">
        <v>1723</v>
      </c>
      <c r="I4907" t="s">
        <v>1718</v>
      </c>
    </row>
    <row r="4908" spans="1:9" x14ac:dyDescent="0.45">
      <c r="A4908" s="2">
        <v>45460</v>
      </c>
      <c r="B4908" t="s">
        <v>2110</v>
      </c>
      <c r="C4908">
        <v>-250</v>
      </c>
      <c r="D4908" t="s">
        <v>17</v>
      </c>
      <c r="E4908" t="s">
        <v>17</v>
      </c>
      <c r="G4908" s="49">
        <v>45501</v>
      </c>
      <c r="H4908" s="9" t="s">
        <v>1723</v>
      </c>
      <c r="I4908" t="s">
        <v>1718</v>
      </c>
    </row>
    <row r="4909" spans="1:9" x14ac:dyDescent="0.45">
      <c r="A4909" s="2">
        <v>45460</v>
      </c>
      <c r="B4909" t="s">
        <v>2110</v>
      </c>
      <c r="C4909">
        <v>-35</v>
      </c>
      <c r="D4909" t="s">
        <v>17</v>
      </c>
      <c r="E4909" t="s">
        <v>17</v>
      </c>
      <c r="G4909" s="49">
        <v>45501</v>
      </c>
      <c r="H4909" s="9" t="s">
        <v>1723</v>
      </c>
      <c r="I4909" t="s">
        <v>1718</v>
      </c>
    </row>
    <row r="4910" spans="1:9" x14ac:dyDescent="0.45">
      <c r="A4910" s="2">
        <v>45463</v>
      </c>
      <c r="B4910" t="s">
        <v>2070</v>
      </c>
      <c r="C4910">
        <v>-134.51</v>
      </c>
      <c r="D4910" t="s">
        <v>10</v>
      </c>
      <c r="E4910" t="s">
        <v>10</v>
      </c>
      <c r="G4910" s="49">
        <v>45501</v>
      </c>
      <c r="H4910" s="9" t="s">
        <v>1723</v>
      </c>
      <c r="I4910" t="s">
        <v>1718</v>
      </c>
    </row>
    <row r="4911" spans="1:9" x14ac:dyDescent="0.45">
      <c r="A4911" s="2">
        <v>45463</v>
      </c>
      <c r="B4911" t="s">
        <v>2071</v>
      </c>
      <c r="C4911">
        <v>-166.41</v>
      </c>
      <c r="D4911" t="s">
        <v>10</v>
      </c>
      <c r="E4911" t="s">
        <v>10</v>
      </c>
      <c r="G4911" s="49">
        <v>45501</v>
      </c>
      <c r="H4911" s="9" t="s">
        <v>1723</v>
      </c>
      <c r="I4911" t="s">
        <v>1718</v>
      </c>
    </row>
    <row r="4912" spans="1:9" x14ac:dyDescent="0.45">
      <c r="A4912" s="2">
        <v>45464</v>
      </c>
      <c r="B4912" t="s">
        <v>1951</v>
      </c>
      <c r="C4912">
        <v>2.74</v>
      </c>
      <c r="D4912" t="s">
        <v>42</v>
      </c>
      <c r="E4912" t="s">
        <v>42</v>
      </c>
      <c r="G4912" s="49">
        <v>45501</v>
      </c>
      <c r="H4912" t="s">
        <v>1720</v>
      </c>
      <c r="I4912" t="s">
        <v>1718</v>
      </c>
    </row>
    <row r="4913" spans="1:9" x14ac:dyDescent="0.45">
      <c r="A4913" s="2">
        <v>45467</v>
      </c>
      <c r="B4913" t="s">
        <v>2072</v>
      </c>
      <c r="C4913" s="9">
        <v>35000</v>
      </c>
      <c r="D4913" s="9" t="s">
        <v>2111</v>
      </c>
      <c r="E4913" s="9" t="s">
        <v>1780</v>
      </c>
      <c r="F4913" s="9"/>
      <c r="G4913" s="49">
        <v>45501</v>
      </c>
      <c r="H4913" t="s">
        <v>1720</v>
      </c>
      <c r="I4913" t="s">
        <v>1718</v>
      </c>
    </row>
    <row r="4914" spans="1:9" x14ac:dyDescent="0.45">
      <c r="A4914" s="2">
        <v>45467</v>
      </c>
      <c r="B4914" t="s">
        <v>2073</v>
      </c>
      <c r="C4914">
        <v>295.19</v>
      </c>
      <c r="D4914" s="9" t="s">
        <v>23</v>
      </c>
      <c r="E4914" s="9" t="s">
        <v>23</v>
      </c>
      <c r="G4914" s="49">
        <v>45501</v>
      </c>
      <c r="H4914" t="s">
        <v>1720</v>
      </c>
      <c r="I4914" t="s">
        <v>1718</v>
      </c>
    </row>
    <row r="4915" spans="1:9" x14ac:dyDescent="0.45">
      <c r="A4915" s="2">
        <v>45467</v>
      </c>
      <c r="B4915" t="s">
        <v>2074</v>
      </c>
      <c r="C4915">
        <v>8.86</v>
      </c>
      <c r="D4915" s="9" t="s">
        <v>23</v>
      </c>
      <c r="E4915" s="9" t="s">
        <v>23</v>
      </c>
      <c r="G4915" s="49">
        <v>45501</v>
      </c>
      <c r="H4915" t="s">
        <v>1720</v>
      </c>
      <c r="I4915" t="s">
        <v>1718</v>
      </c>
    </row>
    <row r="4916" spans="1:9" x14ac:dyDescent="0.45">
      <c r="A4916" s="2">
        <v>45467</v>
      </c>
      <c r="B4916" t="s">
        <v>2075</v>
      </c>
      <c r="C4916">
        <v>-95.35</v>
      </c>
      <c r="D4916" t="s">
        <v>10</v>
      </c>
      <c r="E4916" t="s">
        <v>10</v>
      </c>
      <c r="G4916" s="49">
        <v>45501</v>
      </c>
      <c r="H4916" s="9" t="s">
        <v>1723</v>
      </c>
      <c r="I4916" t="s">
        <v>1718</v>
      </c>
    </row>
    <row r="4917" spans="1:9" x14ac:dyDescent="0.45">
      <c r="A4917" s="2">
        <v>45467</v>
      </c>
      <c r="B4917" t="s">
        <v>2076</v>
      </c>
      <c r="C4917">
        <v>-224.49</v>
      </c>
      <c r="D4917" t="s">
        <v>10</v>
      </c>
      <c r="E4917" t="s">
        <v>10</v>
      </c>
      <c r="G4917" s="49">
        <v>45501</v>
      </c>
      <c r="H4917" s="9" t="s">
        <v>1723</v>
      </c>
      <c r="I4917" t="s">
        <v>1718</v>
      </c>
    </row>
    <row r="4918" spans="1:9" x14ac:dyDescent="0.45">
      <c r="A4918" s="2">
        <v>45467</v>
      </c>
      <c r="B4918" t="s">
        <v>2110</v>
      </c>
      <c r="C4918">
        <v>-35</v>
      </c>
      <c r="D4918" t="s">
        <v>17</v>
      </c>
      <c r="E4918" t="s">
        <v>17</v>
      </c>
      <c r="G4918" s="49">
        <v>45501</v>
      </c>
      <c r="H4918" s="9" t="s">
        <v>1723</v>
      </c>
      <c r="I4918" t="s">
        <v>1718</v>
      </c>
    </row>
    <row r="4919" spans="1:9" x14ac:dyDescent="0.45">
      <c r="A4919" s="2">
        <v>45468</v>
      </c>
      <c r="B4919" t="s">
        <v>2077</v>
      </c>
      <c r="C4919">
        <v>-8</v>
      </c>
      <c r="D4919" t="s">
        <v>10</v>
      </c>
      <c r="E4919" t="s">
        <v>10</v>
      </c>
      <c r="G4919" s="49">
        <v>45501</v>
      </c>
      <c r="H4919" s="9" t="s">
        <v>1723</v>
      </c>
      <c r="I4919" t="s">
        <v>1718</v>
      </c>
    </row>
    <row r="4920" spans="1:9" x14ac:dyDescent="0.45">
      <c r="A4920" s="2">
        <v>45468</v>
      </c>
      <c r="B4920" t="s">
        <v>2078</v>
      </c>
      <c r="C4920" s="9">
        <v>-1620.47</v>
      </c>
      <c r="D4920" t="s">
        <v>10</v>
      </c>
      <c r="E4920" t="s">
        <v>10</v>
      </c>
      <c r="G4920" s="49">
        <v>45501</v>
      </c>
      <c r="H4920" s="9" t="s">
        <v>1723</v>
      </c>
      <c r="I4920" t="s">
        <v>1718</v>
      </c>
    </row>
    <row r="4921" spans="1:9" x14ac:dyDescent="0.45">
      <c r="A4921" s="2">
        <v>45469</v>
      </c>
      <c r="B4921" t="s">
        <v>2079</v>
      </c>
      <c r="C4921">
        <v>-234.39</v>
      </c>
      <c r="D4921" t="s">
        <v>10</v>
      </c>
      <c r="E4921" t="s">
        <v>10</v>
      </c>
      <c r="G4921" s="49">
        <v>45501</v>
      </c>
      <c r="H4921" s="9" t="s">
        <v>1723</v>
      </c>
      <c r="I4921" t="s">
        <v>1718</v>
      </c>
    </row>
    <row r="4922" spans="1:9" x14ac:dyDescent="0.45">
      <c r="A4922" s="2">
        <v>45474</v>
      </c>
      <c r="B4922" t="s">
        <v>2080</v>
      </c>
      <c r="C4922">
        <v>-95.39</v>
      </c>
      <c r="D4922" t="s">
        <v>10</v>
      </c>
      <c r="E4922" t="s">
        <v>10</v>
      </c>
      <c r="G4922" s="49">
        <v>45501</v>
      </c>
      <c r="H4922" s="9" t="s">
        <v>1723</v>
      </c>
      <c r="I4922" t="s">
        <v>1718</v>
      </c>
    </row>
    <row r="4923" spans="1:9" x14ac:dyDescent="0.45">
      <c r="A4923" s="2">
        <v>45474</v>
      </c>
      <c r="B4923" t="s">
        <v>2080</v>
      </c>
      <c r="C4923">
        <v>-147.26</v>
      </c>
      <c r="D4923" t="s">
        <v>10</v>
      </c>
      <c r="E4923" t="s">
        <v>10</v>
      </c>
      <c r="G4923" s="49">
        <v>45501</v>
      </c>
      <c r="H4923" s="9" t="s">
        <v>1723</v>
      </c>
      <c r="I4923" t="s">
        <v>1718</v>
      </c>
    </row>
    <row r="4924" spans="1:9" x14ac:dyDescent="0.45">
      <c r="A4924" s="2">
        <v>45474</v>
      </c>
      <c r="B4924" t="s">
        <v>2081</v>
      </c>
      <c r="C4924">
        <v>-114.35</v>
      </c>
      <c r="D4924" t="s">
        <v>10</v>
      </c>
      <c r="E4924" t="s">
        <v>10</v>
      </c>
      <c r="G4924" s="49">
        <v>45501</v>
      </c>
      <c r="H4924" s="9" t="s">
        <v>1723</v>
      </c>
      <c r="I4924" t="s">
        <v>1718</v>
      </c>
    </row>
    <row r="4925" spans="1:9" x14ac:dyDescent="0.45">
      <c r="A4925" s="2">
        <v>45474</v>
      </c>
      <c r="B4925" t="s">
        <v>2082</v>
      </c>
      <c r="C4925">
        <v>-99.09</v>
      </c>
      <c r="D4925" t="s">
        <v>10</v>
      </c>
      <c r="E4925" t="s">
        <v>10</v>
      </c>
      <c r="G4925" s="49">
        <v>45501</v>
      </c>
      <c r="H4925" s="9" t="s">
        <v>1723</v>
      </c>
      <c r="I4925" t="s">
        <v>1718</v>
      </c>
    </row>
    <row r="4926" spans="1:9" x14ac:dyDescent="0.45">
      <c r="A4926" s="2">
        <v>45474</v>
      </c>
      <c r="B4926" t="s">
        <v>2083</v>
      </c>
      <c r="C4926">
        <v>-88.1</v>
      </c>
      <c r="D4926" s="9" t="s">
        <v>23</v>
      </c>
      <c r="E4926" s="9" t="s">
        <v>23</v>
      </c>
      <c r="G4926" s="49">
        <v>45501</v>
      </c>
      <c r="H4926" s="9" t="s">
        <v>1723</v>
      </c>
      <c r="I4926" t="s">
        <v>1718</v>
      </c>
    </row>
    <row r="4927" spans="1:9" x14ac:dyDescent="0.45">
      <c r="A4927" s="2">
        <v>45474</v>
      </c>
      <c r="B4927" t="s">
        <v>2084</v>
      </c>
      <c r="C4927">
        <v>-11.04</v>
      </c>
      <c r="D4927" t="s">
        <v>10</v>
      </c>
      <c r="E4927" t="s">
        <v>10</v>
      </c>
      <c r="G4927" s="49">
        <v>45501</v>
      </c>
      <c r="H4927" s="9" t="s">
        <v>1723</v>
      </c>
      <c r="I4927" t="s">
        <v>1718</v>
      </c>
    </row>
    <row r="4928" spans="1:9" x14ac:dyDescent="0.45">
      <c r="A4928" s="2">
        <v>45475</v>
      </c>
      <c r="B4928" t="s">
        <v>2110</v>
      </c>
      <c r="C4928">
        <v>-31.71</v>
      </c>
      <c r="D4928" t="s">
        <v>17</v>
      </c>
      <c r="E4928" t="s">
        <v>17</v>
      </c>
      <c r="G4928" s="49">
        <v>45501</v>
      </c>
      <c r="H4928" s="9" t="s">
        <v>1723</v>
      </c>
      <c r="I4928" t="s">
        <v>1718</v>
      </c>
    </row>
    <row r="4929" spans="1:9" x14ac:dyDescent="0.45">
      <c r="A4929" s="2">
        <v>45475</v>
      </c>
      <c r="B4929" t="s">
        <v>2085</v>
      </c>
      <c r="C4929">
        <v>-430.44</v>
      </c>
      <c r="D4929" t="s">
        <v>42</v>
      </c>
      <c r="E4929" t="s">
        <v>42</v>
      </c>
      <c r="G4929" s="49">
        <v>45501</v>
      </c>
      <c r="H4929" s="9" t="s">
        <v>1723</v>
      </c>
      <c r="I4929" t="s">
        <v>1718</v>
      </c>
    </row>
    <row r="4930" spans="1:9" x14ac:dyDescent="0.45">
      <c r="A4930" s="2">
        <v>45475</v>
      </c>
      <c r="B4930" t="s">
        <v>2086</v>
      </c>
      <c r="C4930">
        <v>-30</v>
      </c>
      <c r="D4930" s="9" t="s">
        <v>23</v>
      </c>
      <c r="E4930" s="9" t="s">
        <v>23</v>
      </c>
      <c r="G4930" s="49">
        <v>45501</v>
      </c>
      <c r="H4930" s="9" t="s">
        <v>1723</v>
      </c>
      <c r="I4930" t="s">
        <v>1718</v>
      </c>
    </row>
    <row r="4931" spans="1:9" x14ac:dyDescent="0.45">
      <c r="A4931" s="2">
        <v>45475</v>
      </c>
      <c r="B4931" t="s">
        <v>1745</v>
      </c>
      <c r="C4931">
        <v>-758.24</v>
      </c>
      <c r="D4931" t="s">
        <v>42</v>
      </c>
      <c r="E4931" t="s">
        <v>1746</v>
      </c>
      <c r="G4931" s="49">
        <v>45501</v>
      </c>
      <c r="H4931" s="9" t="s">
        <v>1723</v>
      </c>
      <c r="I4931" t="s">
        <v>1718</v>
      </c>
    </row>
    <row r="4932" spans="1:9" x14ac:dyDescent="0.45">
      <c r="A4932" s="2">
        <v>45475</v>
      </c>
      <c r="B4932" t="s">
        <v>1747</v>
      </c>
      <c r="C4932">
        <v>-250</v>
      </c>
      <c r="D4932" s="9" t="s">
        <v>23</v>
      </c>
      <c r="E4932" s="9" t="s">
        <v>23</v>
      </c>
      <c r="G4932" s="49">
        <v>45501</v>
      </c>
      <c r="H4932" s="9" t="s">
        <v>1723</v>
      </c>
      <c r="I4932" t="s">
        <v>1718</v>
      </c>
    </row>
    <row r="4933" spans="1:9" x14ac:dyDescent="0.45">
      <c r="A4933" s="2">
        <v>45475</v>
      </c>
      <c r="B4933" t="s">
        <v>1748</v>
      </c>
      <c r="C4933">
        <v>-250</v>
      </c>
      <c r="D4933" s="9" t="s">
        <v>23</v>
      </c>
      <c r="E4933" s="9" t="s">
        <v>23</v>
      </c>
      <c r="G4933" s="49">
        <v>45501</v>
      </c>
      <c r="H4933" s="9" t="s">
        <v>1723</v>
      </c>
      <c r="I4933" t="s">
        <v>1718</v>
      </c>
    </row>
    <row r="4934" spans="1:9" x14ac:dyDescent="0.45">
      <c r="A4934" s="2">
        <v>45475</v>
      </c>
      <c r="B4934" t="s">
        <v>1751</v>
      </c>
      <c r="C4934">
        <v>-110.29</v>
      </c>
      <c r="D4934" t="s">
        <v>10</v>
      </c>
      <c r="E4934" t="s">
        <v>10</v>
      </c>
      <c r="G4934" s="49">
        <v>45501</v>
      </c>
      <c r="H4934" s="9" t="s">
        <v>1723</v>
      </c>
      <c r="I4934" t="s">
        <v>1718</v>
      </c>
    </row>
    <row r="4935" spans="1:9" x14ac:dyDescent="0.45">
      <c r="A4935" s="2">
        <v>45476</v>
      </c>
      <c r="B4935" t="s">
        <v>2087</v>
      </c>
      <c r="C4935">
        <v>-140.75</v>
      </c>
      <c r="D4935" t="s">
        <v>10</v>
      </c>
      <c r="E4935" t="s">
        <v>10</v>
      </c>
      <c r="G4935" s="49">
        <v>45501</v>
      </c>
      <c r="H4935" s="9" t="s">
        <v>1723</v>
      </c>
      <c r="I4935" t="s">
        <v>1718</v>
      </c>
    </row>
    <row r="4936" spans="1:9" x14ac:dyDescent="0.45">
      <c r="A4936" s="2">
        <v>45476</v>
      </c>
      <c r="B4936" t="s">
        <v>2088</v>
      </c>
      <c r="C4936">
        <v>-65</v>
      </c>
      <c r="D4936" s="9" t="s">
        <v>23</v>
      </c>
      <c r="E4936" s="9" t="s">
        <v>23</v>
      </c>
      <c r="G4936" s="49">
        <v>45501</v>
      </c>
      <c r="H4936" s="9" t="s">
        <v>1723</v>
      </c>
      <c r="I4936" t="s">
        <v>1718</v>
      </c>
    </row>
    <row r="4937" spans="1:9" x14ac:dyDescent="0.45">
      <c r="A4937" s="2">
        <v>45481</v>
      </c>
      <c r="B4937" t="s">
        <v>2089</v>
      </c>
      <c r="C4937">
        <v>-412.5</v>
      </c>
      <c r="D4937" t="s">
        <v>42</v>
      </c>
      <c r="E4937" t="s">
        <v>42</v>
      </c>
      <c r="G4937" s="49">
        <v>45501</v>
      </c>
      <c r="H4937" s="9" t="s">
        <v>1723</v>
      </c>
      <c r="I4937" t="s">
        <v>1718</v>
      </c>
    </row>
    <row r="4938" spans="1:9" x14ac:dyDescent="0.45">
      <c r="A4938" s="2">
        <v>45481</v>
      </c>
      <c r="B4938" t="s">
        <v>2090</v>
      </c>
      <c r="C4938" s="9">
        <v>-6236.05</v>
      </c>
      <c r="D4938" t="s">
        <v>2124</v>
      </c>
      <c r="E4938" t="s">
        <v>2124</v>
      </c>
      <c r="F4938" s="9"/>
      <c r="G4938" s="49">
        <v>45501</v>
      </c>
      <c r="H4938" s="9" t="s">
        <v>1723</v>
      </c>
      <c r="I4938" t="s">
        <v>1718</v>
      </c>
    </row>
    <row r="4939" spans="1:9" x14ac:dyDescent="0.45">
      <c r="A4939" s="2">
        <v>45481</v>
      </c>
      <c r="B4939" t="s">
        <v>2091</v>
      </c>
      <c r="C4939">
        <v>-844.27</v>
      </c>
      <c r="D4939" t="s">
        <v>10</v>
      </c>
      <c r="E4939" t="s">
        <v>10</v>
      </c>
      <c r="G4939" s="49">
        <v>45501</v>
      </c>
      <c r="H4939" s="9" t="s">
        <v>1723</v>
      </c>
      <c r="I4939" t="s">
        <v>1718</v>
      </c>
    </row>
    <row r="4940" spans="1:9" x14ac:dyDescent="0.45">
      <c r="A4940" s="2">
        <v>45482</v>
      </c>
      <c r="B4940" t="s">
        <v>1951</v>
      </c>
      <c r="C4940">
        <v>1.1299999999999999</v>
      </c>
      <c r="D4940" t="s">
        <v>42</v>
      </c>
      <c r="E4940" t="s">
        <v>42</v>
      </c>
      <c r="G4940" s="49">
        <v>45501</v>
      </c>
      <c r="H4940" t="s">
        <v>1720</v>
      </c>
      <c r="I4940" t="s">
        <v>1718</v>
      </c>
    </row>
    <row r="4941" spans="1:9" x14ac:dyDescent="0.45">
      <c r="A4941" s="2">
        <v>45482</v>
      </c>
      <c r="B4941" t="s">
        <v>2092</v>
      </c>
      <c r="C4941">
        <v>-590</v>
      </c>
      <c r="D4941" t="s">
        <v>42</v>
      </c>
      <c r="E4941" t="s">
        <v>42</v>
      </c>
      <c r="G4941" s="49">
        <v>45501</v>
      </c>
      <c r="H4941" s="9" t="s">
        <v>1717</v>
      </c>
      <c r="I4941" t="s">
        <v>1718</v>
      </c>
    </row>
    <row r="4942" spans="1:9" x14ac:dyDescent="0.45">
      <c r="A4942" s="2">
        <v>45483</v>
      </c>
      <c r="B4942" t="s">
        <v>2093</v>
      </c>
      <c r="C4942" s="9">
        <v>-1000</v>
      </c>
      <c r="D4942" s="9" t="s">
        <v>679</v>
      </c>
      <c r="E4942" s="9" t="s">
        <v>1432</v>
      </c>
      <c r="F4942" s="9"/>
      <c r="G4942" s="49">
        <v>45532</v>
      </c>
      <c r="H4942" s="9" t="s">
        <v>1723</v>
      </c>
      <c r="I4942" t="s">
        <v>1718</v>
      </c>
    </row>
    <row r="4943" spans="1:9" x14ac:dyDescent="0.45">
      <c r="A4943" s="2">
        <v>45484</v>
      </c>
      <c r="B4943" t="s">
        <v>2094</v>
      </c>
      <c r="C4943">
        <v>-144.66999999999999</v>
      </c>
      <c r="D4943" t="s">
        <v>10</v>
      </c>
      <c r="E4943" t="s">
        <v>10</v>
      </c>
      <c r="G4943" s="49">
        <v>45532</v>
      </c>
      <c r="H4943" s="9" t="s">
        <v>1723</v>
      </c>
      <c r="I4943" t="s">
        <v>1718</v>
      </c>
    </row>
    <row r="4944" spans="1:9" x14ac:dyDescent="0.45">
      <c r="A4944" s="2">
        <v>45351</v>
      </c>
      <c r="B4944" t="s">
        <v>2095</v>
      </c>
      <c r="C4944" s="50">
        <v>73.3</v>
      </c>
      <c r="D4944" t="s">
        <v>2112</v>
      </c>
      <c r="E4944" s="54" t="s">
        <v>1491</v>
      </c>
      <c r="G4944" s="49">
        <v>45323</v>
      </c>
      <c r="H4944" t="s">
        <v>1573</v>
      </c>
      <c r="I4944" t="s">
        <v>1578</v>
      </c>
    </row>
    <row r="4945" spans="1:9" x14ac:dyDescent="0.45">
      <c r="A4945" s="2">
        <v>45322</v>
      </c>
      <c r="B4945" t="s">
        <v>2096</v>
      </c>
      <c r="C4945" s="50">
        <v>40.53</v>
      </c>
      <c r="D4945" t="s">
        <v>2112</v>
      </c>
      <c r="E4945" s="9"/>
      <c r="G4945" s="49">
        <v>45292</v>
      </c>
      <c r="H4945" t="s">
        <v>1573</v>
      </c>
      <c r="I4945" t="s">
        <v>1578</v>
      </c>
    </row>
    <row r="4946" spans="1:9" x14ac:dyDescent="0.45">
      <c r="A4946" s="2">
        <v>45322</v>
      </c>
      <c r="B4946" t="s">
        <v>2095</v>
      </c>
      <c r="C4946" s="50">
        <v>18.46</v>
      </c>
      <c r="D4946" t="s">
        <v>2112</v>
      </c>
      <c r="E4946" s="9"/>
      <c r="G4946" s="49">
        <v>45292</v>
      </c>
      <c r="H4946" t="s">
        <v>1573</v>
      </c>
      <c r="I4946" t="s">
        <v>1578</v>
      </c>
    </row>
    <row r="4947" spans="1:9" x14ac:dyDescent="0.45">
      <c r="A4947" s="2">
        <v>45365</v>
      </c>
      <c r="B4947" t="s">
        <v>2095</v>
      </c>
      <c r="C4947" s="50">
        <v>3131.17</v>
      </c>
      <c r="D4947" t="s">
        <v>2112</v>
      </c>
      <c r="E4947" s="54" t="s">
        <v>1491</v>
      </c>
      <c r="G4947" s="49">
        <v>45375</v>
      </c>
      <c r="H4947" t="s">
        <v>1573</v>
      </c>
      <c r="I4947" t="s">
        <v>1578</v>
      </c>
    </row>
    <row r="4948" spans="1:9" x14ac:dyDescent="0.45">
      <c r="A4948" s="2">
        <v>45379</v>
      </c>
      <c r="B4948" t="s">
        <v>2095</v>
      </c>
      <c r="C4948" s="50">
        <v>159.85</v>
      </c>
      <c r="D4948" t="s">
        <v>2112</v>
      </c>
      <c r="E4948" s="54" t="s">
        <v>1491</v>
      </c>
      <c r="G4948" s="49">
        <v>45375</v>
      </c>
      <c r="H4948" t="s">
        <v>1573</v>
      </c>
      <c r="I4948" t="s">
        <v>1578</v>
      </c>
    </row>
    <row r="4949" spans="1:9" x14ac:dyDescent="0.45">
      <c r="A4949" s="2">
        <v>45412</v>
      </c>
      <c r="B4949" t="s">
        <v>2095</v>
      </c>
      <c r="C4949" s="50">
        <v>57.04</v>
      </c>
      <c r="D4949" t="s">
        <v>2112</v>
      </c>
      <c r="E4949" s="54" t="s">
        <v>1491</v>
      </c>
      <c r="G4949" s="49">
        <v>45383</v>
      </c>
      <c r="H4949" t="s">
        <v>1573</v>
      </c>
      <c r="I4949" t="s">
        <v>1578</v>
      </c>
    </row>
    <row r="4950" spans="1:9" x14ac:dyDescent="0.45">
      <c r="A4950" s="2">
        <v>45422</v>
      </c>
      <c r="B4950" t="s">
        <v>2095</v>
      </c>
      <c r="C4950" s="50">
        <v>50.16</v>
      </c>
      <c r="D4950" t="s">
        <v>2112</v>
      </c>
      <c r="E4950" s="54" t="s">
        <v>1491</v>
      </c>
      <c r="G4950" s="49">
        <v>45444</v>
      </c>
      <c r="H4950" t="s">
        <v>1573</v>
      </c>
      <c r="I4950" t="s">
        <v>1578</v>
      </c>
    </row>
    <row r="4951" spans="1:9" x14ac:dyDescent="0.45">
      <c r="A4951" s="2">
        <v>45504</v>
      </c>
      <c r="B4951" t="s">
        <v>2095</v>
      </c>
      <c r="C4951" s="50">
        <v>30.3</v>
      </c>
      <c r="D4951" t="s">
        <v>2117</v>
      </c>
      <c r="E4951" t="s">
        <v>1491</v>
      </c>
      <c r="G4951" s="49">
        <v>45474</v>
      </c>
      <c r="H4951" t="s">
        <v>1573</v>
      </c>
      <c r="I4951" t="s">
        <v>1578</v>
      </c>
    </row>
    <row r="4952" spans="1:9" x14ac:dyDescent="0.45">
      <c r="A4952" s="2">
        <v>45456</v>
      </c>
      <c r="B4952" t="s">
        <v>2095</v>
      </c>
      <c r="C4952" s="50">
        <v>2746.12</v>
      </c>
      <c r="D4952" t="s">
        <v>2112</v>
      </c>
      <c r="E4952" t="s">
        <v>1491</v>
      </c>
      <c r="G4952" s="49">
        <v>45444</v>
      </c>
      <c r="H4952" t="s">
        <v>1573</v>
      </c>
      <c r="I4952" t="s">
        <v>1578</v>
      </c>
    </row>
    <row r="4953" spans="1:9" x14ac:dyDescent="0.45">
      <c r="A4953" s="2">
        <v>45471</v>
      </c>
      <c r="B4953" t="s">
        <v>2095</v>
      </c>
      <c r="C4953" s="50">
        <v>59.95</v>
      </c>
      <c r="D4953" t="s">
        <v>2112</v>
      </c>
      <c r="G4953" s="49">
        <v>45474</v>
      </c>
      <c r="H4953" t="s">
        <v>1573</v>
      </c>
      <c r="I4953" t="s">
        <v>1578</v>
      </c>
    </row>
  </sheetData>
  <autoFilter ref="A1:I4953" xr:uid="{A033C49C-209C-4D17-8E76-C7700ACB6FBC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70A5-AEC1-476F-9AFD-528A3C977078}">
  <dimension ref="A3:O60"/>
  <sheetViews>
    <sheetView zoomScale="80" zoomScaleNormal="80" workbookViewId="0">
      <selection activeCell="R23" sqref="R23"/>
    </sheetView>
  </sheetViews>
  <sheetFormatPr defaultRowHeight="14.25" x14ac:dyDescent="0.45"/>
  <cols>
    <col min="1" max="1" width="29.796875" bestFit="1" customWidth="1"/>
    <col min="2" max="2" width="15.3984375" bestFit="1" customWidth="1"/>
    <col min="3" max="5" width="8.06640625" bestFit="1" customWidth="1"/>
    <col min="6" max="6" width="9.06640625" bestFit="1" customWidth="1"/>
    <col min="7" max="8" width="8.06640625" bestFit="1" customWidth="1"/>
    <col min="9" max="10" width="9.06640625" bestFit="1" customWidth="1"/>
    <col min="11" max="12" width="8.06640625" bestFit="1" customWidth="1"/>
    <col min="13" max="13" width="7.06640625" bestFit="1" customWidth="1"/>
    <col min="14" max="14" width="10.6640625" bestFit="1" customWidth="1"/>
    <col min="15" max="15" width="9.86328125" bestFit="1" customWidth="1"/>
    <col min="16" max="16" width="10.6640625" bestFit="1" customWidth="1"/>
    <col min="17" max="17" width="13.3984375" bestFit="1" customWidth="1"/>
    <col min="18" max="18" width="9.86328125" bestFit="1" customWidth="1"/>
    <col min="20" max="20" width="10.6640625" bestFit="1" customWidth="1"/>
    <col min="21" max="21" width="13.3984375" bestFit="1" customWidth="1"/>
    <col min="22" max="22" width="9.86328125" bestFit="1" customWidth="1"/>
  </cols>
  <sheetData>
    <row r="3" spans="1:15" x14ac:dyDescent="0.45">
      <c r="A3" s="55" t="s">
        <v>2097</v>
      </c>
      <c r="B3" s="55" t="s">
        <v>2128</v>
      </c>
    </row>
    <row r="4" spans="1:15" x14ac:dyDescent="0.45">
      <c r="B4" t="s">
        <v>2129</v>
      </c>
      <c r="F4" t="s">
        <v>2130</v>
      </c>
      <c r="N4" t="s">
        <v>2143</v>
      </c>
      <c r="O4" t="s">
        <v>2099</v>
      </c>
    </row>
    <row r="5" spans="1:15" x14ac:dyDescent="0.45">
      <c r="A5" s="55" t="s">
        <v>2098</v>
      </c>
      <c r="B5" t="s">
        <v>2131</v>
      </c>
      <c r="C5" t="s">
        <v>2132</v>
      </c>
      <c r="D5" t="s">
        <v>2133</v>
      </c>
      <c r="E5" t="s">
        <v>2134</v>
      </c>
      <c r="F5" t="s">
        <v>2135</v>
      </c>
      <c r="G5" t="s">
        <v>2136</v>
      </c>
      <c r="H5" t="s">
        <v>2137</v>
      </c>
      <c r="I5" t="s">
        <v>2138</v>
      </c>
      <c r="J5" t="s">
        <v>2139</v>
      </c>
      <c r="K5" t="s">
        <v>2140</v>
      </c>
      <c r="L5" t="s">
        <v>2141</v>
      </c>
      <c r="M5" t="s">
        <v>2142</v>
      </c>
      <c r="N5" t="s">
        <v>2143</v>
      </c>
    </row>
    <row r="6" spans="1:15" x14ac:dyDescent="0.45">
      <c r="A6" s="3" t="s">
        <v>1686</v>
      </c>
      <c r="B6" s="64"/>
      <c r="C6" s="64"/>
      <c r="D6" s="64"/>
      <c r="E6" s="64"/>
      <c r="F6" s="64">
        <v>4016.66</v>
      </c>
      <c r="G6" s="64">
        <v>-1389.1100000000001</v>
      </c>
      <c r="H6" s="64">
        <v>-1488.04</v>
      </c>
      <c r="I6" s="64">
        <v>4141.54</v>
      </c>
      <c r="J6" s="64">
        <v>1055.02</v>
      </c>
      <c r="K6" s="64">
        <v>-5142.26</v>
      </c>
      <c r="L6" s="64">
        <v>4346.7799999999988</v>
      </c>
      <c r="M6" s="64">
        <v>-291.63</v>
      </c>
      <c r="N6" s="64"/>
      <c r="O6" s="64">
        <v>5248.9599999999955</v>
      </c>
    </row>
    <row r="7" spans="1:15" x14ac:dyDescent="0.45">
      <c r="A7" s="105" t="s">
        <v>1694</v>
      </c>
      <c r="B7" s="64"/>
      <c r="C7" s="64"/>
      <c r="D7" s="64"/>
      <c r="E7" s="64"/>
      <c r="F7" s="64">
        <v>-175.97</v>
      </c>
      <c r="G7" s="64">
        <v>-1389.1100000000001</v>
      </c>
      <c r="H7" s="64">
        <v>-1488.04</v>
      </c>
      <c r="I7" s="64">
        <v>-1158.46</v>
      </c>
      <c r="J7" s="64">
        <v>-3430.53</v>
      </c>
      <c r="K7" s="64">
        <v>-2864.2599999999998</v>
      </c>
      <c r="L7" s="64">
        <v>-4188.68</v>
      </c>
      <c r="M7" s="64">
        <v>-291.63</v>
      </c>
      <c r="N7" s="64"/>
      <c r="O7" s="64">
        <v>-14986.68</v>
      </c>
    </row>
    <row r="8" spans="1:15" x14ac:dyDescent="0.45">
      <c r="A8" s="105" t="s">
        <v>1685</v>
      </c>
      <c r="B8" s="64"/>
      <c r="C8" s="64"/>
      <c r="D8" s="64"/>
      <c r="E8" s="64"/>
      <c r="F8" s="64">
        <v>5500</v>
      </c>
      <c r="G8" s="64"/>
      <c r="H8" s="64"/>
      <c r="I8" s="64">
        <v>5750</v>
      </c>
      <c r="J8" s="64">
        <v>4585.55</v>
      </c>
      <c r="K8" s="64">
        <v>10500</v>
      </c>
      <c r="L8" s="64">
        <v>16460.21</v>
      </c>
      <c r="M8" s="64"/>
      <c r="N8" s="64"/>
      <c r="O8" s="64">
        <v>42795.759999999995</v>
      </c>
    </row>
    <row r="9" spans="1:15" x14ac:dyDescent="0.45">
      <c r="A9" s="105" t="s">
        <v>1690</v>
      </c>
      <c r="B9" s="64"/>
      <c r="C9" s="64"/>
      <c r="D9" s="64"/>
      <c r="E9" s="64"/>
      <c r="F9" s="64">
        <v>-1307.3699999999999</v>
      </c>
      <c r="G9" s="64"/>
      <c r="H9" s="64"/>
      <c r="I9" s="64">
        <v>-450</v>
      </c>
      <c r="J9" s="64">
        <v>-100</v>
      </c>
      <c r="K9" s="64">
        <v>-12769</v>
      </c>
      <c r="L9" s="64">
        <v>-7822.32</v>
      </c>
      <c r="M9" s="64"/>
      <c r="N9" s="64"/>
      <c r="O9" s="64">
        <v>-22448.69</v>
      </c>
    </row>
    <row r="10" spans="1:15" x14ac:dyDescent="0.45">
      <c r="A10" s="105" t="s">
        <v>1693</v>
      </c>
      <c r="B10" s="64"/>
      <c r="C10" s="64"/>
      <c r="D10" s="64"/>
      <c r="E10" s="64"/>
      <c r="F10" s="64">
        <v>0</v>
      </c>
      <c r="G10" s="64"/>
      <c r="H10" s="64"/>
      <c r="I10" s="64"/>
      <c r="J10" s="64"/>
      <c r="K10" s="64">
        <v>-9</v>
      </c>
      <c r="L10" s="64">
        <v>-102.42999999999999</v>
      </c>
      <c r="M10" s="64"/>
      <c r="N10" s="64"/>
      <c r="O10" s="64">
        <v>-111.42999999999999</v>
      </c>
    </row>
    <row r="11" spans="1:15" x14ac:dyDescent="0.45">
      <c r="A11" s="3" t="s">
        <v>1718</v>
      </c>
      <c r="B11" s="64"/>
      <c r="C11" s="64">
        <v>-62.460000000006403</v>
      </c>
      <c r="D11" s="64">
        <v>-2112.1699999999983</v>
      </c>
      <c r="E11" s="64">
        <v>-12487.399999999991</v>
      </c>
      <c r="F11" s="64">
        <v>35903.74000000002</v>
      </c>
      <c r="G11" s="64">
        <v>-18007.349999999991</v>
      </c>
      <c r="H11" s="64">
        <v>-3620.0099999999948</v>
      </c>
      <c r="I11" s="64">
        <v>95754.71</v>
      </c>
      <c r="J11" s="64">
        <v>-66776.42</v>
      </c>
      <c r="K11" s="64">
        <v>-26548.210000000003</v>
      </c>
      <c r="L11" s="64">
        <v>19249.960000000014</v>
      </c>
      <c r="M11" s="64">
        <v>-1144.67</v>
      </c>
      <c r="N11" s="64"/>
      <c r="O11" s="64">
        <v>20149.719999999972</v>
      </c>
    </row>
    <row r="12" spans="1:15" x14ac:dyDescent="0.45">
      <c r="A12" s="105" t="s">
        <v>1717</v>
      </c>
      <c r="B12" s="64"/>
      <c r="C12" s="64">
        <v>-60.55</v>
      </c>
      <c r="D12" s="64"/>
      <c r="E12" s="64"/>
      <c r="F12" s="64"/>
      <c r="G12" s="64">
        <v>-1134</v>
      </c>
      <c r="H12" s="64"/>
      <c r="I12" s="64"/>
      <c r="J12" s="64">
        <v>-47750</v>
      </c>
      <c r="K12" s="64">
        <v>-6302.16</v>
      </c>
      <c r="L12" s="64">
        <v>-590</v>
      </c>
      <c r="M12" s="64"/>
      <c r="N12" s="64"/>
      <c r="O12" s="64">
        <v>-55836.710000000006</v>
      </c>
    </row>
    <row r="13" spans="1:15" x14ac:dyDescent="0.45">
      <c r="A13" s="105" t="s">
        <v>1720</v>
      </c>
      <c r="B13" s="64"/>
      <c r="C13" s="64">
        <v>25041.459999999995</v>
      </c>
      <c r="D13" s="64">
        <v>20994.28</v>
      </c>
      <c r="E13" s="64">
        <v>21283.05</v>
      </c>
      <c r="F13" s="64">
        <v>160788.48000000001</v>
      </c>
      <c r="G13" s="64">
        <v>58337.29</v>
      </c>
      <c r="H13" s="64">
        <v>39506.129999999997</v>
      </c>
      <c r="I13" s="64">
        <v>135818.6</v>
      </c>
      <c r="J13" s="64">
        <v>67147.459999999992</v>
      </c>
      <c r="K13" s="64">
        <v>20477.330000000002</v>
      </c>
      <c r="L13" s="64">
        <v>55174.26</v>
      </c>
      <c r="M13" s="64"/>
      <c r="N13" s="64"/>
      <c r="O13" s="64">
        <v>604568.34</v>
      </c>
    </row>
    <row r="14" spans="1:15" x14ac:dyDescent="0.45">
      <c r="A14" s="105" t="s">
        <v>1693</v>
      </c>
      <c r="B14" s="64"/>
      <c r="C14" s="64">
        <v>0</v>
      </c>
      <c r="D14" s="64">
        <v>0</v>
      </c>
      <c r="E14" s="64">
        <v>-17.470000000000002</v>
      </c>
      <c r="F14" s="64"/>
      <c r="G14" s="64">
        <v>-12.130000000000003</v>
      </c>
      <c r="H14" s="64"/>
      <c r="I14" s="64">
        <v>0</v>
      </c>
      <c r="J14" s="64"/>
      <c r="K14" s="64">
        <v>-8.93</v>
      </c>
      <c r="L14" s="64"/>
      <c r="M14" s="64"/>
      <c r="N14" s="64"/>
      <c r="O14" s="64">
        <v>-38.53</v>
      </c>
    </row>
    <row r="15" spans="1:15" x14ac:dyDescent="0.45">
      <c r="A15" s="105" t="s">
        <v>1723</v>
      </c>
      <c r="B15" s="64"/>
      <c r="C15" s="64">
        <v>-25043.370000000003</v>
      </c>
      <c r="D15" s="64">
        <v>-23106.449999999997</v>
      </c>
      <c r="E15" s="64">
        <v>-33752.979999999989</v>
      </c>
      <c r="F15" s="64">
        <v>-124884.73999999999</v>
      </c>
      <c r="G15" s="64">
        <v>-75198.509999999995</v>
      </c>
      <c r="H15" s="64">
        <v>-43126.139999999992</v>
      </c>
      <c r="I15" s="64">
        <v>-40063.89</v>
      </c>
      <c r="J15" s="64">
        <v>-86173.87999999999</v>
      </c>
      <c r="K15" s="64">
        <v>-40714.450000000004</v>
      </c>
      <c r="L15" s="64">
        <v>-35334.299999999988</v>
      </c>
      <c r="M15" s="64">
        <v>-1144.67</v>
      </c>
      <c r="N15" s="64"/>
      <c r="O15" s="64">
        <v>-528543.38</v>
      </c>
    </row>
    <row r="16" spans="1:15" x14ac:dyDescent="0.45">
      <c r="A16" s="3" t="s">
        <v>12</v>
      </c>
      <c r="B16" s="64">
        <v>-3377.1800000000003</v>
      </c>
      <c r="C16" s="64">
        <v>-1218.8799999999999</v>
      </c>
      <c r="D16" s="64">
        <v>-2360.639999999999</v>
      </c>
      <c r="E16" s="64">
        <v>-2989.7299999999996</v>
      </c>
      <c r="F16" s="64">
        <v>-16315.069999999998</v>
      </c>
      <c r="G16" s="64">
        <v>7724.8900000000049</v>
      </c>
      <c r="H16" s="64">
        <v>-2726.4699999999993</v>
      </c>
      <c r="I16" s="64">
        <v>17242.740000000002</v>
      </c>
      <c r="J16" s="64">
        <v>5423.0499999999993</v>
      </c>
      <c r="K16" s="64">
        <v>-26.669999999998254</v>
      </c>
      <c r="L16" s="64">
        <v>-24900.809999999998</v>
      </c>
      <c r="M16" s="64"/>
      <c r="N16" s="64"/>
      <c r="O16" s="64">
        <v>-23524.770000000004</v>
      </c>
    </row>
    <row r="17" spans="1:15" x14ac:dyDescent="0.45">
      <c r="A17" s="105" t="s">
        <v>65</v>
      </c>
      <c r="B17" s="64"/>
      <c r="C17" s="64">
        <v>-81</v>
      </c>
      <c r="D17" s="64">
        <v>-130.47999999999999</v>
      </c>
      <c r="E17" s="64">
        <v>-153.71</v>
      </c>
      <c r="F17" s="64">
        <v>-322.57</v>
      </c>
      <c r="G17" s="64">
        <v>-267.18</v>
      </c>
      <c r="H17" s="64">
        <v>-283.8</v>
      </c>
      <c r="I17" s="64">
        <v>-163.51</v>
      </c>
      <c r="J17" s="64">
        <v>-75.05</v>
      </c>
      <c r="K17" s="64"/>
      <c r="L17" s="64"/>
      <c r="M17" s="64"/>
      <c r="N17" s="64"/>
      <c r="O17" s="64">
        <v>-1477.3</v>
      </c>
    </row>
    <row r="18" spans="1:15" x14ac:dyDescent="0.45">
      <c r="A18" s="105" t="s">
        <v>40</v>
      </c>
      <c r="B18" s="64"/>
      <c r="C18" s="64">
        <v>1242.8399999999999</v>
      </c>
      <c r="D18" s="64">
        <v>3000</v>
      </c>
      <c r="E18" s="64">
        <v>4059.5</v>
      </c>
      <c r="F18" s="64">
        <v>894.01</v>
      </c>
      <c r="G18" s="64">
        <v>20379.790000000005</v>
      </c>
      <c r="H18" s="64">
        <v>10502.2</v>
      </c>
      <c r="I18" s="64">
        <v>22747.45</v>
      </c>
      <c r="J18" s="64">
        <v>6130.7</v>
      </c>
      <c r="K18" s="64">
        <v>21910.5</v>
      </c>
      <c r="L18" s="64">
        <v>127.28</v>
      </c>
      <c r="M18" s="64"/>
      <c r="N18" s="64"/>
      <c r="O18" s="64">
        <v>90994.27</v>
      </c>
    </row>
    <row r="19" spans="1:15" x14ac:dyDescent="0.45">
      <c r="A19" s="105" t="s">
        <v>11</v>
      </c>
      <c r="B19" s="64">
        <v>-3377.1800000000003</v>
      </c>
      <c r="C19" s="64">
        <v>-2380.7199999999998</v>
      </c>
      <c r="D19" s="64">
        <v>-5230.1599999999989</v>
      </c>
      <c r="E19" s="64">
        <v>-6895.5199999999995</v>
      </c>
      <c r="F19" s="64">
        <v>-16886.509999999998</v>
      </c>
      <c r="G19" s="64">
        <v>-12387.72</v>
      </c>
      <c r="H19" s="64">
        <v>-12944.87</v>
      </c>
      <c r="I19" s="64">
        <v>-5341.2000000000016</v>
      </c>
      <c r="J19" s="64">
        <v>-632.59999999999991</v>
      </c>
      <c r="K19" s="64">
        <v>-21937.17</v>
      </c>
      <c r="L19" s="64">
        <v>-25028.089999999997</v>
      </c>
      <c r="M19" s="64"/>
      <c r="N19" s="64"/>
      <c r="O19" s="64">
        <v>-113041.74</v>
      </c>
    </row>
    <row r="20" spans="1:15" x14ac:dyDescent="0.45">
      <c r="A20" s="3" t="s">
        <v>622</v>
      </c>
      <c r="B20" s="64">
        <v>-4830.1900000000005</v>
      </c>
      <c r="C20" s="64">
        <v>-8768.43</v>
      </c>
      <c r="D20" s="64">
        <v>1124.9999999999998</v>
      </c>
      <c r="E20" s="64">
        <v>8400.4000000000015</v>
      </c>
      <c r="F20" s="64">
        <v>-642.27999999999975</v>
      </c>
      <c r="G20" s="64">
        <v>-378.63000000000034</v>
      </c>
      <c r="H20" s="64">
        <v>-5346.82</v>
      </c>
      <c r="I20" s="64">
        <v>-4309.1900000000041</v>
      </c>
      <c r="J20" s="64">
        <v>-2020.6799999999994</v>
      </c>
      <c r="K20" s="64">
        <v>11540.17</v>
      </c>
      <c r="L20" s="64">
        <v>-3557.1899999999987</v>
      </c>
      <c r="M20" s="64"/>
      <c r="N20" s="64"/>
      <c r="O20" s="64">
        <v>-8787.8400000000111</v>
      </c>
    </row>
    <row r="21" spans="1:15" x14ac:dyDescent="0.45">
      <c r="A21" s="105" t="s">
        <v>685</v>
      </c>
      <c r="B21" s="64"/>
      <c r="C21" s="64"/>
      <c r="D21" s="64"/>
      <c r="E21" s="64"/>
      <c r="F21" s="64"/>
      <c r="G21" s="64">
        <v>-95</v>
      </c>
      <c r="H21" s="64"/>
      <c r="I21" s="64"/>
      <c r="J21" s="64"/>
      <c r="K21" s="64"/>
      <c r="L21" s="64"/>
      <c r="M21" s="64"/>
      <c r="N21" s="64"/>
      <c r="O21" s="64">
        <v>-95</v>
      </c>
    </row>
    <row r="22" spans="1:15" x14ac:dyDescent="0.45">
      <c r="A22" s="105" t="s">
        <v>65</v>
      </c>
      <c r="B22" s="64"/>
      <c r="C22" s="64"/>
      <c r="D22" s="64">
        <v>-182.57</v>
      </c>
      <c r="E22" s="64">
        <v>-78.59</v>
      </c>
      <c r="F22" s="64"/>
      <c r="G22" s="64">
        <v>-36.729999999999997</v>
      </c>
      <c r="H22" s="64">
        <v>-123.26</v>
      </c>
      <c r="I22" s="64">
        <v>-64.98</v>
      </c>
      <c r="J22" s="64">
        <v>-204.76</v>
      </c>
      <c r="K22" s="64">
        <v>-155.22999999999999</v>
      </c>
      <c r="L22" s="64">
        <v>-81.7</v>
      </c>
      <c r="M22" s="64"/>
      <c r="N22" s="64"/>
      <c r="O22" s="64">
        <v>-927.82</v>
      </c>
    </row>
    <row r="23" spans="1:15" x14ac:dyDescent="0.45">
      <c r="A23" s="105" t="s">
        <v>655</v>
      </c>
      <c r="B23" s="64">
        <v>-2000</v>
      </c>
      <c r="C23" s="64">
        <v>2703.78</v>
      </c>
      <c r="D23" s="64">
        <v>2500</v>
      </c>
      <c r="E23" s="64">
        <v>12595.75</v>
      </c>
      <c r="F23" s="64">
        <v>2110</v>
      </c>
      <c r="G23" s="64">
        <v>2014.95</v>
      </c>
      <c r="H23" s="64">
        <v>2031.36</v>
      </c>
      <c r="I23" s="64">
        <v>9300</v>
      </c>
      <c r="J23" s="64">
        <v>5200</v>
      </c>
      <c r="K23" s="64">
        <v>16699.34</v>
      </c>
      <c r="L23" s="64">
        <v>501.6</v>
      </c>
      <c r="M23" s="64"/>
      <c r="N23" s="64"/>
      <c r="O23" s="64">
        <v>53656.779999999992</v>
      </c>
    </row>
    <row r="24" spans="1:15" x14ac:dyDescent="0.45">
      <c r="A24" s="105" t="s">
        <v>624</v>
      </c>
      <c r="B24" s="64">
        <v>-2830.19</v>
      </c>
      <c r="C24" s="64">
        <v>-11472.210000000001</v>
      </c>
      <c r="D24" s="64">
        <v>-1192.43</v>
      </c>
      <c r="E24" s="64">
        <v>-4116.7599999999993</v>
      </c>
      <c r="F24" s="64">
        <v>-2752.2799999999997</v>
      </c>
      <c r="G24" s="64">
        <v>-2261.8500000000004</v>
      </c>
      <c r="H24" s="64">
        <v>-7254.92</v>
      </c>
      <c r="I24" s="64">
        <v>-13544.210000000005</v>
      </c>
      <c r="J24" s="64">
        <v>-7015.9199999999992</v>
      </c>
      <c r="K24" s="64">
        <v>-5003.9400000000005</v>
      </c>
      <c r="L24" s="64">
        <v>-3977.0899999999988</v>
      </c>
      <c r="M24" s="64"/>
      <c r="N24" s="64"/>
      <c r="O24" s="64">
        <v>-61421.8</v>
      </c>
    </row>
    <row r="25" spans="1:15" x14ac:dyDescent="0.45">
      <c r="A25" s="3" t="s">
        <v>731</v>
      </c>
      <c r="B25" s="64"/>
      <c r="C25" s="64">
        <v>-14815.229999999994</v>
      </c>
      <c r="D25" s="64">
        <v>-2828.1299999999992</v>
      </c>
      <c r="E25" s="64">
        <v>27411.140000000007</v>
      </c>
      <c r="F25" s="64">
        <v>-8998.1500000000015</v>
      </c>
      <c r="G25" s="64">
        <v>6236.1299999999992</v>
      </c>
      <c r="H25" s="64">
        <v>-1670.2099999999991</v>
      </c>
      <c r="I25" s="64">
        <v>5036.0600000000013</v>
      </c>
      <c r="J25" s="64">
        <v>-10967.899999999998</v>
      </c>
      <c r="K25" s="64">
        <v>14139.399999999994</v>
      </c>
      <c r="L25" s="64">
        <v>-7325.9500000000025</v>
      </c>
      <c r="M25" s="64"/>
      <c r="N25" s="64"/>
      <c r="O25" s="64">
        <v>6217.1600000000326</v>
      </c>
    </row>
    <row r="26" spans="1:15" x14ac:dyDescent="0.45">
      <c r="A26" s="105" t="s">
        <v>43</v>
      </c>
      <c r="B26" s="64"/>
      <c r="C26" s="64">
        <v>99.25</v>
      </c>
      <c r="D26" s="64"/>
      <c r="E26" s="64">
        <v>84.93</v>
      </c>
      <c r="F26" s="64">
        <v>14.58</v>
      </c>
      <c r="G26" s="64">
        <v>238.45</v>
      </c>
      <c r="H26" s="64"/>
      <c r="I26" s="64"/>
      <c r="J26" s="64"/>
      <c r="K26" s="64"/>
      <c r="L26" s="64"/>
      <c r="M26" s="64"/>
      <c r="N26" s="64"/>
      <c r="O26" s="64">
        <v>437.21000000000004</v>
      </c>
    </row>
    <row r="27" spans="1:15" x14ac:dyDescent="0.45">
      <c r="A27" s="105" t="s">
        <v>685</v>
      </c>
      <c r="B27" s="64"/>
      <c r="C27" s="64"/>
      <c r="D27" s="64"/>
      <c r="E27" s="64"/>
      <c r="F27" s="64"/>
      <c r="G27" s="64"/>
      <c r="H27" s="64"/>
      <c r="I27" s="64"/>
      <c r="J27" s="64">
        <v>-29</v>
      </c>
      <c r="K27" s="64"/>
      <c r="L27" s="64">
        <v>-650</v>
      </c>
      <c r="M27" s="64"/>
      <c r="N27" s="64"/>
      <c r="O27" s="64">
        <v>-679</v>
      </c>
    </row>
    <row r="28" spans="1:15" x14ac:dyDescent="0.45">
      <c r="A28" s="105" t="s">
        <v>65</v>
      </c>
      <c r="B28" s="64"/>
      <c r="C28" s="64">
        <v>-543.24</v>
      </c>
      <c r="D28" s="64">
        <v>-756.92</v>
      </c>
      <c r="E28" s="64">
        <v>-626.28</v>
      </c>
      <c r="F28" s="64">
        <v>-191.17</v>
      </c>
      <c r="G28" s="64">
        <v>-108.22</v>
      </c>
      <c r="H28" s="64">
        <v>-113.22</v>
      </c>
      <c r="I28" s="64">
        <v>-152.55000000000001</v>
      </c>
      <c r="J28" s="64">
        <v>-183.99</v>
      </c>
      <c r="K28" s="64">
        <v>-169.79</v>
      </c>
      <c r="L28" s="64"/>
      <c r="M28" s="64"/>
      <c r="N28" s="64"/>
      <c r="O28" s="64">
        <v>-2845.3799999999992</v>
      </c>
    </row>
    <row r="29" spans="1:15" x14ac:dyDescent="0.45">
      <c r="A29" s="105" t="s">
        <v>736</v>
      </c>
      <c r="B29" s="64"/>
      <c r="C29" s="64">
        <v>-14937.029999999995</v>
      </c>
      <c r="D29" s="64">
        <v>-4071.2099999999991</v>
      </c>
      <c r="E29" s="64">
        <v>-8099.5899999999965</v>
      </c>
      <c r="F29" s="64">
        <v>-9484.7100000000009</v>
      </c>
      <c r="G29" s="64">
        <v>-8821.4500000000007</v>
      </c>
      <c r="H29" s="64">
        <v>-6556.9899999999989</v>
      </c>
      <c r="I29" s="64">
        <v>-5811.3899999999985</v>
      </c>
      <c r="J29" s="64">
        <v>-11754.909999999998</v>
      </c>
      <c r="K29" s="64">
        <v>-15603.550000000003</v>
      </c>
      <c r="L29" s="64">
        <v>-7132.3900000000021</v>
      </c>
      <c r="M29" s="64"/>
      <c r="N29" s="64"/>
      <c r="O29" s="64">
        <v>-92273.219999999987</v>
      </c>
    </row>
    <row r="30" spans="1:15" x14ac:dyDescent="0.45">
      <c r="A30" s="105" t="s">
        <v>734</v>
      </c>
      <c r="B30" s="64"/>
      <c r="C30" s="64">
        <v>-434.21</v>
      </c>
      <c r="D30" s="64"/>
      <c r="E30" s="64"/>
      <c r="F30" s="64"/>
      <c r="G30" s="64"/>
      <c r="H30" s="64"/>
      <c r="I30" s="64"/>
      <c r="J30" s="64"/>
      <c r="K30" s="64"/>
      <c r="L30" s="64">
        <v>-82.050000000000011</v>
      </c>
      <c r="M30" s="64"/>
      <c r="N30" s="64"/>
      <c r="O30" s="64">
        <v>-516.26</v>
      </c>
    </row>
    <row r="31" spans="1:15" x14ac:dyDescent="0.45">
      <c r="A31" s="105" t="s">
        <v>759</v>
      </c>
      <c r="B31" s="64"/>
      <c r="C31" s="64">
        <v>1000</v>
      </c>
      <c r="D31" s="64">
        <v>2000</v>
      </c>
      <c r="E31" s="64">
        <v>36052.080000000002</v>
      </c>
      <c r="F31" s="64">
        <v>663.15</v>
      </c>
      <c r="G31" s="64">
        <v>14927.35</v>
      </c>
      <c r="H31" s="64">
        <v>5000</v>
      </c>
      <c r="I31" s="64">
        <v>11000</v>
      </c>
      <c r="J31" s="64">
        <v>1000</v>
      </c>
      <c r="K31" s="64">
        <v>29912.739999999998</v>
      </c>
      <c r="L31" s="64">
        <v>538.49</v>
      </c>
      <c r="M31" s="64"/>
      <c r="N31" s="64"/>
      <c r="O31" s="64">
        <v>102093.81000000001</v>
      </c>
    </row>
    <row r="32" spans="1:15" x14ac:dyDescent="0.45">
      <c r="A32" s="3" t="s">
        <v>1578</v>
      </c>
      <c r="B32" s="64"/>
      <c r="C32" s="64"/>
      <c r="D32" s="64"/>
      <c r="E32" s="64"/>
      <c r="F32" s="64">
        <v>-108124.42</v>
      </c>
      <c r="G32" s="64">
        <v>-29484.92</v>
      </c>
      <c r="H32" s="64">
        <v>-40716.57</v>
      </c>
      <c r="I32" s="64">
        <v>-137956</v>
      </c>
      <c r="J32" s="64">
        <v>-37559.620000000003</v>
      </c>
      <c r="K32" s="64">
        <v>-48573.7</v>
      </c>
      <c r="L32" s="64">
        <v>-39746.5</v>
      </c>
      <c r="M32" s="64">
        <v>-25</v>
      </c>
      <c r="N32" s="64"/>
      <c r="O32" s="64">
        <v>-442186.72999999992</v>
      </c>
    </row>
    <row r="33" spans="1:15" x14ac:dyDescent="0.45">
      <c r="A33" s="105" t="s">
        <v>1577</v>
      </c>
      <c r="B33" s="64"/>
      <c r="C33" s="64"/>
      <c r="D33" s="64"/>
      <c r="E33" s="64"/>
      <c r="F33" s="64">
        <v>-2393.4100000000003</v>
      </c>
      <c r="G33" s="64">
        <v>-1758.22</v>
      </c>
      <c r="H33" s="64">
        <v>-1207.5899999999999</v>
      </c>
      <c r="I33" s="64">
        <v>-1654.71</v>
      </c>
      <c r="J33" s="64">
        <v>-5884.5500000000011</v>
      </c>
      <c r="K33" s="64">
        <v>-8569.98</v>
      </c>
      <c r="L33" s="64">
        <v>-11317.34</v>
      </c>
      <c r="M33" s="64">
        <v>-25</v>
      </c>
      <c r="N33" s="64"/>
      <c r="O33" s="64">
        <v>-32810.800000000003</v>
      </c>
    </row>
    <row r="34" spans="1:15" x14ac:dyDescent="0.45">
      <c r="A34" s="105" t="s">
        <v>1593</v>
      </c>
      <c r="B34" s="64"/>
      <c r="C34" s="64"/>
      <c r="D34" s="64"/>
      <c r="E34" s="64"/>
      <c r="F34" s="64">
        <v>-10000</v>
      </c>
      <c r="G34" s="64"/>
      <c r="H34" s="64"/>
      <c r="I34" s="64"/>
      <c r="J34" s="64"/>
      <c r="K34" s="64"/>
      <c r="L34" s="64"/>
      <c r="M34" s="64"/>
      <c r="N34" s="64"/>
      <c r="O34" s="64">
        <v>-10000</v>
      </c>
    </row>
    <row r="35" spans="1:15" x14ac:dyDescent="0.45">
      <c r="A35" s="105" t="s">
        <v>1573</v>
      </c>
      <c r="B35" s="64"/>
      <c r="C35" s="64"/>
      <c r="D35" s="64"/>
      <c r="E35" s="64"/>
      <c r="F35" s="64">
        <v>58.99</v>
      </c>
      <c r="G35" s="64">
        <v>73.3</v>
      </c>
      <c r="H35" s="64">
        <v>3291.02</v>
      </c>
      <c r="I35" s="64">
        <v>57.04</v>
      </c>
      <c r="J35" s="64"/>
      <c r="K35" s="64">
        <v>2796.2799999999997</v>
      </c>
      <c r="L35" s="64">
        <v>90.25</v>
      </c>
      <c r="M35" s="64"/>
      <c r="N35" s="64"/>
      <c r="O35" s="64">
        <v>6366.8799999999992</v>
      </c>
    </row>
    <row r="36" spans="1:15" x14ac:dyDescent="0.45">
      <c r="A36" s="105" t="s">
        <v>1586</v>
      </c>
      <c r="B36" s="64"/>
      <c r="C36" s="64"/>
      <c r="D36" s="64"/>
      <c r="E36" s="64"/>
      <c r="F36" s="64">
        <v>-95790</v>
      </c>
      <c r="G36" s="64">
        <v>-27800</v>
      </c>
      <c r="H36" s="64">
        <v>-42800</v>
      </c>
      <c r="I36" s="64">
        <v>-136358.32999999999</v>
      </c>
      <c r="J36" s="64">
        <v>-31675.07</v>
      </c>
      <c r="K36" s="64">
        <v>-42800</v>
      </c>
      <c r="L36" s="64">
        <v>-28519.41</v>
      </c>
      <c r="M36" s="64"/>
      <c r="N36" s="64"/>
      <c r="O36" s="64">
        <v>-405742.80999999994</v>
      </c>
    </row>
    <row r="37" spans="1:15" x14ac:dyDescent="0.45">
      <c r="A37" s="3" t="s">
        <v>1494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>
        <v>-54114.660000000018</v>
      </c>
      <c r="O37" s="64">
        <v>-54114.660000000018</v>
      </c>
    </row>
    <row r="38" spans="1:15" x14ac:dyDescent="0.45">
      <c r="A38" s="105" t="s">
        <v>2127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>
        <v>-54114.660000000018</v>
      </c>
      <c r="O38" s="64">
        <v>-54114.660000000018</v>
      </c>
    </row>
    <row r="39" spans="1:15" x14ac:dyDescent="0.45">
      <c r="A39" s="3" t="s">
        <v>1557</v>
      </c>
      <c r="B39" s="64"/>
      <c r="C39" s="64">
        <v>-37.840000000000032</v>
      </c>
      <c r="D39" s="64">
        <v>282.89</v>
      </c>
      <c r="E39" s="64">
        <v>126.76999999999998</v>
      </c>
      <c r="F39" s="64">
        <v>17.980000000000018</v>
      </c>
      <c r="G39" s="64">
        <v>720.78</v>
      </c>
      <c r="H39" s="64">
        <v>-369.18</v>
      </c>
      <c r="I39" s="64">
        <v>-4.25</v>
      </c>
      <c r="J39" s="64">
        <v>162.94</v>
      </c>
      <c r="K39" s="64">
        <v>-331.65</v>
      </c>
      <c r="L39" s="64">
        <v>-59.8</v>
      </c>
      <c r="M39" s="64">
        <v>572.72000000000014</v>
      </c>
      <c r="N39" s="64"/>
      <c r="O39" s="64">
        <v>1081.360000000001</v>
      </c>
    </row>
    <row r="40" spans="1:15" x14ac:dyDescent="0.45">
      <c r="A40" s="105" t="s">
        <v>1559</v>
      </c>
      <c r="B40" s="64"/>
      <c r="C40" s="64">
        <v>1018.42</v>
      </c>
      <c r="D40" s="64"/>
      <c r="E40" s="64"/>
      <c r="F40" s="64">
        <v>272.75</v>
      </c>
      <c r="G40" s="64">
        <v>962.01</v>
      </c>
      <c r="H40" s="64"/>
      <c r="I40" s="64"/>
      <c r="J40" s="64">
        <v>162.94</v>
      </c>
      <c r="K40" s="64"/>
      <c r="L40" s="64"/>
      <c r="M40" s="64">
        <v>181.27</v>
      </c>
      <c r="N40" s="64"/>
      <c r="O40" s="64">
        <v>2597.3900000000003</v>
      </c>
    </row>
    <row r="41" spans="1:15" x14ac:dyDescent="0.45">
      <c r="A41" s="105" t="s">
        <v>65</v>
      </c>
      <c r="B41" s="64"/>
      <c r="C41" s="64"/>
      <c r="D41" s="64">
        <v>-16.55</v>
      </c>
      <c r="E41" s="64">
        <v>-17.87</v>
      </c>
      <c r="F41" s="64"/>
      <c r="G41" s="64"/>
      <c r="H41" s="64"/>
      <c r="I41" s="64">
        <v>-4.25</v>
      </c>
      <c r="J41" s="64"/>
      <c r="K41" s="64"/>
      <c r="L41" s="64">
        <v>-10.16</v>
      </c>
      <c r="M41" s="64"/>
      <c r="N41" s="64"/>
      <c r="O41" s="64">
        <v>-48.83</v>
      </c>
    </row>
    <row r="42" spans="1:15" x14ac:dyDescent="0.45">
      <c r="A42" s="105" t="s">
        <v>1433</v>
      </c>
      <c r="B42" s="64"/>
      <c r="C42" s="64"/>
      <c r="D42" s="64">
        <v>500</v>
      </c>
      <c r="E42" s="64">
        <v>500</v>
      </c>
      <c r="F42" s="64">
        <v>700</v>
      </c>
      <c r="G42" s="64"/>
      <c r="H42" s="64"/>
      <c r="I42" s="64"/>
      <c r="J42" s="64"/>
      <c r="K42" s="64"/>
      <c r="L42" s="64"/>
      <c r="M42" s="64">
        <v>926.14</v>
      </c>
      <c r="N42" s="64"/>
      <c r="O42" s="64">
        <v>2626.14</v>
      </c>
    </row>
    <row r="43" spans="1:15" x14ac:dyDescent="0.45">
      <c r="A43" s="105" t="s">
        <v>11</v>
      </c>
      <c r="B43" s="64"/>
      <c r="C43" s="64">
        <v>-1056.26</v>
      </c>
      <c r="D43" s="64">
        <v>-200.56</v>
      </c>
      <c r="E43" s="64">
        <v>-355.36</v>
      </c>
      <c r="F43" s="64">
        <v>-954.77</v>
      </c>
      <c r="G43" s="64">
        <v>-241.23</v>
      </c>
      <c r="H43" s="64">
        <v>-369.18</v>
      </c>
      <c r="I43" s="64"/>
      <c r="J43" s="64"/>
      <c r="K43" s="64">
        <v>-331.65</v>
      </c>
      <c r="L43" s="64">
        <v>-49.64</v>
      </c>
      <c r="M43" s="64">
        <v>-534.68999999999994</v>
      </c>
      <c r="N43" s="64"/>
      <c r="O43" s="64">
        <v>-4093.3399999999997</v>
      </c>
    </row>
    <row r="44" spans="1:15" x14ac:dyDescent="0.45">
      <c r="A44" s="3" t="s">
        <v>1048</v>
      </c>
      <c r="B44" s="64">
        <v>-10246.270000000004</v>
      </c>
      <c r="C44" s="64">
        <v>-19936.520000000011</v>
      </c>
      <c r="D44" s="64">
        <v>-2355.62</v>
      </c>
      <c r="E44" s="64">
        <v>36615.39</v>
      </c>
      <c r="F44" s="64">
        <v>4534.1799999999994</v>
      </c>
      <c r="G44" s="64">
        <v>-104.51999999999998</v>
      </c>
      <c r="H44" s="64">
        <v>-4555.4599999999973</v>
      </c>
      <c r="I44" s="64">
        <v>4903.7400000000007</v>
      </c>
      <c r="J44" s="64">
        <v>-8287.4500000000007</v>
      </c>
      <c r="K44" s="64">
        <v>10109.02</v>
      </c>
      <c r="L44" s="64">
        <v>-11370.030000000028</v>
      </c>
      <c r="M44" s="64"/>
      <c r="N44" s="64"/>
      <c r="O44" s="64">
        <v>-693.54000000003725</v>
      </c>
    </row>
    <row r="45" spans="1:15" x14ac:dyDescent="0.45">
      <c r="A45" s="105" t="s">
        <v>685</v>
      </c>
      <c r="B45" s="64"/>
      <c r="C45" s="64">
        <v>-1085</v>
      </c>
      <c r="D45" s="64"/>
      <c r="E45" s="64"/>
      <c r="F45" s="64">
        <v>-224</v>
      </c>
      <c r="G45" s="64">
        <v>-40</v>
      </c>
      <c r="H45" s="64"/>
      <c r="I45" s="64"/>
      <c r="J45" s="64"/>
      <c r="K45" s="64"/>
      <c r="L45" s="64"/>
      <c r="M45" s="64"/>
      <c r="N45" s="64"/>
      <c r="O45" s="64">
        <v>-1349</v>
      </c>
    </row>
    <row r="46" spans="1:15" x14ac:dyDescent="0.45">
      <c r="A46" s="105" t="s">
        <v>1212</v>
      </c>
      <c r="B46" s="64">
        <v>-340.76</v>
      </c>
      <c r="C46" s="64">
        <v>-700.22</v>
      </c>
      <c r="D46" s="64">
        <v>-873.63</v>
      </c>
      <c r="E46" s="64">
        <v>-366.82</v>
      </c>
      <c r="F46" s="64">
        <v>-118.85</v>
      </c>
      <c r="G46" s="64">
        <v>-36.06</v>
      </c>
      <c r="H46" s="64">
        <v>-43.11</v>
      </c>
      <c r="I46" s="64">
        <v>-19.38</v>
      </c>
      <c r="J46" s="64"/>
      <c r="K46" s="64"/>
      <c r="L46" s="64"/>
      <c r="M46" s="64"/>
      <c r="N46" s="64"/>
      <c r="O46" s="64">
        <v>-2498.8300000000004</v>
      </c>
    </row>
    <row r="47" spans="1:15" x14ac:dyDescent="0.45">
      <c r="A47" s="105" t="s">
        <v>736</v>
      </c>
      <c r="B47" s="64">
        <v>-13229.040000000005</v>
      </c>
      <c r="C47" s="64">
        <v>-19239.310000000009</v>
      </c>
      <c r="D47" s="64">
        <v>-7773.6799999999994</v>
      </c>
      <c r="E47" s="64">
        <v>-4898.9100000000017</v>
      </c>
      <c r="F47" s="64">
        <v>-4560.54</v>
      </c>
      <c r="G47" s="64">
        <v>-2028.46</v>
      </c>
      <c r="H47" s="64">
        <v>-6512.3499999999976</v>
      </c>
      <c r="I47" s="64">
        <v>-5852.33</v>
      </c>
      <c r="J47" s="64">
        <v>-14324.45</v>
      </c>
      <c r="K47" s="64">
        <v>-22341.52</v>
      </c>
      <c r="L47" s="64">
        <v>-33800.770000000026</v>
      </c>
      <c r="M47" s="64"/>
      <c r="N47" s="64"/>
      <c r="O47" s="64">
        <v>-134561.36000000004</v>
      </c>
    </row>
    <row r="48" spans="1:15" x14ac:dyDescent="0.45">
      <c r="A48" s="105" t="s">
        <v>655</v>
      </c>
      <c r="B48" s="64">
        <v>3323.5299999999997</v>
      </c>
      <c r="C48" s="64">
        <v>1088.01</v>
      </c>
      <c r="D48" s="64">
        <v>6291.69</v>
      </c>
      <c r="E48" s="64">
        <v>41881.120000000003</v>
      </c>
      <c r="F48" s="64">
        <v>9437.57</v>
      </c>
      <c r="G48" s="64">
        <v>2000</v>
      </c>
      <c r="H48" s="64">
        <v>2000</v>
      </c>
      <c r="I48" s="64">
        <v>10775.45</v>
      </c>
      <c r="J48" s="64">
        <v>6037</v>
      </c>
      <c r="K48" s="64">
        <v>32450.54</v>
      </c>
      <c r="L48" s="64">
        <v>22430.739999999998</v>
      </c>
      <c r="M48" s="64"/>
      <c r="N48" s="64"/>
      <c r="O48" s="64">
        <v>137715.65</v>
      </c>
    </row>
    <row r="49" spans="1:15" x14ac:dyDescent="0.45">
      <c r="A49" s="3" t="s">
        <v>1431</v>
      </c>
      <c r="B49" s="64">
        <v>-79.920000000000016</v>
      </c>
      <c r="C49" s="64">
        <v>-738.15999999999985</v>
      </c>
      <c r="D49" s="64">
        <v>257.78999999999996</v>
      </c>
      <c r="E49" s="64">
        <v>494.71999999999997</v>
      </c>
      <c r="F49" s="64">
        <v>-4384.4800000000005</v>
      </c>
      <c r="G49" s="64">
        <v>-2581.66</v>
      </c>
      <c r="H49" s="64">
        <v>2572.62</v>
      </c>
      <c r="I49" s="64">
        <v>-8915.39</v>
      </c>
      <c r="J49" s="64">
        <v>5500.85</v>
      </c>
      <c r="K49" s="64">
        <v>-548.48999999999978</v>
      </c>
      <c r="L49" s="64">
        <v>632.21</v>
      </c>
      <c r="M49" s="64"/>
      <c r="N49" s="64"/>
      <c r="O49" s="64">
        <v>-7789.91</v>
      </c>
    </row>
    <row r="50" spans="1:15" x14ac:dyDescent="0.45">
      <c r="A50" s="105" t="s">
        <v>43</v>
      </c>
      <c r="B50" s="64"/>
      <c r="C50" s="64">
        <v>268.89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>
        <v>268.89</v>
      </c>
    </row>
    <row r="51" spans="1:15" x14ac:dyDescent="0.45">
      <c r="A51" s="105" t="s">
        <v>685</v>
      </c>
      <c r="B51" s="64"/>
      <c r="C51" s="64"/>
      <c r="D51" s="64"/>
      <c r="E51" s="64">
        <v>-250</v>
      </c>
      <c r="F51" s="64">
        <v>-29</v>
      </c>
      <c r="G51" s="64"/>
      <c r="H51" s="64"/>
      <c r="I51" s="64"/>
      <c r="J51" s="64"/>
      <c r="K51" s="64"/>
      <c r="L51" s="64"/>
      <c r="M51" s="64"/>
      <c r="N51" s="64"/>
      <c r="O51" s="64">
        <v>-279</v>
      </c>
    </row>
    <row r="52" spans="1:15" x14ac:dyDescent="0.45">
      <c r="A52" s="105" t="s">
        <v>65</v>
      </c>
      <c r="B52" s="64"/>
      <c r="C52" s="64"/>
      <c r="D52" s="64"/>
      <c r="E52" s="64"/>
      <c r="F52" s="64">
        <v>-33.18</v>
      </c>
      <c r="G52" s="64">
        <v>-87.25</v>
      </c>
      <c r="H52" s="64">
        <v>-87.13</v>
      </c>
      <c r="I52" s="64">
        <v>-113.99</v>
      </c>
      <c r="J52" s="64">
        <v>-309.95</v>
      </c>
      <c r="K52" s="64">
        <v>-197.77</v>
      </c>
      <c r="L52" s="64">
        <v>-210.13</v>
      </c>
      <c r="M52" s="64"/>
      <c r="N52" s="64"/>
      <c r="O52" s="64">
        <v>-1039.4000000000001</v>
      </c>
    </row>
    <row r="53" spans="1:15" x14ac:dyDescent="0.45">
      <c r="A53" s="105" t="s">
        <v>817</v>
      </c>
      <c r="B53" s="64"/>
      <c r="C53" s="64"/>
      <c r="D53" s="64"/>
      <c r="E53" s="64"/>
      <c r="F53" s="64"/>
      <c r="G53" s="64">
        <v>-40</v>
      </c>
      <c r="H53" s="64"/>
      <c r="I53" s="64"/>
      <c r="J53" s="64"/>
      <c r="K53" s="64"/>
      <c r="L53" s="64"/>
      <c r="M53" s="64"/>
      <c r="N53" s="64"/>
      <c r="O53" s="64">
        <v>-40</v>
      </c>
    </row>
    <row r="54" spans="1:15" x14ac:dyDescent="0.45">
      <c r="A54" s="105" t="s">
        <v>736</v>
      </c>
      <c r="B54" s="64">
        <v>-426.29</v>
      </c>
      <c r="C54" s="64">
        <v>-1271.3999999999999</v>
      </c>
      <c r="D54" s="64">
        <v>-744.72</v>
      </c>
      <c r="E54" s="64">
        <v>-44.05</v>
      </c>
      <c r="F54" s="64">
        <v>-4322.3</v>
      </c>
      <c r="G54" s="64">
        <v>-2454.41</v>
      </c>
      <c r="H54" s="64">
        <v>-340.25</v>
      </c>
      <c r="I54" s="64">
        <v>-13444.92</v>
      </c>
      <c r="J54" s="64">
        <v>-189.2</v>
      </c>
      <c r="K54" s="64">
        <v>-1350.7199999999998</v>
      </c>
      <c r="L54" s="64">
        <v>-157.66</v>
      </c>
      <c r="M54" s="64"/>
      <c r="N54" s="64"/>
      <c r="O54" s="64">
        <v>-24745.920000000002</v>
      </c>
    </row>
    <row r="55" spans="1:15" x14ac:dyDescent="0.45">
      <c r="A55" s="105" t="s">
        <v>1433</v>
      </c>
      <c r="B55" s="64">
        <v>346.37</v>
      </c>
      <c r="C55" s="64">
        <v>264.35000000000002</v>
      </c>
      <c r="D55" s="64">
        <v>1002.51</v>
      </c>
      <c r="E55" s="64">
        <v>788.77</v>
      </c>
      <c r="F55" s="64"/>
      <c r="G55" s="64"/>
      <c r="H55" s="64">
        <v>3000</v>
      </c>
      <c r="I55" s="64">
        <v>4643.5200000000004</v>
      </c>
      <c r="J55" s="64">
        <v>6000</v>
      </c>
      <c r="K55" s="64">
        <v>1000</v>
      </c>
      <c r="L55" s="64">
        <v>1000</v>
      </c>
      <c r="M55" s="64"/>
      <c r="N55" s="64"/>
      <c r="O55" s="64">
        <v>18045.52</v>
      </c>
    </row>
    <row r="56" spans="1:15" x14ac:dyDescent="0.45">
      <c r="A56" s="3" t="s">
        <v>1567</v>
      </c>
      <c r="B56" s="64"/>
      <c r="C56" s="64"/>
      <c r="D56" s="64"/>
      <c r="E56" s="64"/>
      <c r="F56" s="64"/>
      <c r="G56" s="64">
        <v>-439</v>
      </c>
      <c r="H56" s="64">
        <v>-865</v>
      </c>
      <c r="I56" s="64">
        <v>-1369.99</v>
      </c>
      <c r="J56" s="64">
        <v>-679.8</v>
      </c>
      <c r="K56" s="64"/>
      <c r="L56" s="64"/>
      <c r="M56" s="64"/>
      <c r="N56" s="64"/>
      <c r="O56" s="64">
        <v>-3353.79</v>
      </c>
    </row>
    <row r="57" spans="1:15" x14ac:dyDescent="0.45">
      <c r="A57" s="105" t="s">
        <v>3</v>
      </c>
      <c r="B57" s="64"/>
      <c r="C57" s="64"/>
      <c r="D57" s="64"/>
      <c r="E57" s="64"/>
      <c r="F57" s="64"/>
      <c r="G57" s="64">
        <v>-439</v>
      </c>
      <c r="H57" s="64">
        <v>-865</v>
      </c>
      <c r="I57" s="64">
        <v>-1369.99</v>
      </c>
      <c r="J57" s="64">
        <v>-679.8</v>
      </c>
      <c r="K57" s="64"/>
      <c r="L57" s="64"/>
      <c r="M57" s="64"/>
      <c r="N57" s="64"/>
      <c r="O57" s="64">
        <v>-3353.79</v>
      </c>
    </row>
    <row r="58" spans="1:15" x14ac:dyDescent="0.45">
      <c r="A58" s="3" t="s">
        <v>1574</v>
      </c>
      <c r="B58" s="64"/>
      <c r="C58" s="64"/>
      <c r="D58" s="64"/>
      <c r="E58" s="64"/>
      <c r="F58" s="64"/>
      <c r="G58" s="64"/>
      <c r="H58" s="64"/>
      <c r="I58" s="64"/>
      <c r="J58" s="64"/>
      <c r="K58" s="64">
        <v>17423</v>
      </c>
      <c r="L58" s="64"/>
      <c r="M58" s="64"/>
      <c r="N58" s="64"/>
      <c r="O58" s="64">
        <v>17423</v>
      </c>
    </row>
    <row r="59" spans="1:15" x14ac:dyDescent="0.45">
      <c r="A59" s="105" t="s">
        <v>1573</v>
      </c>
      <c r="B59" s="64"/>
      <c r="C59" s="64"/>
      <c r="D59" s="64"/>
      <c r="E59" s="64"/>
      <c r="F59" s="64"/>
      <c r="G59" s="64"/>
      <c r="H59" s="64"/>
      <c r="I59" s="64"/>
      <c r="J59" s="64"/>
      <c r="K59" s="64">
        <v>17423</v>
      </c>
      <c r="L59" s="64"/>
      <c r="M59" s="64"/>
      <c r="N59" s="64"/>
      <c r="O59" s="64">
        <v>17423</v>
      </c>
    </row>
    <row r="60" spans="1:15" x14ac:dyDescent="0.45">
      <c r="A60" s="3" t="s">
        <v>2099</v>
      </c>
      <c r="B60" s="64">
        <v>-18533.560000000009</v>
      </c>
      <c r="C60" s="64">
        <v>-45577.520000000011</v>
      </c>
      <c r="D60" s="64">
        <v>-7990.8799999999974</v>
      </c>
      <c r="E60" s="64">
        <v>57571.290000000015</v>
      </c>
      <c r="F60" s="64">
        <v>-93991.839999999982</v>
      </c>
      <c r="G60" s="64">
        <v>-37703.389999999985</v>
      </c>
      <c r="H60" s="64">
        <v>-58785.139999999992</v>
      </c>
      <c r="I60" s="64">
        <v>-25476.029999999984</v>
      </c>
      <c r="J60" s="64">
        <v>-114150.00999999998</v>
      </c>
      <c r="K60" s="64">
        <v>-27959.39</v>
      </c>
      <c r="L60" s="64">
        <v>-62731.330000000031</v>
      </c>
      <c r="M60" s="64">
        <v>-888.58000000000015</v>
      </c>
      <c r="N60" s="64">
        <v>-54114.660000000018</v>
      </c>
      <c r="O60" s="64">
        <v>-490331.04000000004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- With Table</vt:lpstr>
      <vt:lpstr>Consolidated Statements</vt:lpstr>
      <vt:lpstr>Check to 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moyer</dc:creator>
  <cp:lastModifiedBy>christine moyer</cp:lastModifiedBy>
  <dcterms:created xsi:type="dcterms:W3CDTF">2024-10-28T19:35:11Z</dcterms:created>
  <dcterms:modified xsi:type="dcterms:W3CDTF">2024-10-29T05:40:49Z</dcterms:modified>
</cp:coreProperties>
</file>