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 Form" sheetId="1" r:id="rId4"/>
    <sheet state="visible" name="Olahan" sheetId="2" r:id="rId5"/>
    <sheet state="visible" name="TokpedOnly" sheetId="3" r:id="rId6"/>
    <sheet state="visible" name="ShopeeOnly" sheetId="4" r:id="rId7"/>
  </sheets>
  <definedNames/>
  <calcPr/>
</workbook>
</file>

<file path=xl/sharedStrings.xml><?xml version="1.0" encoding="utf-8"?>
<sst xmlns="http://schemas.openxmlformats.org/spreadsheetml/2006/main" count="524" uniqueCount="115">
  <si>
    <t>Timestamp</t>
  </si>
  <si>
    <t>Nama / Inisial</t>
  </si>
  <si>
    <t>Jenis Kelamin</t>
  </si>
  <si>
    <r>
      <t>Apakah Anda memiliki lokapasar/</t>
    </r>
    <r>
      <rPr>
        <rFont val="Arial"/>
        <i/>
        <color theme="1"/>
      </rPr>
      <t xml:space="preserve">markeplace </t>
    </r>
    <r>
      <rPr>
        <rFont val="Arial"/>
        <color theme="1"/>
      </rPr>
      <t>favorit yang pernah digunakan dalam 9 bulan terakhir?</t>
    </r>
  </si>
  <si>
    <t>Fakultas</t>
  </si>
  <si>
    <r>
      <t>Apa lokapasar/</t>
    </r>
    <r>
      <rPr>
        <rFont val="Arial"/>
        <i/>
        <color theme="1"/>
      </rPr>
      <t xml:space="preserve">marketplace </t>
    </r>
    <r>
      <rPr>
        <rFont val="Arial"/>
        <color theme="1"/>
      </rPr>
      <t>favorit Anda?</t>
    </r>
  </si>
  <si>
    <t>Dari mana Anda mengetahui informasi terkait lokapasar tersebut pertama kali?</t>
  </si>
  <si>
    <t>Lokapasar favorit saya menyediakan layanan tambahan lainnya seperti PayLater, tukar tambah, dsb. yang meyakinkan saya untuk bertransaksi.</t>
  </si>
  <si>
    <t>Lokapasar favorit saya menyediakan garansi seperti pergantian barang, pengembalian dana, dan bantuan lainnya yang meyakinkan saya untuk bertransaksi.</t>
  </si>
  <si>
    <t>Saya terbantu dengan adanya ulasan pelanggan lain pada lokapasar favorit saya.</t>
  </si>
  <si>
    <t>Saya merasa aman ketika bertransaksi dan memberikan data pribadi saya kepada lokapasar favorit saya</t>
  </si>
  <si>
    <t>Saya merasa terbantu dengan iklan lokapasar favorit saya di media sosial.</t>
  </si>
  <si>
    <t>Saya merasa harga yang ditawarkan oleh penjual lokapasar favorit saya sudah sesuai dengan kualitas barang.</t>
  </si>
  <si>
    <t>Tampilan keseluruhan aplikasi lokapasar favorit saya menarik perhatian saya.</t>
  </si>
  <si>
    <t>Aplikasi lokapasar favorit saya menyediakan fitur filter yang membantu saya menemukan sebuah produk dengan ciri khusus.</t>
  </si>
  <si>
    <t>Saya merasa deskripsi produk pada aplikasi lokapasar favorit saya lengkap dan menggambarkan produk secara keseluruhan.</t>
  </si>
  <si>
    <t>Saya merasa lokapasar favorit saya menyediakan opsi pembayaran yang sesuai pemilihan saya.</t>
  </si>
  <si>
    <t>Saya merasa bahwa lokapasar favorit saya menyediakan fitur untuk memeriksa informasi toko fisik luring (jika tersedia).</t>
  </si>
  <si>
    <t xml:space="preserve">Lokapasar favorit saya menyediakan banyak opsi jasa pengiriman yang sesuai untuk pesanan saya. </t>
  </si>
  <si>
    <t>Saya bertransaksi pada lokapasar favorit saya karena tawaran-tawaran atau promo menarik yang disediakan.</t>
  </si>
  <si>
    <t/>
  </si>
  <si>
    <t>Aul</t>
  </si>
  <si>
    <t>Perempuan</t>
  </si>
  <si>
    <t>Ya</t>
  </si>
  <si>
    <t>FT-EIC</t>
  </si>
  <si>
    <t>Shopee</t>
  </si>
  <si>
    <t>Postingan online (media sosial, situs web, dsb.)</t>
  </si>
  <si>
    <t>calista</t>
  </si>
  <si>
    <t>FSAD</t>
  </si>
  <si>
    <t>Iklan online (media sosial, situs web, dsb.)</t>
  </si>
  <si>
    <t>Alfa</t>
  </si>
  <si>
    <t>Laki-laki</t>
  </si>
  <si>
    <t>Tokopedia</t>
  </si>
  <si>
    <t>Athalla</t>
  </si>
  <si>
    <t>Iklan TV</t>
  </si>
  <si>
    <t>neva</t>
  </si>
  <si>
    <t>n</t>
  </si>
  <si>
    <t>RA</t>
  </si>
  <si>
    <t>PS</t>
  </si>
  <si>
    <t>Keluarga / saudara</t>
  </si>
  <si>
    <t>Nab</t>
  </si>
  <si>
    <t>FT-IRS</t>
  </si>
  <si>
    <t>Teman</t>
  </si>
  <si>
    <t>Lala</t>
  </si>
  <si>
    <t>dita</t>
  </si>
  <si>
    <t>FV</t>
  </si>
  <si>
    <t>Salwa</t>
  </si>
  <si>
    <t>Anik</t>
  </si>
  <si>
    <t>Alif Faturrohman</t>
  </si>
  <si>
    <t>Fidha</t>
  </si>
  <si>
    <t>Tidak ingat</t>
  </si>
  <si>
    <t>Yuj</t>
  </si>
  <si>
    <t>AFR</t>
  </si>
  <si>
    <t>cila</t>
  </si>
  <si>
    <t>Diva Ardelia</t>
  </si>
  <si>
    <t>Adhya</t>
  </si>
  <si>
    <t>Regina</t>
  </si>
  <si>
    <t>Sandy</t>
  </si>
  <si>
    <t>faiz</t>
  </si>
  <si>
    <t>Vania A.</t>
  </si>
  <si>
    <t>Dinan</t>
  </si>
  <si>
    <t>S</t>
  </si>
  <si>
    <t>Andika</t>
  </si>
  <si>
    <t>Qonita</t>
  </si>
  <si>
    <t>AA</t>
  </si>
  <si>
    <t>Nailah</t>
  </si>
  <si>
    <t>ym</t>
  </si>
  <si>
    <t>Maulani</t>
  </si>
  <si>
    <t>vaskya</t>
  </si>
  <si>
    <t>Quinn</t>
  </si>
  <si>
    <t>DN</t>
  </si>
  <si>
    <t>Widyantari</t>
  </si>
  <si>
    <t>Bayu</t>
  </si>
  <si>
    <t>Aditya Aji pamungkas</t>
  </si>
  <si>
    <t>Kemal</t>
  </si>
  <si>
    <t>Hasil googling</t>
  </si>
  <si>
    <t>Arya Putra Tsabitah Firjatulloh</t>
  </si>
  <si>
    <t>Dfr</t>
  </si>
  <si>
    <t>h</t>
  </si>
  <si>
    <t>Dwi</t>
  </si>
  <si>
    <t>de</t>
  </si>
  <si>
    <t>Fauzan Maulana Ilhamsyah</t>
  </si>
  <si>
    <t>DFP</t>
  </si>
  <si>
    <t>Fathan</t>
  </si>
  <si>
    <t>Haq</t>
  </si>
  <si>
    <t>Aufaa</t>
  </si>
  <si>
    <t>Agung Budi Prasetya</t>
  </si>
  <si>
    <t>Asha</t>
  </si>
  <si>
    <t>Anisa</t>
  </si>
  <si>
    <t>Karina</t>
  </si>
  <si>
    <t>-</t>
  </si>
  <si>
    <t>SS</t>
  </si>
  <si>
    <t>TS</t>
  </si>
  <si>
    <t>STS</t>
  </si>
  <si>
    <t>TOTAL</t>
  </si>
  <si>
    <t>s</t>
  </si>
  <si>
    <t>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</si>
  <si>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</si>
  <si>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</si>
  <si>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</si>
  <si>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</si>
  <si>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</si>
  <si>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</si>
  <si>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</si>
  <si>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</si>
  <si>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</si>
  <si>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</si>
  <si>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</si>
  <si>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</si>
  <si>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</si>
  <si>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r>
      <t>Apa lokapasar/</t>
    </r>
    <r>
      <rPr>
        <rFont val="Arial"/>
        <i/>
        <color theme="1"/>
      </rPr>
      <t xml:space="preserve">marketplace </t>
    </r>
    <r>
      <rPr>
        <rFont val="Arial"/>
        <color theme="1"/>
      </rPr>
      <t>favorit Anda?</t>
    </r>
  </si>
  <si>
    <t>Total Nilai Skala</t>
  </si>
  <si>
    <t>% Setuju</t>
  </si>
  <si>
    <t>% Tidak Setuju</t>
  </si>
  <si>
    <r>
      <t>Apa lokapasar/</t>
    </r>
    <r>
      <rPr>
        <rFont val="Arial"/>
        <i/>
        <color theme="1"/>
      </rPr>
      <t xml:space="preserve">marketplace </t>
    </r>
    <r>
      <rPr>
        <rFont val="Arial"/>
        <color theme="1"/>
      </rPr>
      <t>favorit Anda?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</si>
</sst>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2" numFmtId="2" xfId="0" applyFont="1" applyNumberFormat="1"/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12.0"/>
    <col customWidth="1" min="5" max="2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>
      <c r="A2" s="3">
        <v>45437.93505119213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>
        <v>3.0</v>
      </c>
      <c r="I2" s="4">
        <v>4.0</v>
      </c>
      <c r="J2" s="4">
        <v>4.0</v>
      </c>
      <c r="K2" s="4">
        <v>4.0</v>
      </c>
      <c r="L2" s="4">
        <v>4.0</v>
      </c>
      <c r="M2" s="4">
        <v>3.0</v>
      </c>
      <c r="N2" s="4">
        <v>3.0</v>
      </c>
      <c r="O2" s="4">
        <v>3.0</v>
      </c>
      <c r="P2" s="4">
        <v>3.0</v>
      </c>
      <c r="Q2" s="4">
        <v>4.0</v>
      </c>
      <c r="R2" s="4">
        <v>3.0</v>
      </c>
      <c r="S2" s="4">
        <v>4.0</v>
      </c>
      <c r="T2" s="4">
        <v>4.0</v>
      </c>
      <c r="U2" s="5"/>
    </row>
    <row r="3">
      <c r="A3" s="3">
        <v>45437.94170997685</v>
      </c>
      <c r="B3" s="4" t="s">
        <v>27</v>
      </c>
      <c r="C3" s="4" t="s">
        <v>22</v>
      </c>
      <c r="D3" s="4" t="s">
        <v>23</v>
      </c>
      <c r="E3" s="4" t="s">
        <v>28</v>
      </c>
      <c r="F3" s="4" t="s">
        <v>25</v>
      </c>
      <c r="G3" s="4" t="s">
        <v>29</v>
      </c>
      <c r="H3" s="4">
        <v>3.0</v>
      </c>
      <c r="I3" s="4">
        <v>3.0</v>
      </c>
      <c r="J3" s="4">
        <v>4.0</v>
      </c>
      <c r="K3" s="4">
        <v>4.0</v>
      </c>
      <c r="L3" s="4">
        <v>4.0</v>
      </c>
      <c r="M3" s="4">
        <v>3.0</v>
      </c>
      <c r="N3" s="4">
        <v>4.0</v>
      </c>
      <c r="O3" s="4">
        <v>4.0</v>
      </c>
      <c r="P3" s="4">
        <v>4.0</v>
      </c>
      <c r="Q3" s="4">
        <v>4.0</v>
      </c>
      <c r="R3" s="4">
        <v>4.0</v>
      </c>
      <c r="S3" s="4">
        <v>4.0</v>
      </c>
      <c r="T3" s="4">
        <v>4.0</v>
      </c>
      <c r="U3" s="5"/>
    </row>
    <row r="4">
      <c r="A4" s="3">
        <v>45437.948024375</v>
      </c>
      <c r="B4" s="4" t="s">
        <v>30</v>
      </c>
      <c r="C4" s="4" t="s">
        <v>31</v>
      </c>
      <c r="D4" s="4" t="s">
        <v>23</v>
      </c>
      <c r="E4" s="4" t="s">
        <v>24</v>
      </c>
      <c r="F4" s="4" t="s">
        <v>32</v>
      </c>
      <c r="G4" s="4" t="s">
        <v>29</v>
      </c>
      <c r="H4" s="4">
        <v>3.0</v>
      </c>
      <c r="I4" s="4">
        <v>3.0</v>
      </c>
      <c r="J4" s="4">
        <v>3.0</v>
      </c>
      <c r="K4" s="4">
        <v>3.0</v>
      </c>
      <c r="L4" s="4">
        <v>3.0</v>
      </c>
      <c r="M4" s="4">
        <v>3.0</v>
      </c>
      <c r="N4" s="4">
        <v>3.0</v>
      </c>
      <c r="O4" s="4">
        <v>3.0</v>
      </c>
      <c r="P4" s="4">
        <v>3.0</v>
      </c>
      <c r="Q4" s="4">
        <v>3.0</v>
      </c>
      <c r="R4" s="4">
        <v>3.0</v>
      </c>
      <c r="S4" s="4">
        <v>3.0</v>
      </c>
      <c r="T4" s="4">
        <v>3.0</v>
      </c>
    </row>
    <row r="5">
      <c r="A5" s="3">
        <v>45437.953264537035</v>
      </c>
      <c r="B5" s="4" t="s">
        <v>33</v>
      </c>
      <c r="C5" s="4" t="s">
        <v>31</v>
      </c>
      <c r="D5" s="4" t="s">
        <v>23</v>
      </c>
      <c r="E5" s="4" t="s">
        <v>24</v>
      </c>
      <c r="F5" s="4" t="s">
        <v>32</v>
      </c>
      <c r="G5" s="4" t="s">
        <v>34</v>
      </c>
      <c r="H5" s="4">
        <v>2.0</v>
      </c>
      <c r="I5" s="4">
        <v>4.0</v>
      </c>
      <c r="J5" s="4">
        <v>4.0</v>
      </c>
      <c r="K5" s="4">
        <v>4.0</v>
      </c>
      <c r="L5" s="4">
        <v>3.0</v>
      </c>
      <c r="M5" s="4">
        <v>4.0</v>
      </c>
      <c r="N5" s="4">
        <v>4.0</v>
      </c>
      <c r="O5" s="4">
        <v>4.0</v>
      </c>
      <c r="P5" s="4">
        <v>4.0</v>
      </c>
      <c r="Q5" s="4">
        <v>4.0</v>
      </c>
      <c r="R5" s="4">
        <v>1.0</v>
      </c>
      <c r="S5" s="4">
        <v>4.0</v>
      </c>
      <c r="T5" s="4">
        <v>4.0</v>
      </c>
    </row>
    <row r="6">
      <c r="A6" s="3">
        <v>45437.99401980324</v>
      </c>
      <c r="B6" s="4" t="s">
        <v>35</v>
      </c>
      <c r="C6" s="4" t="s">
        <v>22</v>
      </c>
      <c r="D6" s="4" t="s">
        <v>23</v>
      </c>
      <c r="E6" s="4" t="s">
        <v>24</v>
      </c>
      <c r="F6" s="4" t="s">
        <v>25</v>
      </c>
      <c r="G6" s="4" t="s">
        <v>29</v>
      </c>
      <c r="H6" s="4">
        <v>3.0</v>
      </c>
      <c r="I6" s="4">
        <v>4.0</v>
      </c>
      <c r="J6" s="4">
        <v>4.0</v>
      </c>
      <c r="K6" s="4">
        <v>2.0</v>
      </c>
      <c r="L6" s="4">
        <v>3.0</v>
      </c>
      <c r="M6" s="4">
        <v>3.0</v>
      </c>
      <c r="N6" s="4">
        <v>2.0</v>
      </c>
      <c r="O6" s="4">
        <v>4.0</v>
      </c>
      <c r="P6" s="4">
        <v>3.0</v>
      </c>
      <c r="Q6" s="4">
        <v>4.0</v>
      </c>
      <c r="R6" s="4">
        <v>2.0</v>
      </c>
      <c r="S6" s="4">
        <v>4.0</v>
      </c>
      <c r="T6" s="4">
        <v>4.0</v>
      </c>
    </row>
    <row r="7">
      <c r="A7" s="3">
        <v>45438.168305694446</v>
      </c>
      <c r="B7" s="4" t="s">
        <v>36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H7" s="4">
        <v>3.0</v>
      </c>
      <c r="I7" s="4">
        <v>4.0</v>
      </c>
      <c r="J7" s="4">
        <v>4.0</v>
      </c>
      <c r="K7" s="4">
        <v>3.0</v>
      </c>
      <c r="L7" s="4">
        <v>3.0</v>
      </c>
      <c r="M7" s="4">
        <v>3.0</v>
      </c>
      <c r="N7" s="4">
        <v>2.0</v>
      </c>
      <c r="O7" s="4">
        <v>2.0</v>
      </c>
      <c r="P7" s="4">
        <v>3.0</v>
      </c>
      <c r="Q7" s="4">
        <v>4.0</v>
      </c>
      <c r="R7" s="4">
        <v>3.0</v>
      </c>
      <c r="S7" s="4">
        <v>3.0</v>
      </c>
      <c r="T7" s="4">
        <v>3.0</v>
      </c>
    </row>
    <row r="8">
      <c r="A8" s="3">
        <v>45438.22449806713</v>
      </c>
      <c r="B8" s="4" t="s">
        <v>37</v>
      </c>
      <c r="C8" s="4" t="s">
        <v>22</v>
      </c>
      <c r="D8" s="4" t="s">
        <v>23</v>
      </c>
      <c r="E8" s="4" t="s">
        <v>24</v>
      </c>
      <c r="F8" s="4" t="s">
        <v>25</v>
      </c>
      <c r="G8" s="4" t="s">
        <v>26</v>
      </c>
      <c r="H8" s="4">
        <v>4.0</v>
      </c>
      <c r="I8" s="4">
        <v>4.0</v>
      </c>
      <c r="J8" s="4">
        <v>4.0</v>
      </c>
      <c r="K8" s="4">
        <v>3.0</v>
      </c>
      <c r="L8" s="4">
        <v>3.0</v>
      </c>
      <c r="M8" s="4">
        <v>4.0</v>
      </c>
      <c r="N8" s="4">
        <v>3.0</v>
      </c>
      <c r="O8" s="4">
        <v>4.0</v>
      </c>
      <c r="P8" s="4">
        <v>4.0</v>
      </c>
      <c r="Q8" s="4">
        <v>4.0</v>
      </c>
      <c r="R8" s="4">
        <v>1.0</v>
      </c>
      <c r="S8" s="4">
        <v>3.0</v>
      </c>
      <c r="T8" s="4">
        <v>4.0</v>
      </c>
    </row>
    <row r="9">
      <c r="A9" s="3">
        <v>45438.274331504625</v>
      </c>
      <c r="B9" s="4" t="s">
        <v>38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39</v>
      </c>
      <c r="H9" s="4">
        <v>3.0</v>
      </c>
      <c r="I9" s="4">
        <v>3.0</v>
      </c>
      <c r="J9" s="4">
        <v>4.0</v>
      </c>
      <c r="K9" s="4">
        <v>2.0</v>
      </c>
      <c r="L9" s="4">
        <v>2.0</v>
      </c>
      <c r="M9" s="4">
        <v>3.0</v>
      </c>
      <c r="N9" s="4">
        <v>1.0</v>
      </c>
      <c r="O9" s="4">
        <v>3.0</v>
      </c>
      <c r="P9" s="4">
        <v>4.0</v>
      </c>
      <c r="Q9" s="4">
        <v>4.0</v>
      </c>
      <c r="R9" s="4">
        <v>2.0</v>
      </c>
      <c r="S9" s="4">
        <v>3.0</v>
      </c>
      <c r="T9" s="4">
        <v>2.0</v>
      </c>
    </row>
    <row r="10">
      <c r="A10" s="3">
        <v>45438.377002430556</v>
      </c>
      <c r="B10" s="4" t="s">
        <v>40</v>
      </c>
      <c r="C10" s="4" t="s">
        <v>22</v>
      </c>
      <c r="D10" s="4" t="s">
        <v>23</v>
      </c>
      <c r="E10" s="4" t="s">
        <v>41</v>
      </c>
      <c r="F10" s="4" t="s">
        <v>25</v>
      </c>
      <c r="G10" s="4" t="s">
        <v>42</v>
      </c>
      <c r="H10" s="4">
        <v>3.0</v>
      </c>
      <c r="I10" s="4">
        <v>3.0</v>
      </c>
      <c r="J10" s="4">
        <v>4.0</v>
      </c>
      <c r="K10" s="4">
        <v>3.0</v>
      </c>
      <c r="L10" s="4">
        <v>3.0</v>
      </c>
      <c r="M10" s="4">
        <v>3.0</v>
      </c>
      <c r="N10" s="4">
        <v>3.0</v>
      </c>
      <c r="O10" s="4">
        <v>4.0</v>
      </c>
      <c r="P10" s="4">
        <v>3.0</v>
      </c>
      <c r="Q10" s="4">
        <v>4.0</v>
      </c>
      <c r="R10" s="4">
        <v>3.0</v>
      </c>
      <c r="S10" s="4">
        <v>3.0</v>
      </c>
      <c r="T10" s="4">
        <v>3.0</v>
      </c>
    </row>
    <row r="11">
      <c r="A11" s="3">
        <v>45438.51504979166</v>
      </c>
      <c r="B11" s="4" t="s">
        <v>43</v>
      </c>
      <c r="C11" s="4" t="s">
        <v>22</v>
      </c>
      <c r="D11" s="4" t="s">
        <v>23</v>
      </c>
      <c r="E11" s="4" t="s">
        <v>24</v>
      </c>
      <c r="F11" s="4" t="s">
        <v>25</v>
      </c>
      <c r="G11" s="4" t="s">
        <v>29</v>
      </c>
      <c r="H11" s="4">
        <v>2.0</v>
      </c>
      <c r="I11" s="4">
        <v>3.0</v>
      </c>
      <c r="J11" s="4">
        <v>4.0</v>
      </c>
      <c r="K11" s="4">
        <v>4.0</v>
      </c>
      <c r="L11" s="4">
        <v>4.0</v>
      </c>
      <c r="M11" s="4">
        <v>3.0</v>
      </c>
      <c r="N11" s="4">
        <v>2.0</v>
      </c>
      <c r="O11" s="4">
        <v>3.0</v>
      </c>
      <c r="P11" s="4">
        <v>2.0</v>
      </c>
      <c r="Q11" s="4">
        <v>3.0</v>
      </c>
      <c r="R11" s="4">
        <v>2.0</v>
      </c>
      <c r="S11" s="4">
        <v>3.0</v>
      </c>
      <c r="T11" s="4">
        <v>4.0</v>
      </c>
    </row>
    <row r="12">
      <c r="A12" s="3">
        <v>45438.53984596065</v>
      </c>
      <c r="B12" s="4" t="s">
        <v>44</v>
      </c>
      <c r="C12" s="4" t="s">
        <v>22</v>
      </c>
      <c r="D12" s="4" t="s">
        <v>23</v>
      </c>
      <c r="E12" s="4" t="s">
        <v>45</v>
      </c>
      <c r="F12" s="4" t="s">
        <v>25</v>
      </c>
      <c r="G12" s="4" t="s">
        <v>26</v>
      </c>
      <c r="H12" s="4">
        <v>3.0</v>
      </c>
      <c r="I12" s="4">
        <v>3.0</v>
      </c>
      <c r="J12" s="4">
        <v>4.0</v>
      </c>
      <c r="K12" s="4">
        <v>3.0</v>
      </c>
      <c r="L12" s="4">
        <v>4.0</v>
      </c>
      <c r="M12" s="4">
        <v>3.0</v>
      </c>
      <c r="N12" s="4">
        <v>3.0</v>
      </c>
      <c r="O12" s="4">
        <v>3.0</v>
      </c>
      <c r="P12" s="4">
        <v>3.0</v>
      </c>
      <c r="Q12" s="4">
        <v>4.0</v>
      </c>
      <c r="R12" s="4">
        <v>3.0</v>
      </c>
      <c r="S12" s="4">
        <v>4.0</v>
      </c>
      <c r="T12" s="4">
        <v>3.0</v>
      </c>
    </row>
    <row r="13">
      <c r="A13" s="3">
        <v>45438.54147128473</v>
      </c>
      <c r="B13" s="4" t="s">
        <v>46</v>
      </c>
      <c r="C13" s="4" t="s">
        <v>22</v>
      </c>
      <c r="D13" s="4" t="s">
        <v>23</v>
      </c>
      <c r="E13" s="4" t="s">
        <v>24</v>
      </c>
      <c r="F13" s="4" t="s">
        <v>25</v>
      </c>
      <c r="G13" s="4" t="s">
        <v>26</v>
      </c>
      <c r="H13" s="4">
        <v>4.0</v>
      </c>
      <c r="I13" s="4">
        <v>4.0</v>
      </c>
      <c r="J13" s="4">
        <v>4.0</v>
      </c>
      <c r="K13" s="4">
        <v>4.0</v>
      </c>
      <c r="L13" s="4">
        <v>4.0</v>
      </c>
      <c r="M13" s="4">
        <v>4.0</v>
      </c>
      <c r="N13" s="4">
        <v>4.0</v>
      </c>
      <c r="O13" s="4">
        <v>4.0</v>
      </c>
      <c r="P13" s="4">
        <v>4.0</v>
      </c>
      <c r="Q13" s="4">
        <v>4.0</v>
      </c>
      <c r="R13" s="4">
        <v>4.0</v>
      </c>
      <c r="S13" s="4">
        <v>4.0</v>
      </c>
      <c r="T13" s="4">
        <v>4.0</v>
      </c>
    </row>
    <row r="14">
      <c r="A14" s="3">
        <v>45438.54277155093</v>
      </c>
      <c r="B14" s="4" t="s">
        <v>47</v>
      </c>
      <c r="C14" s="4" t="s">
        <v>22</v>
      </c>
      <c r="D14" s="4" t="s">
        <v>23</v>
      </c>
      <c r="E14" s="4" t="s">
        <v>45</v>
      </c>
      <c r="F14" s="4" t="s">
        <v>25</v>
      </c>
      <c r="G14" s="4" t="s">
        <v>42</v>
      </c>
      <c r="H14" s="4">
        <v>4.0</v>
      </c>
      <c r="I14" s="4">
        <v>4.0</v>
      </c>
      <c r="J14" s="4">
        <v>4.0</v>
      </c>
      <c r="K14" s="4">
        <v>3.0</v>
      </c>
      <c r="L14" s="4">
        <v>2.0</v>
      </c>
      <c r="M14" s="4">
        <v>4.0</v>
      </c>
      <c r="N14" s="4">
        <v>4.0</v>
      </c>
      <c r="O14" s="4">
        <v>4.0</v>
      </c>
      <c r="P14" s="4">
        <v>3.0</v>
      </c>
      <c r="Q14" s="4">
        <v>4.0</v>
      </c>
      <c r="R14" s="4">
        <v>2.0</v>
      </c>
      <c r="S14" s="4">
        <v>4.0</v>
      </c>
      <c r="T14" s="4">
        <v>4.0</v>
      </c>
    </row>
    <row r="15">
      <c r="A15" s="3">
        <v>45438.5442072338</v>
      </c>
      <c r="B15" s="4" t="s">
        <v>48</v>
      </c>
      <c r="C15" s="4" t="s">
        <v>31</v>
      </c>
      <c r="D15" s="4" t="s">
        <v>23</v>
      </c>
      <c r="E15" s="4" t="s">
        <v>24</v>
      </c>
      <c r="F15" s="4" t="s">
        <v>25</v>
      </c>
      <c r="G15" s="4" t="s">
        <v>29</v>
      </c>
      <c r="H15" s="4">
        <v>2.0</v>
      </c>
      <c r="I15" s="4">
        <v>3.0</v>
      </c>
      <c r="J15" s="4">
        <v>4.0</v>
      </c>
      <c r="K15" s="4">
        <v>4.0</v>
      </c>
      <c r="L15" s="4">
        <v>3.0</v>
      </c>
      <c r="M15" s="4">
        <v>3.0</v>
      </c>
      <c r="N15" s="4">
        <v>3.0</v>
      </c>
      <c r="O15" s="4">
        <v>4.0</v>
      </c>
      <c r="P15" s="4">
        <v>4.0</v>
      </c>
      <c r="Q15" s="4">
        <v>3.0</v>
      </c>
      <c r="R15" s="4">
        <v>4.0</v>
      </c>
      <c r="S15" s="4">
        <v>3.0</v>
      </c>
      <c r="T15" s="4">
        <v>4.0</v>
      </c>
    </row>
    <row r="16">
      <c r="A16" s="3">
        <v>45438.54716628473</v>
      </c>
      <c r="B16" s="4" t="s">
        <v>49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50</v>
      </c>
      <c r="H16" s="4">
        <v>1.0</v>
      </c>
      <c r="I16" s="4">
        <v>4.0</v>
      </c>
      <c r="J16" s="4">
        <v>4.0</v>
      </c>
      <c r="K16" s="4">
        <v>4.0</v>
      </c>
      <c r="L16" s="4">
        <v>2.0</v>
      </c>
      <c r="M16" s="4">
        <v>3.0</v>
      </c>
      <c r="N16" s="4">
        <v>4.0</v>
      </c>
      <c r="O16" s="4">
        <v>4.0</v>
      </c>
      <c r="P16" s="4">
        <v>3.0</v>
      </c>
      <c r="Q16" s="4">
        <v>4.0</v>
      </c>
      <c r="R16" s="4">
        <v>2.0</v>
      </c>
      <c r="S16" s="4">
        <v>4.0</v>
      </c>
      <c r="T16" s="4">
        <v>4.0</v>
      </c>
    </row>
    <row r="17">
      <c r="A17" s="3">
        <v>45438.54901238426</v>
      </c>
      <c r="B17" s="4" t="s">
        <v>51</v>
      </c>
      <c r="C17" s="4" t="s">
        <v>22</v>
      </c>
      <c r="D17" s="4" t="s">
        <v>23</v>
      </c>
      <c r="E17" s="4" t="s">
        <v>24</v>
      </c>
      <c r="F17" s="4" t="s">
        <v>32</v>
      </c>
      <c r="G17" s="4" t="s">
        <v>42</v>
      </c>
      <c r="H17" s="4">
        <v>1.0</v>
      </c>
      <c r="I17" s="4">
        <v>3.0</v>
      </c>
      <c r="J17" s="4">
        <v>4.0</v>
      </c>
      <c r="K17" s="4">
        <v>2.0</v>
      </c>
      <c r="L17" s="4">
        <v>1.0</v>
      </c>
      <c r="M17" s="4">
        <v>4.0</v>
      </c>
      <c r="N17" s="4">
        <v>3.0</v>
      </c>
      <c r="O17" s="4">
        <v>4.0</v>
      </c>
      <c r="P17" s="4">
        <v>3.0</v>
      </c>
      <c r="Q17" s="4">
        <v>3.0</v>
      </c>
      <c r="R17" s="4">
        <v>1.0</v>
      </c>
      <c r="S17" s="4">
        <v>4.0</v>
      </c>
      <c r="T17" s="4">
        <v>4.0</v>
      </c>
    </row>
    <row r="18">
      <c r="A18" s="3">
        <v>45438.55011023148</v>
      </c>
      <c r="B18" s="4" t="s">
        <v>52</v>
      </c>
      <c r="C18" s="4" t="s">
        <v>22</v>
      </c>
      <c r="D18" s="4" t="s">
        <v>23</v>
      </c>
      <c r="E18" s="4" t="s">
        <v>24</v>
      </c>
      <c r="F18" s="4" t="s">
        <v>25</v>
      </c>
      <c r="G18" s="4" t="s">
        <v>29</v>
      </c>
      <c r="H18" s="4">
        <v>4.0</v>
      </c>
      <c r="I18" s="4">
        <v>3.0</v>
      </c>
      <c r="J18" s="4">
        <v>4.0</v>
      </c>
      <c r="K18" s="4">
        <v>4.0</v>
      </c>
      <c r="L18" s="4">
        <v>4.0</v>
      </c>
      <c r="M18" s="4">
        <v>4.0</v>
      </c>
      <c r="N18" s="4">
        <v>3.0</v>
      </c>
      <c r="O18" s="4">
        <v>4.0</v>
      </c>
      <c r="P18" s="4">
        <v>4.0</v>
      </c>
      <c r="Q18" s="4">
        <v>3.0</v>
      </c>
      <c r="R18" s="4">
        <v>4.0</v>
      </c>
      <c r="S18" s="4">
        <v>3.0</v>
      </c>
      <c r="T18" s="4">
        <v>2.0</v>
      </c>
    </row>
    <row r="19">
      <c r="A19" s="3">
        <v>45438.55112824074</v>
      </c>
      <c r="B19" s="4" t="s">
        <v>53</v>
      </c>
      <c r="C19" s="4" t="s">
        <v>22</v>
      </c>
      <c r="D19" s="4" t="s">
        <v>23</v>
      </c>
      <c r="E19" s="4" t="s">
        <v>24</v>
      </c>
      <c r="F19" s="4" t="s">
        <v>25</v>
      </c>
      <c r="G19" s="4" t="s">
        <v>26</v>
      </c>
      <c r="H19" s="4">
        <v>4.0</v>
      </c>
      <c r="I19" s="4">
        <v>4.0</v>
      </c>
      <c r="J19" s="4">
        <v>4.0</v>
      </c>
      <c r="K19" s="4">
        <v>4.0</v>
      </c>
      <c r="L19" s="4">
        <v>3.0</v>
      </c>
      <c r="M19" s="4">
        <v>4.0</v>
      </c>
      <c r="N19" s="4">
        <v>4.0</v>
      </c>
      <c r="O19" s="4">
        <v>4.0</v>
      </c>
      <c r="P19" s="4">
        <v>4.0</v>
      </c>
      <c r="Q19" s="4">
        <v>4.0</v>
      </c>
      <c r="R19" s="4">
        <v>4.0</v>
      </c>
      <c r="S19" s="4">
        <v>4.0</v>
      </c>
      <c r="T19" s="4">
        <v>4.0</v>
      </c>
    </row>
    <row r="20">
      <c r="A20" s="3">
        <v>45438.552877546295</v>
      </c>
      <c r="B20" s="4" t="s">
        <v>54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42</v>
      </c>
      <c r="H20" s="4">
        <v>1.0</v>
      </c>
      <c r="I20" s="4">
        <v>4.0</v>
      </c>
      <c r="J20" s="4">
        <v>4.0</v>
      </c>
      <c r="K20" s="4">
        <v>4.0</v>
      </c>
      <c r="L20" s="4">
        <v>4.0</v>
      </c>
      <c r="M20" s="4">
        <v>3.0</v>
      </c>
      <c r="N20" s="4">
        <v>3.0</v>
      </c>
      <c r="O20" s="4">
        <v>4.0</v>
      </c>
      <c r="P20" s="4">
        <v>2.0</v>
      </c>
      <c r="Q20" s="4">
        <v>4.0</v>
      </c>
      <c r="R20" s="4">
        <v>1.0</v>
      </c>
      <c r="S20" s="4">
        <v>4.0</v>
      </c>
      <c r="T20" s="4">
        <v>4.0</v>
      </c>
    </row>
    <row r="21">
      <c r="A21" s="3">
        <v>45438.55327315972</v>
      </c>
      <c r="B21" s="4" t="s">
        <v>55</v>
      </c>
      <c r="C21" s="4" t="s">
        <v>31</v>
      </c>
      <c r="D21" s="4" t="s">
        <v>23</v>
      </c>
      <c r="E21" s="4" t="s">
        <v>24</v>
      </c>
      <c r="F21" s="4" t="s">
        <v>32</v>
      </c>
      <c r="G21" s="4" t="s">
        <v>29</v>
      </c>
      <c r="H21" s="4">
        <v>2.0</v>
      </c>
      <c r="I21" s="4">
        <v>3.0</v>
      </c>
      <c r="J21" s="4">
        <v>4.0</v>
      </c>
      <c r="K21" s="4">
        <v>3.0</v>
      </c>
      <c r="L21" s="4">
        <v>3.0</v>
      </c>
      <c r="M21" s="4">
        <v>4.0</v>
      </c>
      <c r="N21" s="4">
        <v>4.0</v>
      </c>
      <c r="O21" s="4">
        <v>4.0</v>
      </c>
      <c r="P21" s="4">
        <v>3.0</v>
      </c>
      <c r="Q21" s="4">
        <v>4.0</v>
      </c>
      <c r="R21" s="4">
        <v>2.0</v>
      </c>
      <c r="S21" s="4">
        <v>3.0</v>
      </c>
      <c r="T21" s="4">
        <v>3.0</v>
      </c>
    </row>
    <row r="22">
      <c r="A22" s="3">
        <v>45438.55462260416</v>
      </c>
      <c r="B22" s="4" t="s">
        <v>56</v>
      </c>
      <c r="C22" s="4" t="s">
        <v>22</v>
      </c>
      <c r="D22" s="4" t="s">
        <v>23</v>
      </c>
      <c r="E22" s="4" t="s">
        <v>24</v>
      </c>
      <c r="F22" s="4" t="s">
        <v>25</v>
      </c>
      <c r="G22" s="4" t="s">
        <v>26</v>
      </c>
      <c r="H22" s="4">
        <v>4.0</v>
      </c>
      <c r="I22" s="4">
        <v>4.0</v>
      </c>
      <c r="J22" s="4">
        <v>4.0</v>
      </c>
      <c r="K22" s="4">
        <v>2.0</v>
      </c>
      <c r="L22" s="4">
        <v>4.0</v>
      </c>
      <c r="M22" s="4">
        <v>3.0</v>
      </c>
      <c r="N22" s="4">
        <v>4.0</v>
      </c>
      <c r="O22" s="4">
        <v>4.0</v>
      </c>
      <c r="P22" s="4">
        <v>4.0</v>
      </c>
      <c r="Q22" s="4">
        <v>4.0</v>
      </c>
      <c r="R22" s="4">
        <v>4.0</v>
      </c>
      <c r="S22" s="4">
        <v>4.0</v>
      </c>
      <c r="T22" s="4">
        <v>4.0</v>
      </c>
    </row>
    <row r="23">
      <c r="A23" s="3">
        <v>45438.56075005787</v>
      </c>
      <c r="B23" s="4" t="s">
        <v>57</v>
      </c>
      <c r="C23" s="4" t="s">
        <v>31</v>
      </c>
      <c r="D23" s="4" t="s">
        <v>23</v>
      </c>
      <c r="E23" s="4" t="s">
        <v>45</v>
      </c>
      <c r="F23" s="4" t="s">
        <v>25</v>
      </c>
      <c r="G23" s="4" t="s">
        <v>34</v>
      </c>
      <c r="H23" s="4">
        <v>2.0</v>
      </c>
      <c r="I23" s="4">
        <v>4.0</v>
      </c>
      <c r="J23" s="4">
        <v>4.0</v>
      </c>
      <c r="K23" s="4">
        <v>3.0</v>
      </c>
      <c r="L23" s="4">
        <v>3.0</v>
      </c>
      <c r="M23" s="4">
        <v>4.0</v>
      </c>
      <c r="N23" s="4">
        <v>3.0</v>
      </c>
      <c r="O23" s="4">
        <v>3.0</v>
      </c>
      <c r="P23" s="4">
        <v>4.0</v>
      </c>
      <c r="Q23" s="4">
        <v>4.0</v>
      </c>
      <c r="R23" s="4">
        <v>3.0</v>
      </c>
      <c r="S23" s="4">
        <v>4.0</v>
      </c>
      <c r="T23" s="4">
        <v>2.0</v>
      </c>
    </row>
    <row r="24">
      <c r="A24" s="3">
        <v>45438.57449375</v>
      </c>
      <c r="B24" s="4" t="s">
        <v>58</v>
      </c>
      <c r="C24" s="4" t="s">
        <v>31</v>
      </c>
      <c r="D24" s="4" t="s">
        <v>23</v>
      </c>
      <c r="E24" s="4" t="s">
        <v>24</v>
      </c>
      <c r="F24" s="4" t="s">
        <v>25</v>
      </c>
      <c r="G24" s="4" t="s">
        <v>50</v>
      </c>
      <c r="H24" s="4">
        <v>4.0</v>
      </c>
      <c r="I24" s="4">
        <v>3.0</v>
      </c>
      <c r="J24" s="4">
        <v>4.0</v>
      </c>
      <c r="K24" s="4">
        <v>3.0</v>
      </c>
      <c r="L24" s="4">
        <v>2.0</v>
      </c>
      <c r="M24" s="4">
        <v>3.0</v>
      </c>
      <c r="N24" s="4">
        <v>1.0</v>
      </c>
      <c r="O24" s="4">
        <v>3.0</v>
      </c>
      <c r="P24" s="4">
        <v>3.0</v>
      </c>
      <c r="Q24" s="4">
        <v>4.0</v>
      </c>
      <c r="R24" s="4">
        <v>2.0</v>
      </c>
      <c r="S24" s="4">
        <v>3.0</v>
      </c>
      <c r="T24" s="4">
        <v>4.0</v>
      </c>
    </row>
    <row r="25">
      <c r="A25" s="3">
        <v>45438.5772525</v>
      </c>
      <c r="B25" s="4" t="s">
        <v>59</v>
      </c>
      <c r="C25" s="4" t="s">
        <v>22</v>
      </c>
      <c r="D25" s="4" t="s">
        <v>23</v>
      </c>
      <c r="E25" s="4" t="s">
        <v>24</v>
      </c>
      <c r="F25" s="4" t="s">
        <v>25</v>
      </c>
      <c r="G25" s="4" t="s">
        <v>26</v>
      </c>
      <c r="H25" s="4">
        <v>2.0</v>
      </c>
      <c r="I25" s="4">
        <v>3.0</v>
      </c>
      <c r="J25" s="4">
        <v>3.0</v>
      </c>
      <c r="K25" s="4">
        <v>3.0</v>
      </c>
      <c r="L25" s="4">
        <v>2.0</v>
      </c>
      <c r="M25" s="4">
        <v>3.0</v>
      </c>
      <c r="N25" s="4">
        <v>2.0</v>
      </c>
      <c r="O25" s="4">
        <v>4.0</v>
      </c>
      <c r="P25" s="4">
        <v>3.0</v>
      </c>
      <c r="Q25" s="4">
        <v>4.0</v>
      </c>
      <c r="R25" s="4">
        <v>3.0</v>
      </c>
      <c r="S25" s="4">
        <v>3.0</v>
      </c>
      <c r="T25" s="4">
        <v>4.0</v>
      </c>
    </row>
    <row r="26">
      <c r="A26" s="3">
        <v>45438.580238449074</v>
      </c>
      <c r="B26" s="4" t="s">
        <v>60</v>
      </c>
      <c r="C26" s="4" t="s">
        <v>22</v>
      </c>
      <c r="D26" s="4" t="s">
        <v>23</v>
      </c>
      <c r="E26" s="4" t="s">
        <v>24</v>
      </c>
      <c r="F26" s="4" t="s">
        <v>25</v>
      </c>
      <c r="G26" s="4" t="s">
        <v>29</v>
      </c>
      <c r="H26" s="4">
        <v>4.0</v>
      </c>
      <c r="I26" s="4">
        <v>4.0</v>
      </c>
      <c r="J26" s="4">
        <v>4.0</v>
      </c>
      <c r="K26" s="4">
        <v>4.0</v>
      </c>
      <c r="L26" s="4">
        <v>4.0</v>
      </c>
      <c r="M26" s="4">
        <v>3.0</v>
      </c>
      <c r="N26" s="4">
        <v>3.0</v>
      </c>
      <c r="O26" s="4">
        <v>4.0</v>
      </c>
      <c r="P26" s="4">
        <v>4.0</v>
      </c>
      <c r="Q26" s="4">
        <v>4.0</v>
      </c>
      <c r="R26" s="4">
        <v>2.0</v>
      </c>
      <c r="S26" s="4">
        <v>3.0</v>
      </c>
      <c r="T26" s="4">
        <v>4.0</v>
      </c>
    </row>
    <row r="27">
      <c r="A27" s="3">
        <v>45438.58354609954</v>
      </c>
      <c r="B27" s="4" t="s">
        <v>61</v>
      </c>
      <c r="C27" s="4" t="s">
        <v>22</v>
      </c>
      <c r="D27" s="4" t="s">
        <v>23</v>
      </c>
      <c r="E27" s="4" t="s">
        <v>45</v>
      </c>
      <c r="F27" s="4" t="s">
        <v>25</v>
      </c>
      <c r="G27" s="4" t="s">
        <v>29</v>
      </c>
      <c r="H27" s="4">
        <v>3.0</v>
      </c>
      <c r="I27" s="4">
        <v>4.0</v>
      </c>
      <c r="J27" s="4">
        <v>4.0</v>
      </c>
      <c r="K27" s="4">
        <v>2.0</v>
      </c>
      <c r="L27" s="4">
        <v>2.0</v>
      </c>
      <c r="M27" s="4">
        <v>3.0</v>
      </c>
      <c r="N27" s="4">
        <v>3.0</v>
      </c>
      <c r="O27" s="4">
        <v>4.0</v>
      </c>
      <c r="P27" s="4">
        <v>4.0</v>
      </c>
      <c r="Q27" s="4">
        <v>4.0</v>
      </c>
      <c r="R27" s="4">
        <v>3.0</v>
      </c>
      <c r="S27" s="4">
        <v>4.0</v>
      </c>
      <c r="T27" s="4">
        <v>4.0</v>
      </c>
    </row>
    <row r="28">
      <c r="A28" s="3">
        <v>45438.5839803125</v>
      </c>
      <c r="B28" s="4" t="s">
        <v>62</v>
      </c>
      <c r="C28" s="4" t="s">
        <v>31</v>
      </c>
      <c r="D28" s="4" t="s">
        <v>23</v>
      </c>
      <c r="E28" s="4" t="s">
        <v>24</v>
      </c>
      <c r="F28" s="4" t="s">
        <v>25</v>
      </c>
      <c r="G28" s="4" t="s">
        <v>29</v>
      </c>
      <c r="H28" s="4">
        <v>4.0</v>
      </c>
      <c r="I28" s="4">
        <v>4.0</v>
      </c>
      <c r="J28" s="4">
        <v>4.0</v>
      </c>
      <c r="K28" s="4">
        <v>3.0</v>
      </c>
      <c r="L28" s="4">
        <v>4.0</v>
      </c>
      <c r="M28" s="4">
        <v>3.0</v>
      </c>
      <c r="N28" s="4">
        <v>4.0</v>
      </c>
      <c r="O28" s="4">
        <v>3.0</v>
      </c>
      <c r="P28" s="4">
        <v>4.0</v>
      </c>
      <c r="Q28" s="4">
        <v>4.0</v>
      </c>
      <c r="R28" s="4">
        <v>4.0</v>
      </c>
      <c r="S28" s="4">
        <v>4.0</v>
      </c>
      <c r="T28" s="4">
        <v>4.0</v>
      </c>
    </row>
    <row r="29">
      <c r="A29" s="3">
        <v>45438.59511592593</v>
      </c>
      <c r="B29" s="4" t="s">
        <v>63</v>
      </c>
      <c r="C29" s="4" t="s">
        <v>22</v>
      </c>
      <c r="D29" s="4" t="s">
        <v>23</v>
      </c>
      <c r="E29" s="4" t="s">
        <v>45</v>
      </c>
      <c r="F29" s="4" t="s">
        <v>25</v>
      </c>
      <c r="G29" s="4" t="s">
        <v>50</v>
      </c>
      <c r="H29" s="4">
        <v>3.0</v>
      </c>
      <c r="I29" s="4">
        <v>4.0</v>
      </c>
      <c r="J29" s="4">
        <v>4.0</v>
      </c>
      <c r="K29" s="4">
        <v>4.0</v>
      </c>
      <c r="L29" s="4">
        <v>3.0</v>
      </c>
      <c r="M29" s="4">
        <v>3.0</v>
      </c>
      <c r="N29" s="4">
        <v>3.0</v>
      </c>
      <c r="O29" s="4">
        <v>4.0</v>
      </c>
      <c r="P29" s="4">
        <v>3.0</v>
      </c>
      <c r="Q29" s="4">
        <v>4.0</v>
      </c>
      <c r="R29" s="4">
        <v>3.0</v>
      </c>
      <c r="S29" s="4">
        <v>4.0</v>
      </c>
      <c r="T29" s="4">
        <v>4.0</v>
      </c>
    </row>
    <row r="30">
      <c r="A30" s="3">
        <v>45438.59551280092</v>
      </c>
      <c r="B30" s="4" t="s">
        <v>64</v>
      </c>
      <c r="C30" s="4" t="s">
        <v>31</v>
      </c>
      <c r="D30" s="4" t="s">
        <v>23</v>
      </c>
      <c r="E30" s="4" t="s">
        <v>24</v>
      </c>
      <c r="F30" s="4" t="s">
        <v>32</v>
      </c>
      <c r="G30" s="4" t="s">
        <v>50</v>
      </c>
      <c r="H30" s="4">
        <v>3.0</v>
      </c>
      <c r="I30" s="4">
        <v>1.0</v>
      </c>
      <c r="J30" s="4">
        <v>4.0</v>
      </c>
      <c r="K30" s="4">
        <v>3.0</v>
      </c>
      <c r="L30" s="4">
        <v>2.0</v>
      </c>
      <c r="M30" s="4">
        <v>3.0</v>
      </c>
      <c r="N30" s="4">
        <v>4.0</v>
      </c>
      <c r="O30" s="4">
        <v>2.0</v>
      </c>
      <c r="P30" s="4">
        <v>2.0</v>
      </c>
      <c r="Q30" s="4">
        <v>4.0</v>
      </c>
      <c r="R30" s="4">
        <v>2.0</v>
      </c>
      <c r="S30" s="4">
        <v>2.0</v>
      </c>
      <c r="T30" s="4">
        <v>3.0</v>
      </c>
    </row>
    <row r="31">
      <c r="A31" s="3">
        <v>45438.64202572917</v>
      </c>
      <c r="B31" s="4" t="s">
        <v>65</v>
      </c>
      <c r="C31" s="4" t="s">
        <v>22</v>
      </c>
      <c r="D31" s="4" t="s">
        <v>23</v>
      </c>
      <c r="E31" s="4" t="s">
        <v>24</v>
      </c>
      <c r="F31" s="4" t="s">
        <v>25</v>
      </c>
      <c r="G31" s="4" t="s">
        <v>26</v>
      </c>
      <c r="H31" s="4">
        <v>3.0</v>
      </c>
      <c r="I31" s="4">
        <v>4.0</v>
      </c>
      <c r="J31" s="4">
        <v>4.0</v>
      </c>
      <c r="K31" s="4">
        <v>3.0</v>
      </c>
      <c r="L31" s="4">
        <v>4.0</v>
      </c>
      <c r="M31" s="4">
        <v>3.0</v>
      </c>
      <c r="N31" s="4">
        <v>3.0</v>
      </c>
      <c r="O31" s="4">
        <v>4.0</v>
      </c>
      <c r="P31" s="4">
        <v>3.0</v>
      </c>
      <c r="Q31" s="4">
        <v>4.0</v>
      </c>
      <c r="R31" s="4">
        <v>2.0</v>
      </c>
      <c r="S31" s="4">
        <v>3.0</v>
      </c>
      <c r="T31" s="4">
        <v>4.0</v>
      </c>
    </row>
    <row r="32">
      <c r="A32" s="3">
        <v>45438.64224385416</v>
      </c>
      <c r="B32" s="4" t="s">
        <v>66</v>
      </c>
      <c r="C32" s="4" t="s">
        <v>22</v>
      </c>
      <c r="D32" s="4" t="s">
        <v>23</v>
      </c>
      <c r="E32" s="4" t="s">
        <v>24</v>
      </c>
      <c r="F32" s="4" t="s">
        <v>32</v>
      </c>
      <c r="G32" s="4" t="s">
        <v>50</v>
      </c>
      <c r="H32" s="4">
        <v>3.0</v>
      </c>
      <c r="I32" s="4">
        <v>4.0</v>
      </c>
      <c r="J32" s="4">
        <v>4.0</v>
      </c>
      <c r="K32" s="4">
        <v>3.0</v>
      </c>
      <c r="L32" s="4">
        <v>3.0</v>
      </c>
      <c r="M32" s="4">
        <v>4.0</v>
      </c>
      <c r="N32" s="4">
        <v>4.0</v>
      </c>
      <c r="O32" s="4">
        <v>3.0</v>
      </c>
      <c r="P32" s="4">
        <v>3.0</v>
      </c>
      <c r="Q32" s="4">
        <v>4.0</v>
      </c>
      <c r="R32" s="4">
        <v>3.0</v>
      </c>
      <c r="S32" s="4">
        <v>3.0</v>
      </c>
      <c r="T32" s="4">
        <v>4.0</v>
      </c>
    </row>
    <row r="33">
      <c r="A33" s="3">
        <v>45438.650622685185</v>
      </c>
      <c r="B33" s="4" t="s">
        <v>67</v>
      </c>
      <c r="C33" s="4" t="s">
        <v>22</v>
      </c>
      <c r="D33" s="4" t="s">
        <v>23</v>
      </c>
      <c r="E33" s="4" t="s">
        <v>28</v>
      </c>
      <c r="F33" s="4" t="s">
        <v>25</v>
      </c>
      <c r="G33" s="4" t="s">
        <v>29</v>
      </c>
      <c r="H33" s="4">
        <v>3.0</v>
      </c>
      <c r="I33" s="4">
        <v>3.0</v>
      </c>
      <c r="J33" s="4">
        <v>4.0</v>
      </c>
      <c r="K33" s="4">
        <v>4.0</v>
      </c>
      <c r="L33" s="4">
        <v>3.0</v>
      </c>
      <c r="M33" s="4">
        <v>3.0</v>
      </c>
      <c r="N33" s="4">
        <v>2.0</v>
      </c>
      <c r="O33" s="4">
        <v>3.0</v>
      </c>
      <c r="P33" s="4">
        <v>4.0</v>
      </c>
      <c r="Q33" s="4">
        <v>3.0</v>
      </c>
      <c r="R33" s="4">
        <v>3.0</v>
      </c>
      <c r="S33" s="4">
        <v>4.0</v>
      </c>
      <c r="T33" s="4">
        <v>4.0</v>
      </c>
    </row>
    <row r="34">
      <c r="A34" s="3">
        <v>45438.74431056713</v>
      </c>
      <c r="B34" s="4" t="s">
        <v>68</v>
      </c>
      <c r="C34" s="4" t="s">
        <v>22</v>
      </c>
      <c r="D34" s="4" t="s">
        <v>23</v>
      </c>
      <c r="E34" s="4" t="s">
        <v>24</v>
      </c>
      <c r="F34" s="4" t="s">
        <v>25</v>
      </c>
      <c r="G34" s="4" t="s">
        <v>26</v>
      </c>
      <c r="H34" s="4">
        <v>3.0</v>
      </c>
      <c r="I34" s="4">
        <v>3.0</v>
      </c>
      <c r="J34" s="4">
        <v>4.0</v>
      </c>
      <c r="K34" s="4">
        <v>3.0</v>
      </c>
      <c r="L34" s="4">
        <v>1.0</v>
      </c>
      <c r="M34" s="4">
        <v>3.0</v>
      </c>
      <c r="N34" s="4">
        <v>3.0</v>
      </c>
      <c r="O34" s="4">
        <v>4.0</v>
      </c>
      <c r="P34" s="4">
        <v>4.0</v>
      </c>
      <c r="Q34" s="4">
        <v>4.0</v>
      </c>
      <c r="R34" s="4">
        <v>1.0</v>
      </c>
      <c r="S34" s="4">
        <v>4.0</v>
      </c>
      <c r="T34" s="4">
        <v>4.0</v>
      </c>
    </row>
    <row r="35">
      <c r="A35" s="3">
        <v>45438.75288714121</v>
      </c>
      <c r="B35" s="4" t="s">
        <v>69</v>
      </c>
      <c r="C35" s="4" t="s">
        <v>22</v>
      </c>
      <c r="D35" s="4" t="s">
        <v>23</v>
      </c>
      <c r="E35" s="4" t="s">
        <v>24</v>
      </c>
      <c r="F35" s="4" t="s">
        <v>25</v>
      </c>
      <c r="G35" s="4" t="s">
        <v>26</v>
      </c>
      <c r="H35" s="4">
        <v>4.0</v>
      </c>
      <c r="I35" s="4">
        <v>2.0</v>
      </c>
      <c r="J35" s="4">
        <v>4.0</v>
      </c>
      <c r="K35" s="4">
        <v>4.0</v>
      </c>
      <c r="L35" s="4">
        <v>3.0</v>
      </c>
      <c r="M35" s="4">
        <v>4.0</v>
      </c>
      <c r="N35" s="4">
        <v>4.0</v>
      </c>
      <c r="O35" s="4">
        <v>4.0</v>
      </c>
      <c r="P35" s="4">
        <v>4.0</v>
      </c>
      <c r="Q35" s="4">
        <v>4.0</v>
      </c>
      <c r="R35" s="4">
        <v>4.0</v>
      </c>
      <c r="S35" s="4">
        <v>4.0</v>
      </c>
      <c r="T35" s="4">
        <v>4.0</v>
      </c>
    </row>
    <row r="36">
      <c r="A36" s="3">
        <v>45438.76330878472</v>
      </c>
      <c r="B36" s="4" t="s">
        <v>70</v>
      </c>
      <c r="C36" s="4" t="s">
        <v>31</v>
      </c>
      <c r="D36" s="4" t="s">
        <v>23</v>
      </c>
      <c r="E36" s="4" t="s">
        <v>24</v>
      </c>
      <c r="F36" s="4" t="s">
        <v>25</v>
      </c>
      <c r="G36" s="4" t="s">
        <v>29</v>
      </c>
      <c r="H36" s="4">
        <v>2.0</v>
      </c>
      <c r="I36" s="4">
        <v>2.0</v>
      </c>
      <c r="J36" s="4">
        <v>4.0</v>
      </c>
      <c r="K36" s="4">
        <v>3.0</v>
      </c>
      <c r="L36" s="4">
        <v>3.0</v>
      </c>
      <c r="M36" s="4">
        <v>3.0</v>
      </c>
      <c r="N36" s="4">
        <v>2.0</v>
      </c>
      <c r="O36" s="4">
        <v>3.0</v>
      </c>
      <c r="P36" s="4">
        <v>3.0</v>
      </c>
      <c r="Q36" s="4">
        <v>4.0</v>
      </c>
      <c r="R36" s="4">
        <v>3.0</v>
      </c>
      <c r="S36" s="4">
        <v>3.0</v>
      </c>
      <c r="T36" s="4">
        <v>3.0</v>
      </c>
    </row>
    <row r="37">
      <c r="A37" s="3">
        <v>45438.770468414354</v>
      </c>
      <c r="B37" s="4" t="s">
        <v>71</v>
      </c>
      <c r="C37" s="4" t="s">
        <v>22</v>
      </c>
      <c r="D37" s="4" t="s">
        <v>23</v>
      </c>
      <c r="E37" s="4" t="s">
        <v>24</v>
      </c>
      <c r="F37" s="4" t="s">
        <v>25</v>
      </c>
      <c r="G37" s="4" t="s">
        <v>29</v>
      </c>
      <c r="H37" s="4">
        <v>2.0</v>
      </c>
      <c r="I37" s="4">
        <v>3.0</v>
      </c>
      <c r="J37" s="4">
        <v>4.0</v>
      </c>
      <c r="K37" s="4">
        <v>2.0</v>
      </c>
      <c r="L37" s="4">
        <v>1.0</v>
      </c>
      <c r="M37" s="4">
        <v>2.0</v>
      </c>
      <c r="N37" s="4">
        <v>4.0</v>
      </c>
      <c r="O37" s="4">
        <v>4.0</v>
      </c>
      <c r="P37" s="4">
        <v>3.0</v>
      </c>
      <c r="Q37" s="4">
        <v>4.0</v>
      </c>
      <c r="R37" s="4">
        <v>2.0</v>
      </c>
      <c r="S37" s="4">
        <v>3.0</v>
      </c>
      <c r="T37" s="4">
        <v>1.0</v>
      </c>
    </row>
    <row r="38">
      <c r="A38" s="3">
        <v>45438.81916262732</v>
      </c>
      <c r="B38" s="4" t="s">
        <v>72</v>
      </c>
      <c r="C38" s="4" t="s">
        <v>31</v>
      </c>
      <c r="D38" s="4" t="s">
        <v>23</v>
      </c>
      <c r="E38" s="4" t="s">
        <v>24</v>
      </c>
      <c r="F38" s="4" t="s">
        <v>32</v>
      </c>
      <c r="G38" s="4" t="s">
        <v>42</v>
      </c>
      <c r="H38" s="4">
        <v>2.0</v>
      </c>
      <c r="I38" s="4">
        <v>3.0</v>
      </c>
      <c r="J38" s="4">
        <v>3.0</v>
      </c>
      <c r="K38" s="4">
        <v>2.0</v>
      </c>
      <c r="L38" s="4">
        <v>3.0</v>
      </c>
      <c r="M38" s="4">
        <v>3.0</v>
      </c>
      <c r="N38" s="4">
        <v>4.0</v>
      </c>
      <c r="O38" s="4">
        <v>4.0</v>
      </c>
      <c r="P38" s="4">
        <v>4.0</v>
      </c>
      <c r="Q38" s="4">
        <v>4.0</v>
      </c>
      <c r="R38" s="4">
        <v>2.0</v>
      </c>
      <c r="S38" s="4">
        <v>4.0</v>
      </c>
      <c r="T38" s="4">
        <v>4.0</v>
      </c>
    </row>
    <row r="39">
      <c r="A39" s="3">
        <v>45438.85734908565</v>
      </c>
      <c r="B39" s="4" t="s">
        <v>73</v>
      </c>
      <c r="C39" s="4" t="s">
        <v>31</v>
      </c>
      <c r="D39" s="4" t="s">
        <v>23</v>
      </c>
      <c r="E39" s="4" t="s">
        <v>24</v>
      </c>
      <c r="F39" s="4" t="s">
        <v>25</v>
      </c>
      <c r="G39" s="4" t="s">
        <v>26</v>
      </c>
      <c r="H39" s="4">
        <v>3.0</v>
      </c>
      <c r="I39" s="4">
        <v>3.0</v>
      </c>
      <c r="J39" s="4">
        <v>3.0</v>
      </c>
      <c r="K39" s="4">
        <v>3.0</v>
      </c>
      <c r="L39" s="4">
        <v>2.0</v>
      </c>
      <c r="M39" s="4">
        <v>3.0</v>
      </c>
      <c r="N39" s="4">
        <v>3.0</v>
      </c>
      <c r="O39" s="4">
        <v>3.0</v>
      </c>
      <c r="P39" s="4">
        <v>2.0</v>
      </c>
      <c r="Q39" s="4">
        <v>3.0</v>
      </c>
      <c r="R39" s="4">
        <v>3.0</v>
      </c>
      <c r="S39" s="4">
        <v>3.0</v>
      </c>
      <c r="T39" s="4">
        <v>3.0</v>
      </c>
    </row>
    <row r="40">
      <c r="A40" s="3">
        <v>45438.85885130787</v>
      </c>
      <c r="B40" s="4" t="s">
        <v>74</v>
      </c>
      <c r="C40" s="4" t="s">
        <v>31</v>
      </c>
      <c r="D40" s="4" t="s">
        <v>23</v>
      </c>
      <c r="E40" s="4" t="s">
        <v>24</v>
      </c>
      <c r="F40" s="4" t="s">
        <v>25</v>
      </c>
      <c r="G40" s="4" t="s">
        <v>75</v>
      </c>
      <c r="H40" s="4">
        <v>4.0</v>
      </c>
      <c r="I40" s="4">
        <v>4.0</v>
      </c>
      <c r="J40" s="4">
        <v>4.0</v>
      </c>
      <c r="K40" s="4">
        <v>3.0</v>
      </c>
      <c r="L40" s="4">
        <v>3.0</v>
      </c>
      <c r="M40" s="4">
        <v>3.0</v>
      </c>
      <c r="N40" s="4">
        <v>4.0</v>
      </c>
      <c r="O40" s="4">
        <v>4.0</v>
      </c>
      <c r="P40" s="4">
        <v>4.0</v>
      </c>
      <c r="Q40" s="4">
        <v>4.0</v>
      </c>
      <c r="R40" s="4">
        <v>4.0</v>
      </c>
      <c r="S40" s="4">
        <v>4.0</v>
      </c>
      <c r="T40" s="4">
        <v>4.0</v>
      </c>
    </row>
    <row r="41">
      <c r="A41" s="3">
        <v>45438.859931886574</v>
      </c>
      <c r="B41" s="4" t="s">
        <v>76</v>
      </c>
      <c r="C41" s="4" t="s">
        <v>31</v>
      </c>
      <c r="D41" s="4" t="s">
        <v>23</v>
      </c>
      <c r="E41" s="4" t="s">
        <v>24</v>
      </c>
      <c r="F41" s="4" t="s">
        <v>32</v>
      </c>
      <c r="G41" s="4" t="s">
        <v>29</v>
      </c>
      <c r="H41" s="4">
        <v>3.0</v>
      </c>
      <c r="I41" s="4">
        <v>4.0</v>
      </c>
      <c r="J41" s="4">
        <v>4.0</v>
      </c>
      <c r="K41" s="4">
        <v>3.0</v>
      </c>
      <c r="L41" s="4">
        <v>4.0</v>
      </c>
      <c r="M41" s="4">
        <v>3.0</v>
      </c>
      <c r="N41" s="4">
        <v>3.0</v>
      </c>
      <c r="O41" s="4">
        <v>4.0</v>
      </c>
      <c r="P41" s="4">
        <v>3.0</v>
      </c>
      <c r="Q41" s="4">
        <v>3.0</v>
      </c>
      <c r="R41" s="4">
        <v>3.0</v>
      </c>
      <c r="S41" s="4">
        <v>3.0</v>
      </c>
      <c r="T41" s="4">
        <v>3.0</v>
      </c>
    </row>
    <row r="42">
      <c r="A42" s="3">
        <v>45438.86307150463</v>
      </c>
      <c r="B42" s="4" t="s">
        <v>77</v>
      </c>
      <c r="C42" s="4" t="s">
        <v>31</v>
      </c>
      <c r="D42" s="4" t="s">
        <v>23</v>
      </c>
      <c r="E42" s="4" t="s">
        <v>24</v>
      </c>
      <c r="F42" s="4" t="s">
        <v>25</v>
      </c>
      <c r="G42" s="4" t="s">
        <v>26</v>
      </c>
      <c r="H42" s="4">
        <v>1.0</v>
      </c>
      <c r="I42" s="4">
        <v>4.0</v>
      </c>
      <c r="J42" s="4">
        <v>3.0</v>
      </c>
      <c r="K42" s="4">
        <v>2.0</v>
      </c>
      <c r="L42" s="4">
        <v>4.0</v>
      </c>
      <c r="M42" s="4">
        <v>3.0</v>
      </c>
      <c r="N42" s="4">
        <v>1.0</v>
      </c>
      <c r="O42" s="4">
        <v>1.0</v>
      </c>
      <c r="P42" s="4">
        <v>1.0</v>
      </c>
      <c r="Q42" s="4">
        <v>4.0</v>
      </c>
      <c r="R42" s="4">
        <v>2.0</v>
      </c>
      <c r="S42" s="4">
        <v>4.0</v>
      </c>
      <c r="T42" s="4">
        <v>4.0</v>
      </c>
    </row>
    <row r="43">
      <c r="A43" s="3">
        <v>45438.86327671296</v>
      </c>
      <c r="B43" s="4" t="s">
        <v>78</v>
      </c>
      <c r="C43" s="4" t="s">
        <v>22</v>
      </c>
      <c r="D43" s="4" t="s">
        <v>23</v>
      </c>
      <c r="E43" s="4" t="s">
        <v>24</v>
      </c>
      <c r="F43" s="4" t="s">
        <v>25</v>
      </c>
      <c r="G43" s="4" t="s">
        <v>50</v>
      </c>
      <c r="H43" s="4">
        <v>4.0</v>
      </c>
      <c r="I43" s="4">
        <v>4.0</v>
      </c>
      <c r="J43" s="4">
        <v>4.0</v>
      </c>
      <c r="K43" s="4">
        <v>3.0</v>
      </c>
      <c r="L43" s="4">
        <v>4.0</v>
      </c>
      <c r="M43" s="4">
        <v>4.0</v>
      </c>
      <c r="N43" s="4">
        <v>3.0</v>
      </c>
      <c r="O43" s="4">
        <v>3.0</v>
      </c>
      <c r="P43" s="4">
        <v>3.0</v>
      </c>
      <c r="Q43" s="4">
        <v>4.0</v>
      </c>
      <c r="R43" s="4">
        <v>2.0</v>
      </c>
      <c r="S43" s="4">
        <v>4.0</v>
      </c>
      <c r="T43" s="4">
        <v>4.0</v>
      </c>
    </row>
    <row r="44">
      <c r="A44" s="3">
        <v>45438.86407791667</v>
      </c>
      <c r="B44" s="4" t="s">
        <v>79</v>
      </c>
      <c r="C44" s="4" t="s">
        <v>22</v>
      </c>
      <c r="D44" s="4" t="s">
        <v>23</v>
      </c>
      <c r="E44" s="4" t="s">
        <v>24</v>
      </c>
      <c r="F44" s="4" t="s">
        <v>25</v>
      </c>
      <c r="G44" s="4" t="s">
        <v>42</v>
      </c>
      <c r="H44" s="4">
        <v>3.0</v>
      </c>
      <c r="I44" s="4">
        <v>4.0</v>
      </c>
      <c r="J44" s="4">
        <v>4.0</v>
      </c>
      <c r="K44" s="4">
        <v>2.0</v>
      </c>
      <c r="L44" s="4">
        <v>4.0</v>
      </c>
      <c r="M44" s="4">
        <v>3.0</v>
      </c>
      <c r="N44" s="4">
        <v>3.0</v>
      </c>
      <c r="O44" s="4">
        <v>3.0</v>
      </c>
      <c r="P44" s="4">
        <v>2.0</v>
      </c>
      <c r="Q44" s="4">
        <v>4.0</v>
      </c>
      <c r="R44" s="4">
        <v>2.0</v>
      </c>
      <c r="S44" s="4">
        <v>3.0</v>
      </c>
      <c r="T44" s="4">
        <v>4.0</v>
      </c>
    </row>
    <row r="45">
      <c r="A45" s="3">
        <v>45438.86459548611</v>
      </c>
      <c r="B45" s="4" t="s">
        <v>80</v>
      </c>
      <c r="C45" s="4" t="s">
        <v>31</v>
      </c>
      <c r="D45" s="4" t="s">
        <v>23</v>
      </c>
      <c r="E45" s="4" t="s">
        <v>24</v>
      </c>
      <c r="F45" s="4" t="s">
        <v>32</v>
      </c>
      <c r="G45" s="4" t="s">
        <v>34</v>
      </c>
      <c r="H45" s="4">
        <v>4.0</v>
      </c>
      <c r="I45" s="4">
        <v>4.0</v>
      </c>
      <c r="J45" s="4">
        <v>4.0</v>
      </c>
      <c r="K45" s="4">
        <v>4.0</v>
      </c>
      <c r="L45" s="4">
        <v>4.0</v>
      </c>
      <c r="M45" s="4">
        <v>4.0</v>
      </c>
      <c r="N45" s="4">
        <v>4.0</v>
      </c>
      <c r="O45" s="4">
        <v>4.0</v>
      </c>
      <c r="P45" s="4">
        <v>4.0</v>
      </c>
      <c r="Q45" s="4">
        <v>4.0</v>
      </c>
      <c r="R45" s="4">
        <v>4.0</v>
      </c>
      <c r="S45" s="4">
        <v>4.0</v>
      </c>
      <c r="T45" s="4">
        <v>4.0</v>
      </c>
    </row>
    <row r="46">
      <c r="A46" s="3">
        <v>45438.8646584838</v>
      </c>
      <c r="B46" s="4" t="s">
        <v>81</v>
      </c>
      <c r="C46" s="4" t="s">
        <v>31</v>
      </c>
      <c r="D46" s="4" t="s">
        <v>23</v>
      </c>
      <c r="E46" s="4" t="s">
        <v>24</v>
      </c>
      <c r="F46" s="4" t="s">
        <v>25</v>
      </c>
      <c r="G46" s="4" t="s">
        <v>29</v>
      </c>
      <c r="H46" s="4">
        <v>4.0</v>
      </c>
      <c r="I46" s="4">
        <v>4.0</v>
      </c>
      <c r="J46" s="4">
        <v>4.0</v>
      </c>
      <c r="K46" s="4">
        <v>3.0</v>
      </c>
      <c r="L46" s="4">
        <v>2.0</v>
      </c>
      <c r="M46" s="4">
        <v>1.0</v>
      </c>
      <c r="N46" s="4">
        <v>3.0</v>
      </c>
      <c r="O46" s="4">
        <v>4.0</v>
      </c>
      <c r="P46" s="4">
        <v>2.0</v>
      </c>
      <c r="Q46" s="4">
        <v>3.0</v>
      </c>
      <c r="R46" s="4">
        <v>3.0</v>
      </c>
      <c r="S46" s="4">
        <v>3.0</v>
      </c>
      <c r="T46" s="4">
        <v>2.0</v>
      </c>
    </row>
    <row r="47">
      <c r="A47" s="3">
        <v>45438.86692252315</v>
      </c>
      <c r="B47" s="4" t="s">
        <v>64</v>
      </c>
      <c r="C47" s="4" t="s">
        <v>22</v>
      </c>
      <c r="D47" s="4" t="s">
        <v>23</v>
      </c>
      <c r="E47" s="4" t="s">
        <v>24</v>
      </c>
      <c r="F47" s="4" t="s">
        <v>25</v>
      </c>
      <c r="G47" s="4" t="s">
        <v>29</v>
      </c>
      <c r="H47" s="4">
        <v>3.0</v>
      </c>
      <c r="I47" s="4">
        <v>4.0</v>
      </c>
      <c r="J47" s="4">
        <v>4.0</v>
      </c>
      <c r="K47" s="4">
        <v>4.0</v>
      </c>
      <c r="L47" s="4">
        <v>4.0</v>
      </c>
      <c r="M47" s="4">
        <v>4.0</v>
      </c>
      <c r="N47" s="4">
        <v>3.0</v>
      </c>
      <c r="O47" s="4">
        <v>4.0</v>
      </c>
      <c r="P47" s="4">
        <v>4.0</v>
      </c>
      <c r="Q47" s="4">
        <v>4.0</v>
      </c>
      <c r="R47" s="4">
        <v>3.0</v>
      </c>
      <c r="S47" s="4">
        <v>4.0</v>
      </c>
      <c r="T47" s="4">
        <v>4.0</v>
      </c>
    </row>
    <row r="48">
      <c r="A48" s="3">
        <v>45438.86838223379</v>
      </c>
      <c r="B48" s="4" t="s">
        <v>82</v>
      </c>
      <c r="C48" s="4" t="s">
        <v>31</v>
      </c>
      <c r="D48" s="4" t="s">
        <v>23</v>
      </c>
      <c r="E48" s="4" t="s">
        <v>24</v>
      </c>
      <c r="F48" s="4" t="s">
        <v>25</v>
      </c>
      <c r="G48" s="4" t="s">
        <v>26</v>
      </c>
      <c r="H48" s="4">
        <v>4.0</v>
      </c>
      <c r="I48" s="4">
        <v>4.0</v>
      </c>
      <c r="J48" s="4">
        <v>3.0</v>
      </c>
      <c r="K48" s="4">
        <v>4.0</v>
      </c>
      <c r="L48" s="4">
        <v>2.0</v>
      </c>
      <c r="M48" s="4">
        <v>3.0</v>
      </c>
      <c r="N48" s="4">
        <v>4.0</v>
      </c>
      <c r="O48" s="4">
        <v>4.0</v>
      </c>
      <c r="P48" s="4">
        <v>4.0</v>
      </c>
      <c r="Q48" s="4">
        <v>4.0</v>
      </c>
      <c r="R48" s="4">
        <v>3.0</v>
      </c>
      <c r="S48" s="4">
        <v>4.0</v>
      </c>
      <c r="T48" s="4">
        <v>4.0</v>
      </c>
    </row>
    <row r="49">
      <c r="A49" s="3">
        <v>45438.87156726852</v>
      </c>
      <c r="B49" s="4" t="s">
        <v>83</v>
      </c>
      <c r="C49" s="4" t="s">
        <v>31</v>
      </c>
      <c r="D49" s="4" t="s">
        <v>23</v>
      </c>
      <c r="E49" s="4" t="s">
        <v>24</v>
      </c>
      <c r="F49" s="4" t="s">
        <v>32</v>
      </c>
      <c r="G49" s="4" t="s">
        <v>42</v>
      </c>
      <c r="H49" s="4">
        <v>3.0</v>
      </c>
      <c r="I49" s="4">
        <v>3.0</v>
      </c>
      <c r="J49" s="4">
        <v>4.0</v>
      </c>
      <c r="K49" s="4">
        <v>3.0</v>
      </c>
      <c r="L49" s="4">
        <v>2.0</v>
      </c>
      <c r="M49" s="4">
        <v>3.0</v>
      </c>
      <c r="N49" s="4">
        <v>3.0</v>
      </c>
      <c r="O49" s="4">
        <v>3.0</v>
      </c>
      <c r="P49" s="4">
        <v>3.0</v>
      </c>
      <c r="Q49" s="4">
        <v>3.0</v>
      </c>
      <c r="R49" s="4">
        <v>1.0</v>
      </c>
      <c r="S49" s="4">
        <v>3.0</v>
      </c>
      <c r="T49" s="4">
        <v>3.0</v>
      </c>
    </row>
    <row r="50">
      <c r="A50" s="3">
        <v>45438.87385726852</v>
      </c>
      <c r="B50" s="4" t="s">
        <v>84</v>
      </c>
      <c r="C50" s="4" t="s">
        <v>31</v>
      </c>
      <c r="D50" s="4" t="s">
        <v>23</v>
      </c>
      <c r="E50" s="4" t="s">
        <v>24</v>
      </c>
      <c r="F50" s="4" t="s">
        <v>32</v>
      </c>
      <c r="G50" s="4" t="s">
        <v>26</v>
      </c>
      <c r="H50" s="4">
        <v>3.0</v>
      </c>
      <c r="I50" s="4">
        <v>3.0</v>
      </c>
      <c r="J50" s="4">
        <v>3.0</v>
      </c>
      <c r="K50" s="4">
        <v>3.0</v>
      </c>
      <c r="L50" s="4">
        <v>3.0</v>
      </c>
      <c r="M50" s="4">
        <v>3.0</v>
      </c>
      <c r="N50" s="4">
        <v>3.0</v>
      </c>
      <c r="O50" s="4">
        <v>3.0</v>
      </c>
      <c r="P50" s="4">
        <v>3.0</v>
      </c>
      <c r="Q50" s="4">
        <v>3.0</v>
      </c>
      <c r="R50" s="4">
        <v>3.0</v>
      </c>
      <c r="S50" s="4">
        <v>3.0</v>
      </c>
      <c r="T50" s="4">
        <v>3.0</v>
      </c>
    </row>
    <row r="51">
      <c r="A51" s="3">
        <v>45438.88136559028</v>
      </c>
      <c r="B51" s="4" t="s">
        <v>85</v>
      </c>
      <c r="C51" s="4" t="s">
        <v>22</v>
      </c>
      <c r="D51" s="4" t="s">
        <v>23</v>
      </c>
      <c r="E51" s="4" t="s">
        <v>24</v>
      </c>
      <c r="F51" s="4" t="s">
        <v>25</v>
      </c>
      <c r="G51" s="4" t="s">
        <v>50</v>
      </c>
      <c r="H51" s="4">
        <v>4.0</v>
      </c>
      <c r="I51" s="4">
        <v>4.0</v>
      </c>
      <c r="J51" s="4">
        <v>4.0</v>
      </c>
      <c r="K51" s="4">
        <v>4.0</v>
      </c>
      <c r="L51" s="4">
        <v>2.0</v>
      </c>
      <c r="M51" s="4">
        <v>3.0</v>
      </c>
      <c r="N51" s="4">
        <v>3.0</v>
      </c>
      <c r="O51" s="4">
        <v>3.0</v>
      </c>
      <c r="P51" s="4">
        <v>3.0</v>
      </c>
      <c r="Q51" s="4">
        <v>4.0</v>
      </c>
      <c r="R51" s="4">
        <v>3.0</v>
      </c>
      <c r="S51" s="4">
        <v>4.0</v>
      </c>
      <c r="T51" s="4">
        <v>4.0</v>
      </c>
    </row>
    <row r="52">
      <c r="A52" s="3">
        <v>45438.885200358796</v>
      </c>
      <c r="B52" s="4" t="s">
        <v>86</v>
      </c>
      <c r="C52" s="4" t="s">
        <v>31</v>
      </c>
      <c r="D52" s="4" t="s">
        <v>23</v>
      </c>
      <c r="E52" s="4" t="s">
        <v>24</v>
      </c>
      <c r="F52" s="4" t="s">
        <v>25</v>
      </c>
      <c r="G52" s="4" t="s">
        <v>29</v>
      </c>
      <c r="H52" s="4">
        <v>3.0</v>
      </c>
      <c r="I52" s="4">
        <v>1.0</v>
      </c>
      <c r="J52" s="4">
        <v>4.0</v>
      </c>
      <c r="K52" s="4">
        <v>4.0</v>
      </c>
      <c r="L52" s="4">
        <v>2.0</v>
      </c>
      <c r="M52" s="4">
        <v>4.0</v>
      </c>
      <c r="N52" s="4">
        <v>4.0</v>
      </c>
      <c r="O52" s="4">
        <v>4.0</v>
      </c>
      <c r="P52" s="4">
        <v>3.0</v>
      </c>
      <c r="Q52" s="4">
        <v>4.0</v>
      </c>
      <c r="R52" s="4">
        <v>1.0</v>
      </c>
      <c r="S52" s="4">
        <v>4.0</v>
      </c>
      <c r="T52" s="4">
        <v>3.0</v>
      </c>
    </row>
    <row r="53">
      <c r="A53" s="3">
        <v>45438.8862950926</v>
      </c>
      <c r="B53" s="4" t="s">
        <v>87</v>
      </c>
      <c r="C53" s="4" t="s">
        <v>22</v>
      </c>
      <c r="D53" s="4" t="s">
        <v>23</v>
      </c>
      <c r="E53" s="4" t="s">
        <v>24</v>
      </c>
      <c r="F53" s="4" t="s">
        <v>25</v>
      </c>
      <c r="G53" s="4" t="s">
        <v>26</v>
      </c>
      <c r="H53" s="4">
        <v>4.0</v>
      </c>
      <c r="I53" s="4">
        <v>4.0</v>
      </c>
      <c r="J53" s="4">
        <v>4.0</v>
      </c>
      <c r="K53" s="4">
        <v>3.0</v>
      </c>
      <c r="L53" s="4">
        <v>1.0</v>
      </c>
      <c r="M53" s="4">
        <v>2.0</v>
      </c>
      <c r="N53" s="4">
        <v>1.0</v>
      </c>
      <c r="O53" s="4">
        <v>1.0</v>
      </c>
      <c r="P53" s="4">
        <v>3.0</v>
      </c>
      <c r="Q53" s="4">
        <v>4.0</v>
      </c>
      <c r="R53" s="4">
        <v>4.0</v>
      </c>
      <c r="S53" s="4">
        <v>4.0</v>
      </c>
      <c r="T53" s="4">
        <v>4.0</v>
      </c>
    </row>
    <row r="54">
      <c r="A54" s="3">
        <v>45438.908142581015</v>
      </c>
      <c r="B54" s="4" t="s">
        <v>88</v>
      </c>
      <c r="C54" s="4" t="s">
        <v>22</v>
      </c>
      <c r="D54" s="4" t="s">
        <v>23</v>
      </c>
      <c r="E54" s="4" t="s">
        <v>24</v>
      </c>
      <c r="F54" s="4" t="s">
        <v>25</v>
      </c>
      <c r="G54" s="4" t="s">
        <v>42</v>
      </c>
      <c r="H54" s="4">
        <v>3.0</v>
      </c>
      <c r="I54" s="4">
        <v>4.0</v>
      </c>
      <c r="J54" s="4">
        <v>4.0</v>
      </c>
      <c r="K54" s="4">
        <v>3.0</v>
      </c>
      <c r="L54" s="4">
        <v>3.0</v>
      </c>
      <c r="M54" s="4">
        <v>2.0</v>
      </c>
      <c r="N54" s="4">
        <v>3.0</v>
      </c>
      <c r="O54" s="4">
        <v>4.0</v>
      </c>
      <c r="P54" s="4">
        <v>3.0</v>
      </c>
      <c r="Q54" s="4">
        <v>4.0</v>
      </c>
      <c r="R54" s="4">
        <v>3.0</v>
      </c>
      <c r="S54" s="4">
        <v>4.0</v>
      </c>
      <c r="T54" s="4">
        <v>4.0</v>
      </c>
    </row>
    <row r="55">
      <c r="A55" s="3">
        <v>45438.90869719908</v>
      </c>
      <c r="B55" s="4" t="s">
        <v>89</v>
      </c>
      <c r="C55" s="4" t="s">
        <v>22</v>
      </c>
      <c r="D55" s="4" t="s">
        <v>23</v>
      </c>
      <c r="E55" s="4" t="s">
        <v>24</v>
      </c>
      <c r="F55" s="4" t="s">
        <v>32</v>
      </c>
      <c r="G55" s="4" t="s">
        <v>50</v>
      </c>
      <c r="H55" s="4">
        <v>3.0</v>
      </c>
      <c r="I55" s="4">
        <v>3.0</v>
      </c>
      <c r="J55" s="4">
        <v>4.0</v>
      </c>
      <c r="K55" s="4">
        <v>3.0</v>
      </c>
      <c r="L55" s="4">
        <v>1.0</v>
      </c>
      <c r="M55" s="4">
        <v>3.0</v>
      </c>
      <c r="N55" s="4">
        <v>3.0</v>
      </c>
      <c r="O55" s="4">
        <v>3.0</v>
      </c>
      <c r="P55" s="4">
        <v>3.0</v>
      </c>
      <c r="Q55" s="4">
        <v>3.0</v>
      </c>
      <c r="R55" s="4">
        <v>3.0</v>
      </c>
      <c r="S55" s="4">
        <v>3.0</v>
      </c>
      <c r="T55" s="4">
        <v>3.0</v>
      </c>
    </row>
    <row r="56">
      <c r="A56" s="3">
        <v>45438.93513858796</v>
      </c>
      <c r="B56" s="4" t="s">
        <v>90</v>
      </c>
      <c r="C56" s="4" t="s">
        <v>22</v>
      </c>
      <c r="D56" s="4" t="s">
        <v>23</v>
      </c>
      <c r="E56" s="4" t="s">
        <v>24</v>
      </c>
      <c r="F56" s="4" t="s">
        <v>25</v>
      </c>
      <c r="G56" s="4" t="s">
        <v>26</v>
      </c>
      <c r="H56" s="4">
        <v>4.0</v>
      </c>
      <c r="I56" s="4">
        <v>4.0</v>
      </c>
      <c r="J56" s="4">
        <v>4.0</v>
      </c>
      <c r="K56" s="4">
        <v>3.0</v>
      </c>
      <c r="L56" s="4">
        <v>4.0</v>
      </c>
      <c r="M56" s="4">
        <v>3.0</v>
      </c>
      <c r="N56" s="4">
        <v>4.0</v>
      </c>
      <c r="O56" s="4">
        <v>4.0</v>
      </c>
      <c r="P56" s="4">
        <v>4.0</v>
      </c>
      <c r="Q56" s="4">
        <v>4.0</v>
      </c>
      <c r="R56" s="4">
        <v>3.0</v>
      </c>
      <c r="S56" s="4">
        <v>4.0</v>
      </c>
      <c r="T56" s="4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4">
        <v>3.0</v>
      </c>
      <c r="C1" s="4">
        <v>3.0</v>
      </c>
      <c r="D1" s="4">
        <v>3.0</v>
      </c>
      <c r="E1" s="4">
        <v>2.0</v>
      </c>
      <c r="F1" s="4">
        <v>3.0</v>
      </c>
      <c r="G1" s="4">
        <v>3.0</v>
      </c>
      <c r="H1" s="4">
        <v>4.0</v>
      </c>
      <c r="I1" s="4">
        <v>3.0</v>
      </c>
      <c r="J1" s="4">
        <v>3.0</v>
      </c>
      <c r="K1" s="4">
        <v>2.0</v>
      </c>
      <c r="L1" s="4">
        <v>3.0</v>
      </c>
      <c r="M1" s="4">
        <v>4.0</v>
      </c>
      <c r="N1" s="4">
        <v>4.0</v>
      </c>
      <c r="O1" s="4">
        <v>2.0</v>
      </c>
      <c r="P1" s="4">
        <v>1.0</v>
      </c>
      <c r="Q1" s="4">
        <v>1.0</v>
      </c>
      <c r="R1" s="4">
        <v>4.0</v>
      </c>
      <c r="S1" s="4">
        <v>4.0</v>
      </c>
      <c r="T1" s="4">
        <v>1.0</v>
      </c>
      <c r="U1" s="4">
        <v>2.0</v>
      </c>
      <c r="V1" s="4">
        <v>4.0</v>
      </c>
      <c r="W1" s="4">
        <v>2.0</v>
      </c>
      <c r="X1" s="4">
        <v>4.0</v>
      </c>
      <c r="Y1" s="4">
        <v>2.0</v>
      </c>
      <c r="Z1" s="4">
        <v>4.0</v>
      </c>
      <c r="AA1" s="4">
        <v>3.0</v>
      </c>
      <c r="AB1" s="4">
        <v>4.0</v>
      </c>
      <c r="AC1" s="4">
        <v>3.0</v>
      </c>
      <c r="AD1" s="4">
        <v>3.0</v>
      </c>
      <c r="AE1" s="4">
        <v>3.0</v>
      </c>
      <c r="AF1" s="4">
        <v>3.0</v>
      </c>
      <c r="AG1" s="4">
        <v>3.0</v>
      </c>
      <c r="AH1" s="4">
        <v>3.0</v>
      </c>
      <c r="AI1" s="4">
        <v>4.0</v>
      </c>
      <c r="AJ1" s="4">
        <v>2.0</v>
      </c>
      <c r="AK1" s="4">
        <v>2.0</v>
      </c>
      <c r="AL1" s="4">
        <v>2.0</v>
      </c>
      <c r="AM1" s="4">
        <v>3.0</v>
      </c>
      <c r="AN1" s="4">
        <v>4.0</v>
      </c>
      <c r="AO1" s="4">
        <v>3.0</v>
      </c>
      <c r="AP1" s="4">
        <v>1.0</v>
      </c>
      <c r="AQ1" s="4">
        <v>4.0</v>
      </c>
      <c r="AR1" s="4">
        <v>3.0</v>
      </c>
      <c r="AS1" s="4">
        <v>4.0</v>
      </c>
      <c r="AT1" s="4">
        <v>4.0</v>
      </c>
      <c r="AU1" s="4">
        <v>3.0</v>
      </c>
      <c r="AV1" s="4">
        <v>4.0</v>
      </c>
      <c r="AW1" s="4">
        <v>3.0</v>
      </c>
      <c r="AX1" s="4">
        <v>3.0</v>
      </c>
      <c r="AY1" s="4">
        <v>4.0</v>
      </c>
      <c r="AZ1" s="4">
        <v>3.0</v>
      </c>
      <c r="BA1" s="4">
        <v>4.0</v>
      </c>
      <c r="BB1" s="4">
        <v>3.0</v>
      </c>
      <c r="BC1" s="4">
        <v>3.0</v>
      </c>
      <c r="BD1" s="4">
        <v>4.0</v>
      </c>
      <c r="BE1" s="4"/>
      <c r="BF1" s="4"/>
    </row>
    <row r="2">
      <c r="A2" s="1" t="s">
        <v>8</v>
      </c>
      <c r="B2" s="4">
        <v>4.0</v>
      </c>
      <c r="C2" s="4">
        <v>3.0</v>
      </c>
      <c r="D2" s="4">
        <v>3.0</v>
      </c>
      <c r="E2" s="4">
        <v>4.0</v>
      </c>
      <c r="F2" s="4">
        <v>4.0</v>
      </c>
      <c r="G2" s="4">
        <v>4.0</v>
      </c>
      <c r="H2" s="4">
        <v>4.0</v>
      </c>
      <c r="I2" s="4">
        <v>3.0</v>
      </c>
      <c r="J2" s="4">
        <v>3.0</v>
      </c>
      <c r="K2" s="4">
        <v>3.0</v>
      </c>
      <c r="L2" s="4">
        <v>3.0</v>
      </c>
      <c r="M2" s="4">
        <v>4.0</v>
      </c>
      <c r="N2" s="4">
        <v>4.0</v>
      </c>
      <c r="O2" s="4">
        <v>3.0</v>
      </c>
      <c r="P2" s="4">
        <v>4.0</v>
      </c>
      <c r="Q2" s="4">
        <v>3.0</v>
      </c>
      <c r="R2" s="4">
        <v>3.0</v>
      </c>
      <c r="S2" s="4">
        <v>4.0</v>
      </c>
      <c r="T2" s="4">
        <v>4.0</v>
      </c>
      <c r="U2" s="4">
        <v>3.0</v>
      </c>
      <c r="V2" s="4">
        <v>4.0</v>
      </c>
      <c r="W2" s="4">
        <v>4.0</v>
      </c>
      <c r="X2" s="4">
        <v>3.0</v>
      </c>
      <c r="Y2" s="4">
        <v>3.0</v>
      </c>
      <c r="Z2" s="4">
        <v>4.0</v>
      </c>
      <c r="AA2" s="4">
        <v>4.0</v>
      </c>
      <c r="AB2" s="4">
        <v>4.0</v>
      </c>
      <c r="AC2" s="4">
        <v>4.0</v>
      </c>
      <c r="AD2" s="4">
        <v>1.0</v>
      </c>
      <c r="AE2" s="4">
        <v>4.0</v>
      </c>
      <c r="AF2" s="4">
        <v>4.0</v>
      </c>
      <c r="AG2" s="4">
        <v>3.0</v>
      </c>
      <c r="AH2" s="4">
        <v>3.0</v>
      </c>
      <c r="AI2" s="4">
        <v>2.0</v>
      </c>
      <c r="AJ2" s="4">
        <v>2.0</v>
      </c>
      <c r="AK2" s="4">
        <v>3.0</v>
      </c>
      <c r="AL2" s="4">
        <v>3.0</v>
      </c>
      <c r="AM2" s="4">
        <v>3.0</v>
      </c>
      <c r="AN2" s="4">
        <v>4.0</v>
      </c>
      <c r="AO2" s="4">
        <v>4.0</v>
      </c>
      <c r="AP2" s="4">
        <v>4.0</v>
      </c>
      <c r="AQ2" s="4">
        <v>4.0</v>
      </c>
      <c r="AR2" s="4">
        <v>4.0</v>
      </c>
      <c r="AS2" s="4">
        <v>4.0</v>
      </c>
      <c r="AT2" s="4">
        <v>4.0</v>
      </c>
      <c r="AU2" s="4">
        <v>4.0</v>
      </c>
      <c r="AV2" s="4">
        <v>4.0</v>
      </c>
      <c r="AW2" s="4">
        <v>3.0</v>
      </c>
      <c r="AX2" s="4">
        <v>3.0</v>
      </c>
      <c r="AY2" s="4">
        <v>4.0</v>
      </c>
      <c r="AZ2" s="4">
        <v>1.0</v>
      </c>
      <c r="BA2" s="4">
        <v>4.0</v>
      </c>
      <c r="BB2" s="4">
        <v>4.0</v>
      </c>
      <c r="BC2" s="4">
        <v>3.0</v>
      </c>
      <c r="BD2" s="4">
        <v>4.0</v>
      </c>
      <c r="BE2" s="4"/>
      <c r="BF2" s="4"/>
    </row>
    <row r="3">
      <c r="A3" s="1" t="s">
        <v>9</v>
      </c>
      <c r="B3" s="4">
        <v>4.0</v>
      </c>
      <c r="C3" s="4">
        <v>4.0</v>
      </c>
      <c r="D3" s="4">
        <v>3.0</v>
      </c>
      <c r="E3" s="4">
        <v>4.0</v>
      </c>
      <c r="F3" s="4">
        <v>4.0</v>
      </c>
      <c r="G3" s="4">
        <v>4.0</v>
      </c>
      <c r="H3" s="4">
        <v>4.0</v>
      </c>
      <c r="I3" s="4">
        <v>4.0</v>
      </c>
      <c r="J3" s="4">
        <v>4.0</v>
      </c>
      <c r="K3" s="4">
        <v>4.0</v>
      </c>
      <c r="L3" s="4">
        <v>4.0</v>
      </c>
      <c r="M3" s="4">
        <v>4.0</v>
      </c>
      <c r="N3" s="4">
        <v>4.0</v>
      </c>
      <c r="O3" s="4">
        <v>4.0</v>
      </c>
      <c r="P3" s="4">
        <v>4.0</v>
      </c>
      <c r="Q3" s="4">
        <v>4.0</v>
      </c>
      <c r="R3" s="4">
        <v>4.0</v>
      </c>
      <c r="S3" s="4">
        <v>4.0</v>
      </c>
      <c r="T3" s="4">
        <v>4.0</v>
      </c>
      <c r="U3" s="4">
        <v>4.0</v>
      </c>
      <c r="V3" s="4">
        <v>4.0</v>
      </c>
      <c r="W3" s="4">
        <v>4.0</v>
      </c>
      <c r="X3" s="4">
        <v>4.0</v>
      </c>
      <c r="Y3" s="4">
        <v>3.0</v>
      </c>
      <c r="Z3" s="4">
        <v>4.0</v>
      </c>
      <c r="AA3" s="4">
        <v>4.0</v>
      </c>
      <c r="AB3" s="4">
        <v>4.0</v>
      </c>
      <c r="AC3" s="4">
        <v>4.0</v>
      </c>
      <c r="AD3" s="4">
        <v>4.0</v>
      </c>
      <c r="AE3" s="4">
        <v>4.0</v>
      </c>
      <c r="AF3" s="4">
        <v>4.0</v>
      </c>
      <c r="AG3" s="4">
        <v>4.0</v>
      </c>
      <c r="AH3" s="4">
        <v>4.0</v>
      </c>
      <c r="AI3" s="4">
        <v>4.0</v>
      </c>
      <c r="AJ3" s="4">
        <v>4.0</v>
      </c>
      <c r="AK3" s="4">
        <v>4.0</v>
      </c>
      <c r="AL3" s="4">
        <v>3.0</v>
      </c>
      <c r="AM3" s="4">
        <v>3.0</v>
      </c>
      <c r="AN3" s="4">
        <v>4.0</v>
      </c>
      <c r="AO3" s="4">
        <v>4.0</v>
      </c>
      <c r="AP3" s="4">
        <v>3.0</v>
      </c>
      <c r="AQ3" s="4">
        <v>4.0</v>
      </c>
      <c r="AR3" s="4">
        <v>4.0</v>
      </c>
      <c r="AS3" s="4">
        <v>4.0</v>
      </c>
      <c r="AT3" s="4">
        <v>4.0</v>
      </c>
      <c r="AU3" s="4">
        <v>4.0</v>
      </c>
      <c r="AV3" s="4">
        <v>3.0</v>
      </c>
      <c r="AW3" s="4">
        <v>4.0</v>
      </c>
      <c r="AX3" s="4">
        <v>3.0</v>
      </c>
      <c r="AY3" s="4">
        <v>4.0</v>
      </c>
      <c r="AZ3" s="4">
        <v>4.0</v>
      </c>
      <c r="BA3" s="4">
        <v>4.0</v>
      </c>
      <c r="BB3" s="4">
        <v>4.0</v>
      </c>
      <c r="BC3" s="4">
        <v>4.0</v>
      </c>
      <c r="BD3" s="4">
        <v>4.0</v>
      </c>
      <c r="BE3" s="4"/>
      <c r="BF3" s="4"/>
    </row>
    <row r="4">
      <c r="A4" s="1" t="s">
        <v>10</v>
      </c>
      <c r="B4" s="4">
        <v>4.0</v>
      </c>
      <c r="C4" s="4">
        <v>4.0</v>
      </c>
      <c r="D4" s="4">
        <v>3.0</v>
      </c>
      <c r="E4" s="4">
        <v>4.0</v>
      </c>
      <c r="F4" s="4">
        <v>2.0</v>
      </c>
      <c r="G4" s="4">
        <v>3.0</v>
      </c>
      <c r="H4" s="4">
        <v>3.0</v>
      </c>
      <c r="I4" s="4">
        <v>2.0</v>
      </c>
      <c r="J4" s="4">
        <v>3.0</v>
      </c>
      <c r="K4" s="4">
        <v>4.0</v>
      </c>
      <c r="L4" s="4">
        <v>3.0</v>
      </c>
      <c r="M4" s="4">
        <v>4.0</v>
      </c>
      <c r="N4" s="4">
        <v>3.0</v>
      </c>
      <c r="O4" s="4">
        <v>4.0</v>
      </c>
      <c r="P4" s="4">
        <v>4.0</v>
      </c>
      <c r="Q4" s="4">
        <v>2.0</v>
      </c>
      <c r="R4" s="4">
        <v>4.0</v>
      </c>
      <c r="S4" s="4">
        <v>4.0</v>
      </c>
      <c r="T4" s="4">
        <v>4.0</v>
      </c>
      <c r="U4" s="4">
        <v>3.0</v>
      </c>
      <c r="V4" s="4">
        <v>2.0</v>
      </c>
      <c r="W4" s="4">
        <v>3.0</v>
      </c>
      <c r="X4" s="4">
        <v>3.0</v>
      </c>
      <c r="Y4" s="4">
        <v>3.0</v>
      </c>
      <c r="Z4" s="4">
        <v>4.0</v>
      </c>
      <c r="AA4" s="4">
        <v>2.0</v>
      </c>
      <c r="AB4" s="4">
        <v>3.0</v>
      </c>
      <c r="AC4" s="4">
        <v>4.0</v>
      </c>
      <c r="AD4" s="4">
        <v>3.0</v>
      </c>
      <c r="AE4" s="4">
        <v>3.0</v>
      </c>
      <c r="AF4" s="4">
        <v>3.0</v>
      </c>
      <c r="AG4" s="4">
        <v>4.0</v>
      </c>
      <c r="AH4" s="4">
        <v>3.0</v>
      </c>
      <c r="AI4" s="4">
        <v>4.0</v>
      </c>
      <c r="AJ4" s="4">
        <v>3.0</v>
      </c>
      <c r="AK4" s="4">
        <v>2.0</v>
      </c>
      <c r="AL4" s="4">
        <v>2.0</v>
      </c>
      <c r="AM4" s="4">
        <v>3.0</v>
      </c>
      <c r="AN4" s="4">
        <v>3.0</v>
      </c>
      <c r="AO4" s="4">
        <v>3.0</v>
      </c>
      <c r="AP4" s="4">
        <v>2.0</v>
      </c>
      <c r="AQ4" s="4">
        <v>3.0</v>
      </c>
      <c r="AR4" s="4">
        <v>2.0</v>
      </c>
      <c r="AS4" s="4">
        <v>4.0</v>
      </c>
      <c r="AT4" s="4">
        <v>3.0</v>
      </c>
      <c r="AU4" s="4">
        <v>4.0</v>
      </c>
      <c r="AV4" s="4">
        <v>4.0</v>
      </c>
      <c r="AW4" s="4">
        <v>3.0</v>
      </c>
      <c r="AX4" s="4">
        <v>3.0</v>
      </c>
      <c r="AY4" s="4">
        <v>4.0</v>
      </c>
      <c r="AZ4" s="4">
        <v>4.0</v>
      </c>
      <c r="BA4" s="4">
        <v>3.0</v>
      </c>
      <c r="BB4" s="4">
        <v>3.0</v>
      </c>
      <c r="BC4" s="4">
        <v>3.0</v>
      </c>
      <c r="BD4" s="4">
        <v>3.0</v>
      </c>
      <c r="BE4" s="4"/>
      <c r="BF4" s="4"/>
    </row>
    <row r="5">
      <c r="A5" s="1" t="s">
        <v>11</v>
      </c>
      <c r="B5" s="4">
        <v>4.0</v>
      </c>
      <c r="C5" s="4">
        <v>4.0</v>
      </c>
      <c r="D5" s="4">
        <v>3.0</v>
      </c>
      <c r="E5" s="4">
        <v>3.0</v>
      </c>
      <c r="F5" s="4">
        <v>3.0</v>
      </c>
      <c r="G5" s="4">
        <v>3.0</v>
      </c>
      <c r="H5" s="4">
        <v>3.0</v>
      </c>
      <c r="I5" s="4">
        <v>2.0</v>
      </c>
      <c r="J5" s="4">
        <v>3.0</v>
      </c>
      <c r="K5" s="4">
        <v>4.0</v>
      </c>
      <c r="L5" s="4">
        <v>4.0</v>
      </c>
      <c r="M5" s="4">
        <v>4.0</v>
      </c>
      <c r="N5" s="4">
        <v>2.0</v>
      </c>
      <c r="O5" s="4">
        <v>3.0</v>
      </c>
      <c r="P5" s="4">
        <v>2.0</v>
      </c>
      <c r="Q5" s="4">
        <v>1.0</v>
      </c>
      <c r="R5" s="4">
        <v>4.0</v>
      </c>
      <c r="S5" s="4">
        <v>3.0</v>
      </c>
      <c r="T5" s="4">
        <v>4.0</v>
      </c>
      <c r="U5" s="4">
        <v>3.0</v>
      </c>
      <c r="V5" s="4">
        <v>4.0</v>
      </c>
      <c r="W5" s="4">
        <v>3.0</v>
      </c>
      <c r="X5" s="4">
        <v>2.0</v>
      </c>
      <c r="Y5" s="4">
        <v>2.0</v>
      </c>
      <c r="Z5" s="4">
        <v>4.0</v>
      </c>
      <c r="AA5" s="4">
        <v>2.0</v>
      </c>
      <c r="AB5" s="4">
        <v>4.0</v>
      </c>
      <c r="AC5" s="4">
        <v>3.0</v>
      </c>
      <c r="AD5" s="4">
        <v>2.0</v>
      </c>
      <c r="AE5" s="4">
        <v>4.0</v>
      </c>
      <c r="AF5" s="4">
        <v>3.0</v>
      </c>
      <c r="AG5" s="4">
        <v>3.0</v>
      </c>
      <c r="AH5" s="4">
        <v>1.0</v>
      </c>
      <c r="AI5" s="4">
        <v>3.0</v>
      </c>
      <c r="AJ5" s="4">
        <v>3.0</v>
      </c>
      <c r="AK5" s="4">
        <v>1.0</v>
      </c>
      <c r="AL5" s="4">
        <v>3.0</v>
      </c>
      <c r="AM5" s="4">
        <v>2.0</v>
      </c>
      <c r="AN5" s="4">
        <v>3.0</v>
      </c>
      <c r="AO5" s="4">
        <v>4.0</v>
      </c>
      <c r="AP5" s="4">
        <v>4.0</v>
      </c>
      <c r="AQ5" s="4">
        <v>4.0</v>
      </c>
      <c r="AR5" s="4">
        <v>4.0</v>
      </c>
      <c r="AS5" s="4">
        <v>4.0</v>
      </c>
      <c r="AT5" s="4">
        <v>2.0</v>
      </c>
      <c r="AU5" s="4">
        <v>4.0</v>
      </c>
      <c r="AV5" s="4">
        <v>2.0</v>
      </c>
      <c r="AW5" s="4">
        <v>2.0</v>
      </c>
      <c r="AX5" s="4">
        <v>3.0</v>
      </c>
      <c r="AY5" s="4">
        <v>2.0</v>
      </c>
      <c r="AZ5" s="4">
        <v>2.0</v>
      </c>
      <c r="BA5" s="4">
        <v>1.0</v>
      </c>
      <c r="BB5" s="4">
        <v>3.0</v>
      </c>
      <c r="BC5" s="4">
        <v>1.0</v>
      </c>
      <c r="BD5" s="4">
        <v>4.0</v>
      </c>
      <c r="BE5" s="4"/>
      <c r="BF5" s="4"/>
    </row>
    <row r="6">
      <c r="A6" s="1" t="s">
        <v>12</v>
      </c>
      <c r="B6" s="4">
        <v>3.0</v>
      </c>
      <c r="C6" s="4">
        <v>3.0</v>
      </c>
      <c r="D6" s="4">
        <v>3.0</v>
      </c>
      <c r="E6" s="4">
        <v>4.0</v>
      </c>
      <c r="F6" s="4">
        <v>3.0</v>
      </c>
      <c r="G6" s="4">
        <v>3.0</v>
      </c>
      <c r="H6" s="4">
        <v>4.0</v>
      </c>
      <c r="I6" s="4">
        <v>3.0</v>
      </c>
      <c r="J6" s="4">
        <v>3.0</v>
      </c>
      <c r="K6" s="4">
        <v>3.0</v>
      </c>
      <c r="L6" s="4">
        <v>3.0</v>
      </c>
      <c r="M6" s="4">
        <v>4.0</v>
      </c>
      <c r="N6" s="4">
        <v>4.0</v>
      </c>
      <c r="O6" s="4">
        <v>3.0</v>
      </c>
      <c r="P6" s="4">
        <v>3.0</v>
      </c>
      <c r="Q6" s="4">
        <v>4.0</v>
      </c>
      <c r="R6" s="4">
        <v>4.0</v>
      </c>
      <c r="S6" s="4">
        <v>4.0</v>
      </c>
      <c r="T6" s="4">
        <v>3.0</v>
      </c>
      <c r="U6" s="4">
        <v>4.0</v>
      </c>
      <c r="V6" s="4">
        <v>3.0</v>
      </c>
      <c r="W6" s="4">
        <v>4.0</v>
      </c>
      <c r="X6" s="4">
        <v>3.0</v>
      </c>
      <c r="Y6" s="4">
        <v>3.0</v>
      </c>
      <c r="Z6" s="4">
        <v>3.0</v>
      </c>
      <c r="AA6" s="4">
        <v>3.0</v>
      </c>
      <c r="AB6" s="4">
        <v>3.0</v>
      </c>
      <c r="AC6" s="4">
        <v>3.0</v>
      </c>
      <c r="AD6" s="4">
        <v>3.0</v>
      </c>
      <c r="AE6" s="4">
        <v>3.0</v>
      </c>
      <c r="AF6" s="4">
        <v>4.0</v>
      </c>
      <c r="AG6" s="4">
        <v>3.0</v>
      </c>
      <c r="AH6" s="4">
        <v>3.0</v>
      </c>
      <c r="AI6" s="4">
        <v>4.0</v>
      </c>
      <c r="AJ6" s="4">
        <v>3.0</v>
      </c>
      <c r="AK6" s="4">
        <v>2.0</v>
      </c>
      <c r="AL6" s="4">
        <v>3.0</v>
      </c>
      <c r="AM6" s="4">
        <v>3.0</v>
      </c>
      <c r="AN6" s="4">
        <v>3.0</v>
      </c>
      <c r="AO6" s="4">
        <v>3.0</v>
      </c>
      <c r="AP6" s="4">
        <v>3.0</v>
      </c>
      <c r="AQ6" s="4">
        <v>4.0</v>
      </c>
      <c r="AR6" s="4">
        <v>3.0</v>
      </c>
      <c r="AS6" s="4">
        <v>4.0</v>
      </c>
      <c r="AT6" s="4">
        <v>1.0</v>
      </c>
      <c r="AU6" s="4">
        <v>4.0</v>
      </c>
      <c r="AV6" s="4">
        <v>3.0</v>
      </c>
      <c r="AW6" s="4">
        <v>3.0</v>
      </c>
      <c r="AX6" s="4">
        <v>3.0</v>
      </c>
      <c r="AY6" s="4">
        <v>3.0</v>
      </c>
      <c r="AZ6" s="4">
        <v>4.0</v>
      </c>
      <c r="BA6" s="4">
        <v>2.0</v>
      </c>
      <c r="BB6" s="4">
        <v>2.0</v>
      </c>
      <c r="BC6" s="4">
        <v>3.0</v>
      </c>
      <c r="BD6" s="4">
        <v>3.0</v>
      </c>
      <c r="BE6" s="4"/>
      <c r="BF6" s="4"/>
    </row>
    <row r="7">
      <c r="A7" s="1" t="s">
        <v>13</v>
      </c>
      <c r="B7" s="4">
        <v>3.0</v>
      </c>
      <c r="C7" s="4">
        <v>4.0</v>
      </c>
      <c r="D7" s="4">
        <v>3.0</v>
      </c>
      <c r="E7" s="4">
        <v>4.0</v>
      </c>
      <c r="F7" s="4">
        <v>2.0</v>
      </c>
      <c r="G7" s="4">
        <v>2.0</v>
      </c>
      <c r="H7" s="4">
        <v>3.0</v>
      </c>
      <c r="I7" s="4">
        <v>1.0</v>
      </c>
      <c r="J7" s="4">
        <v>3.0</v>
      </c>
      <c r="K7" s="4">
        <v>2.0</v>
      </c>
      <c r="L7" s="4">
        <v>3.0</v>
      </c>
      <c r="M7" s="4">
        <v>4.0</v>
      </c>
      <c r="N7" s="4">
        <v>4.0</v>
      </c>
      <c r="O7" s="4">
        <v>3.0</v>
      </c>
      <c r="P7" s="4">
        <v>4.0</v>
      </c>
      <c r="Q7" s="4">
        <v>3.0</v>
      </c>
      <c r="R7" s="4">
        <v>3.0</v>
      </c>
      <c r="S7" s="4">
        <v>4.0</v>
      </c>
      <c r="T7" s="4">
        <v>3.0</v>
      </c>
      <c r="U7" s="4">
        <v>4.0</v>
      </c>
      <c r="V7" s="4">
        <v>4.0</v>
      </c>
      <c r="W7" s="4">
        <v>3.0</v>
      </c>
      <c r="X7" s="4">
        <v>1.0</v>
      </c>
      <c r="Y7" s="4">
        <v>2.0</v>
      </c>
      <c r="Z7" s="4">
        <v>3.0</v>
      </c>
      <c r="AA7" s="4">
        <v>3.0</v>
      </c>
      <c r="AB7" s="4">
        <v>4.0</v>
      </c>
      <c r="AC7" s="4">
        <v>3.0</v>
      </c>
      <c r="AD7" s="4">
        <v>4.0</v>
      </c>
      <c r="AE7" s="4">
        <v>3.0</v>
      </c>
      <c r="AF7" s="4">
        <v>4.0</v>
      </c>
      <c r="AG7" s="4">
        <v>2.0</v>
      </c>
      <c r="AH7" s="4">
        <v>3.0</v>
      </c>
      <c r="AI7" s="4">
        <v>4.0</v>
      </c>
      <c r="AJ7" s="4">
        <v>2.0</v>
      </c>
      <c r="AK7" s="4">
        <v>4.0</v>
      </c>
      <c r="AL7" s="4">
        <v>4.0</v>
      </c>
      <c r="AM7" s="4">
        <v>3.0</v>
      </c>
      <c r="AN7" s="4">
        <v>4.0</v>
      </c>
      <c r="AO7" s="4">
        <v>3.0</v>
      </c>
      <c r="AP7" s="4">
        <v>1.0</v>
      </c>
      <c r="AQ7" s="4">
        <v>3.0</v>
      </c>
      <c r="AR7" s="4">
        <v>3.0</v>
      </c>
      <c r="AS7" s="4">
        <v>4.0</v>
      </c>
      <c r="AT7" s="4">
        <v>3.0</v>
      </c>
      <c r="AU7" s="4">
        <v>3.0</v>
      </c>
      <c r="AV7" s="4">
        <v>4.0</v>
      </c>
      <c r="AW7" s="4">
        <v>3.0</v>
      </c>
      <c r="AX7" s="4">
        <v>3.0</v>
      </c>
      <c r="AY7" s="4">
        <v>3.0</v>
      </c>
      <c r="AZ7" s="4">
        <v>4.0</v>
      </c>
      <c r="BA7" s="4">
        <v>1.0</v>
      </c>
      <c r="BB7" s="4">
        <v>3.0</v>
      </c>
      <c r="BC7" s="4">
        <v>3.0</v>
      </c>
      <c r="BD7" s="4">
        <v>4.0</v>
      </c>
      <c r="BE7" s="4"/>
      <c r="BF7" s="4"/>
    </row>
    <row r="8">
      <c r="A8" s="1" t="s">
        <v>14</v>
      </c>
      <c r="B8" s="4">
        <v>3.0</v>
      </c>
      <c r="C8" s="4">
        <v>4.0</v>
      </c>
      <c r="D8" s="4">
        <v>3.0</v>
      </c>
      <c r="E8" s="4">
        <v>4.0</v>
      </c>
      <c r="F8" s="4">
        <v>4.0</v>
      </c>
      <c r="G8" s="4">
        <v>2.0</v>
      </c>
      <c r="H8" s="4">
        <v>4.0</v>
      </c>
      <c r="I8" s="4">
        <v>3.0</v>
      </c>
      <c r="J8" s="4">
        <v>4.0</v>
      </c>
      <c r="K8" s="4">
        <v>3.0</v>
      </c>
      <c r="L8" s="4">
        <v>3.0</v>
      </c>
      <c r="M8" s="4">
        <v>4.0</v>
      </c>
      <c r="N8" s="4">
        <v>4.0</v>
      </c>
      <c r="O8" s="4">
        <v>4.0</v>
      </c>
      <c r="P8" s="4">
        <v>4.0</v>
      </c>
      <c r="Q8" s="4">
        <v>4.0</v>
      </c>
      <c r="R8" s="4">
        <v>4.0</v>
      </c>
      <c r="S8" s="4">
        <v>4.0</v>
      </c>
      <c r="T8" s="4">
        <v>4.0</v>
      </c>
      <c r="U8" s="4">
        <v>4.0</v>
      </c>
      <c r="V8" s="4">
        <v>4.0</v>
      </c>
      <c r="W8" s="4">
        <v>3.0</v>
      </c>
      <c r="X8" s="4">
        <v>3.0</v>
      </c>
      <c r="Y8" s="4">
        <v>4.0</v>
      </c>
      <c r="Z8" s="4">
        <v>4.0</v>
      </c>
      <c r="AA8" s="4">
        <v>4.0</v>
      </c>
      <c r="AB8" s="4">
        <v>3.0</v>
      </c>
      <c r="AC8" s="4">
        <v>4.0</v>
      </c>
      <c r="AD8" s="4">
        <v>2.0</v>
      </c>
      <c r="AE8" s="4">
        <v>4.0</v>
      </c>
      <c r="AF8" s="4">
        <v>3.0</v>
      </c>
      <c r="AG8" s="4">
        <v>3.0</v>
      </c>
      <c r="AH8" s="4">
        <v>4.0</v>
      </c>
      <c r="AI8" s="4">
        <v>4.0</v>
      </c>
      <c r="AJ8" s="4">
        <v>3.0</v>
      </c>
      <c r="AK8" s="4">
        <v>4.0</v>
      </c>
      <c r="AL8" s="4">
        <v>4.0</v>
      </c>
      <c r="AM8" s="4">
        <v>3.0</v>
      </c>
      <c r="AN8" s="4">
        <v>4.0</v>
      </c>
      <c r="AO8" s="4">
        <v>4.0</v>
      </c>
      <c r="AP8" s="4">
        <v>1.0</v>
      </c>
      <c r="AQ8" s="4">
        <v>3.0</v>
      </c>
      <c r="AR8" s="4">
        <v>3.0</v>
      </c>
      <c r="AS8" s="4">
        <v>4.0</v>
      </c>
      <c r="AT8" s="4">
        <v>4.0</v>
      </c>
      <c r="AU8" s="4">
        <v>4.0</v>
      </c>
      <c r="AV8" s="4">
        <v>4.0</v>
      </c>
      <c r="AW8" s="4">
        <v>3.0</v>
      </c>
      <c r="AX8" s="4">
        <v>3.0</v>
      </c>
      <c r="AY8" s="4">
        <v>3.0</v>
      </c>
      <c r="AZ8" s="4">
        <v>4.0</v>
      </c>
      <c r="BA8" s="4">
        <v>1.0</v>
      </c>
      <c r="BB8" s="4">
        <v>4.0</v>
      </c>
      <c r="BC8" s="4">
        <v>3.0</v>
      </c>
      <c r="BD8" s="4">
        <v>4.0</v>
      </c>
      <c r="BE8" s="4"/>
      <c r="BF8" s="4"/>
    </row>
    <row r="9">
      <c r="A9" s="1" t="s">
        <v>15</v>
      </c>
      <c r="B9" s="4">
        <v>3.0</v>
      </c>
      <c r="C9" s="4">
        <v>4.0</v>
      </c>
      <c r="D9" s="4">
        <v>3.0</v>
      </c>
      <c r="E9" s="4">
        <v>4.0</v>
      </c>
      <c r="F9" s="4">
        <v>3.0</v>
      </c>
      <c r="G9" s="4">
        <v>3.0</v>
      </c>
      <c r="H9" s="4">
        <v>4.0</v>
      </c>
      <c r="I9" s="4">
        <v>4.0</v>
      </c>
      <c r="J9" s="4">
        <v>3.0</v>
      </c>
      <c r="K9" s="4">
        <v>2.0</v>
      </c>
      <c r="L9" s="4">
        <v>3.0</v>
      </c>
      <c r="M9" s="4">
        <v>4.0</v>
      </c>
      <c r="N9" s="4">
        <v>3.0</v>
      </c>
      <c r="O9" s="4">
        <v>4.0</v>
      </c>
      <c r="P9" s="4">
        <v>3.0</v>
      </c>
      <c r="Q9" s="4">
        <v>3.0</v>
      </c>
      <c r="R9" s="4">
        <v>4.0</v>
      </c>
      <c r="S9" s="4">
        <v>4.0</v>
      </c>
      <c r="T9" s="4">
        <v>2.0</v>
      </c>
      <c r="U9" s="4">
        <v>3.0</v>
      </c>
      <c r="V9" s="4">
        <v>4.0</v>
      </c>
      <c r="W9" s="4">
        <v>4.0</v>
      </c>
      <c r="X9" s="4">
        <v>3.0</v>
      </c>
      <c r="Y9" s="4">
        <v>3.0</v>
      </c>
      <c r="Z9" s="4">
        <v>4.0</v>
      </c>
      <c r="AA9" s="4">
        <v>4.0</v>
      </c>
      <c r="AB9" s="4">
        <v>4.0</v>
      </c>
      <c r="AC9" s="4">
        <v>3.0</v>
      </c>
      <c r="AD9" s="4">
        <v>2.0</v>
      </c>
      <c r="AE9" s="4">
        <v>3.0</v>
      </c>
      <c r="AF9" s="4">
        <v>3.0</v>
      </c>
      <c r="AG9" s="4">
        <v>4.0</v>
      </c>
      <c r="AH9" s="4">
        <v>4.0</v>
      </c>
      <c r="AI9" s="4">
        <v>4.0</v>
      </c>
      <c r="AJ9" s="4">
        <v>3.0</v>
      </c>
      <c r="AK9" s="4">
        <v>3.0</v>
      </c>
      <c r="AL9" s="4">
        <v>4.0</v>
      </c>
      <c r="AM9" s="4">
        <v>2.0</v>
      </c>
      <c r="AN9" s="4">
        <v>4.0</v>
      </c>
      <c r="AO9" s="4">
        <v>3.0</v>
      </c>
      <c r="AP9" s="4">
        <v>1.0</v>
      </c>
      <c r="AQ9" s="4">
        <v>3.0</v>
      </c>
      <c r="AR9" s="4">
        <v>2.0</v>
      </c>
      <c r="AS9" s="4">
        <v>4.0</v>
      </c>
      <c r="AT9" s="4">
        <v>2.0</v>
      </c>
      <c r="AU9" s="4">
        <v>4.0</v>
      </c>
      <c r="AV9" s="4">
        <v>4.0</v>
      </c>
      <c r="AW9" s="4">
        <v>3.0</v>
      </c>
      <c r="AX9" s="4">
        <v>3.0</v>
      </c>
      <c r="AY9" s="4">
        <v>3.0</v>
      </c>
      <c r="AZ9" s="4">
        <v>3.0</v>
      </c>
      <c r="BA9" s="4">
        <v>3.0</v>
      </c>
      <c r="BB9" s="4">
        <v>3.0</v>
      </c>
      <c r="BC9" s="4">
        <v>3.0</v>
      </c>
      <c r="BD9" s="4">
        <v>4.0</v>
      </c>
      <c r="BE9" s="4"/>
      <c r="BF9" s="4"/>
    </row>
    <row r="10">
      <c r="A10" s="1" t="s">
        <v>16</v>
      </c>
      <c r="B10" s="4">
        <v>4.0</v>
      </c>
      <c r="C10" s="4">
        <v>4.0</v>
      </c>
      <c r="D10" s="4">
        <v>3.0</v>
      </c>
      <c r="E10" s="4">
        <v>4.0</v>
      </c>
      <c r="F10" s="4">
        <v>4.0</v>
      </c>
      <c r="G10" s="4">
        <v>4.0</v>
      </c>
      <c r="H10" s="4">
        <v>4.0</v>
      </c>
      <c r="I10" s="4">
        <v>4.0</v>
      </c>
      <c r="J10" s="4">
        <v>4.0</v>
      </c>
      <c r="K10" s="4">
        <v>3.0</v>
      </c>
      <c r="L10" s="4">
        <v>4.0</v>
      </c>
      <c r="M10" s="4">
        <v>4.0</v>
      </c>
      <c r="N10" s="4">
        <v>4.0</v>
      </c>
      <c r="O10" s="4">
        <v>3.0</v>
      </c>
      <c r="P10" s="4">
        <v>4.0</v>
      </c>
      <c r="Q10" s="4">
        <v>3.0</v>
      </c>
      <c r="R10" s="4">
        <v>3.0</v>
      </c>
      <c r="S10" s="4">
        <v>4.0</v>
      </c>
      <c r="T10" s="4">
        <v>4.0</v>
      </c>
      <c r="U10" s="4">
        <v>4.0</v>
      </c>
      <c r="V10" s="4">
        <v>4.0</v>
      </c>
      <c r="W10" s="4">
        <v>4.0</v>
      </c>
      <c r="X10" s="4">
        <v>4.0</v>
      </c>
      <c r="Y10" s="4">
        <v>4.0</v>
      </c>
      <c r="Z10" s="4">
        <v>4.0</v>
      </c>
      <c r="AA10" s="4">
        <v>4.0</v>
      </c>
      <c r="AB10" s="4">
        <v>4.0</v>
      </c>
      <c r="AC10" s="4">
        <v>4.0</v>
      </c>
      <c r="AD10" s="4">
        <v>4.0</v>
      </c>
      <c r="AE10" s="4">
        <v>4.0</v>
      </c>
      <c r="AF10" s="4">
        <v>4.0</v>
      </c>
      <c r="AG10" s="4">
        <v>3.0</v>
      </c>
      <c r="AH10" s="4">
        <v>4.0</v>
      </c>
      <c r="AI10" s="4">
        <v>4.0</v>
      </c>
      <c r="AJ10" s="4">
        <v>4.0</v>
      </c>
      <c r="AK10" s="4">
        <v>4.0</v>
      </c>
      <c r="AL10" s="4">
        <v>4.0</v>
      </c>
      <c r="AM10" s="4">
        <v>3.0</v>
      </c>
      <c r="AN10" s="4">
        <v>4.0</v>
      </c>
      <c r="AO10" s="4">
        <v>3.0</v>
      </c>
      <c r="AP10" s="4">
        <v>4.0</v>
      </c>
      <c r="AQ10" s="4">
        <v>4.0</v>
      </c>
      <c r="AR10" s="4">
        <v>4.0</v>
      </c>
      <c r="AS10" s="4">
        <v>4.0</v>
      </c>
      <c r="AT10" s="4">
        <v>3.0</v>
      </c>
      <c r="AU10" s="4">
        <v>4.0</v>
      </c>
      <c r="AV10" s="4">
        <v>4.0</v>
      </c>
      <c r="AW10" s="4">
        <v>3.0</v>
      </c>
      <c r="AX10" s="4">
        <v>3.0</v>
      </c>
      <c r="AY10" s="4">
        <v>4.0</v>
      </c>
      <c r="AZ10" s="4">
        <v>4.0</v>
      </c>
      <c r="BA10" s="4">
        <v>4.0</v>
      </c>
      <c r="BB10" s="4">
        <v>4.0</v>
      </c>
      <c r="BC10" s="4">
        <v>3.0</v>
      </c>
      <c r="BD10" s="4">
        <v>4.0</v>
      </c>
      <c r="BE10" s="4"/>
      <c r="BF10" s="4"/>
    </row>
    <row r="11">
      <c r="A11" s="1" t="s">
        <v>17</v>
      </c>
      <c r="B11" s="4">
        <v>3.0</v>
      </c>
      <c r="C11" s="4">
        <v>4.0</v>
      </c>
      <c r="D11" s="4">
        <v>3.0</v>
      </c>
      <c r="E11" s="4">
        <v>1.0</v>
      </c>
      <c r="F11" s="4">
        <v>2.0</v>
      </c>
      <c r="G11" s="4">
        <v>3.0</v>
      </c>
      <c r="H11" s="4">
        <v>1.0</v>
      </c>
      <c r="I11" s="4">
        <v>2.0</v>
      </c>
      <c r="J11" s="4">
        <v>3.0</v>
      </c>
      <c r="K11" s="4">
        <v>2.0</v>
      </c>
      <c r="L11" s="4">
        <v>3.0</v>
      </c>
      <c r="M11" s="4">
        <v>4.0</v>
      </c>
      <c r="N11" s="4">
        <v>2.0</v>
      </c>
      <c r="O11" s="4">
        <v>4.0</v>
      </c>
      <c r="P11" s="4">
        <v>2.0</v>
      </c>
      <c r="Q11" s="4">
        <v>1.0</v>
      </c>
      <c r="R11" s="4">
        <v>4.0</v>
      </c>
      <c r="S11" s="4">
        <v>4.0</v>
      </c>
      <c r="T11" s="4">
        <v>1.0</v>
      </c>
      <c r="U11" s="4">
        <v>2.0</v>
      </c>
      <c r="V11" s="4">
        <v>4.0</v>
      </c>
      <c r="W11" s="4">
        <v>3.0</v>
      </c>
      <c r="X11" s="4">
        <v>2.0</v>
      </c>
      <c r="Y11" s="4">
        <v>3.0</v>
      </c>
      <c r="Z11" s="4">
        <v>2.0</v>
      </c>
      <c r="AA11" s="4">
        <v>3.0</v>
      </c>
      <c r="AB11" s="4">
        <v>4.0</v>
      </c>
      <c r="AC11" s="4">
        <v>3.0</v>
      </c>
      <c r="AD11" s="4">
        <v>2.0</v>
      </c>
      <c r="AE11" s="4">
        <v>2.0</v>
      </c>
      <c r="AF11" s="4">
        <v>3.0</v>
      </c>
      <c r="AG11" s="4">
        <v>3.0</v>
      </c>
      <c r="AH11" s="4">
        <v>1.0</v>
      </c>
      <c r="AI11" s="4">
        <v>4.0</v>
      </c>
      <c r="AJ11" s="4">
        <v>3.0</v>
      </c>
      <c r="AK11" s="4">
        <v>2.0</v>
      </c>
      <c r="AL11" s="4">
        <v>2.0</v>
      </c>
      <c r="AM11" s="4">
        <v>3.0</v>
      </c>
      <c r="AN11" s="4">
        <v>4.0</v>
      </c>
      <c r="AO11" s="4">
        <v>3.0</v>
      </c>
      <c r="AP11" s="4">
        <v>2.0</v>
      </c>
      <c r="AQ11" s="4">
        <v>2.0</v>
      </c>
      <c r="AR11" s="4">
        <v>2.0</v>
      </c>
      <c r="AS11" s="4">
        <v>4.0</v>
      </c>
      <c r="AT11" s="4">
        <v>3.0</v>
      </c>
      <c r="AU11" s="4">
        <v>3.0</v>
      </c>
      <c r="AV11" s="4">
        <v>3.0</v>
      </c>
      <c r="AW11" s="4">
        <v>1.0</v>
      </c>
      <c r="AX11" s="4">
        <v>3.0</v>
      </c>
      <c r="AY11" s="4">
        <v>3.0</v>
      </c>
      <c r="AZ11" s="4">
        <v>1.0</v>
      </c>
      <c r="BA11" s="4">
        <v>4.0</v>
      </c>
      <c r="BB11" s="4">
        <v>3.0</v>
      </c>
      <c r="BC11" s="4">
        <v>3.0</v>
      </c>
      <c r="BD11" s="4">
        <v>3.0</v>
      </c>
      <c r="BE11" s="4"/>
      <c r="BF11" s="4"/>
    </row>
    <row r="12">
      <c r="A12" s="1" t="s">
        <v>18</v>
      </c>
      <c r="B12" s="4">
        <v>4.0</v>
      </c>
      <c r="C12" s="4">
        <v>4.0</v>
      </c>
      <c r="D12" s="4">
        <v>3.0</v>
      </c>
      <c r="E12" s="4">
        <v>4.0</v>
      </c>
      <c r="F12" s="4">
        <v>4.0</v>
      </c>
      <c r="G12" s="4">
        <v>3.0</v>
      </c>
      <c r="H12" s="4">
        <v>3.0</v>
      </c>
      <c r="I12" s="4">
        <v>3.0</v>
      </c>
      <c r="J12" s="4">
        <v>3.0</v>
      </c>
      <c r="K12" s="4">
        <v>3.0</v>
      </c>
      <c r="L12" s="4">
        <v>4.0</v>
      </c>
      <c r="M12" s="4">
        <v>4.0</v>
      </c>
      <c r="N12" s="4">
        <v>4.0</v>
      </c>
      <c r="O12" s="4">
        <v>3.0</v>
      </c>
      <c r="P12" s="4">
        <v>4.0</v>
      </c>
      <c r="Q12" s="4">
        <v>4.0</v>
      </c>
      <c r="R12" s="4">
        <v>3.0</v>
      </c>
      <c r="S12" s="4">
        <v>4.0</v>
      </c>
      <c r="T12" s="4">
        <v>4.0</v>
      </c>
      <c r="U12" s="4">
        <v>3.0</v>
      </c>
      <c r="V12" s="4">
        <v>4.0</v>
      </c>
      <c r="W12" s="4">
        <v>4.0</v>
      </c>
      <c r="X12" s="4">
        <v>3.0</v>
      </c>
      <c r="Y12" s="4">
        <v>3.0</v>
      </c>
      <c r="Z12" s="4">
        <v>3.0</v>
      </c>
      <c r="AA12" s="4">
        <v>4.0</v>
      </c>
      <c r="AB12" s="4">
        <v>4.0</v>
      </c>
      <c r="AC12" s="4">
        <v>4.0</v>
      </c>
      <c r="AD12" s="4">
        <v>2.0</v>
      </c>
      <c r="AE12" s="4">
        <v>3.0</v>
      </c>
      <c r="AF12" s="4">
        <v>3.0</v>
      </c>
      <c r="AG12" s="4">
        <v>4.0</v>
      </c>
      <c r="AH12" s="4">
        <v>4.0</v>
      </c>
      <c r="AI12" s="4">
        <v>4.0</v>
      </c>
      <c r="AJ12" s="4">
        <v>3.0</v>
      </c>
      <c r="AK12" s="4">
        <v>3.0</v>
      </c>
      <c r="AL12" s="4">
        <v>4.0</v>
      </c>
      <c r="AM12" s="4">
        <v>3.0</v>
      </c>
      <c r="AN12" s="4">
        <v>4.0</v>
      </c>
      <c r="AO12" s="4">
        <v>3.0</v>
      </c>
      <c r="AP12" s="4">
        <v>4.0</v>
      </c>
      <c r="AQ12" s="4">
        <v>4.0</v>
      </c>
      <c r="AR12" s="4">
        <v>3.0</v>
      </c>
      <c r="AS12" s="4">
        <v>4.0</v>
      </c>
      <c r="AT12" s="4">
        <v>3.0</v>
      </c>
      <c r="AU12" s="4">
        <v>4.0</v>
      </c>
      <c r="AV12" s="4">
        <v>4.0</v>
      </c>
      <c r="AW12" s="4">
        <v>3.0</v>
      </c>
      <c r="AX12" s="4">
        <v>3.0</v>
      </c>
      <c r="AY12" s="4">
        <v>4.0</v>
      </c>
      <c r="AZ12" s="4">
        <v>4.0</v>
      </c>
      <c r="BA12" s="4">
        <v>4.0</v>
      </c>
      <c r="BB12" s="4">
        <v>4.0</v>
      </c>
      <c r="BC12" s="4">
        <v>3.0</v>
      </c>
      <c r="BD12" s="4">
        <v>4.0</v>
      </c>
      <c r="BE12" s="4"/>
      <c r="BF12" s="4"/>
    </row>
    <row r="13">
      <c r="A13" s="1" t="s">
        <v>19</v>
      </c>
      <c r="B13" s="4">
        <v>4.0</v>
      </c>
      <c r="C13" s="4">
        <v>4.0</v>
      </c>
      <c r="D13" s="4">
        <v>3.0</v>
      </c>
      <c r="E13" s="4">
        <v>4.0</v>
      </c>
      <c r="F13" s="4">
        <v>4.0</v>
      </c>
      <c r="G13" s="4">
        <v>3.0</v>
      </c>
      <c r="H13" s="4">
        <v>4.0</v>
      </c>
      <c r="I13" s="4">
        <v>2.0</v>
      </c>
      <c r="J13" s="4">
        <v>3.0</v>
      </c>
      <c r="K13" s="4">
        <v>4.0</v>
      </c>
      <c r="L13" s="4">
        <v>3.0</v>
      </c>
      <c r="M13" s="4">
        <v>4.0</v>
      </c>
      <c r="N13" s="4">
        <v>4.0</v>
      </c>
      <c r="O13" s="4">
        <v>4.0</v>
      </c>
      <c r="P13" s="4">
        <v>4.0</v>
      </c>
      <c r="Q13" s="4">
        <v>4.0</v>
      </c>
      <c r="R13" s="4">
        <v>2.0</v>
      </c>
      <c r="S13" s="4">
        <v>4.0</v>
      </c>
      <c r="T13" s="4">
        <v>4.0</v>
      </c>
      <c r="U13" s="4">
        <v>3.0</v>
      </c>
      <c r="V13" s="4">
        <v>4.0</v>
      </c>
      <c r="W13" s="4">
        <v>2.0</v>
      </c>
      <c r="X13" s="4">
        <v>4.0</v>
      </c>
      <c r="Y13" s="4">
        <v>4.0</v>
      </c>
      <c r="Z13" s="4">
        <v>4.0</v>
      </c>
      <c r="AA13" s="4">
        <v>4.0</v>
      </c>
      <c r="AB13" s="4">
        <v>4.0</v>
      </c>
      <c r="AC13" s="4">
        <v>4.0</v>
      </c>
      <c r="AD13" s="4">
        <v>3.0</v>
      </c>
      <c r="AE13" s="4">
        <v>4.0</v>
      </c>
      <c r="AF13" s="4">
        <v>4.0</v>
      </c>
      <c r="AG13" s="4">
        <v>4.0</v>
      </c>
      <c r="AH13" s="4">
        <v>4.0</v>
      </c>
      <c r="AI13" s="4">
        <v>4.0</v>
      </c>
      <c r="AJ13" s="4">
        <v>3.0</v>
      </c>
      <c r="AK13" s="4">
        <v>1.0</v>
      </c>
      <c r="AL13" s="4">
        <v>4.0</v>
      </c>
      <c r="AM13" s="4">
        <v>3.0</v>
      </c>
      <c r="AN13" s="4">
        <v>4.0</v>
      </c>
      <c r="AO13" s="4">
        <v>3.0</v>
      </c>
      <c r="AP13" s="4">
        <v>4.0</v>
      </c>
      <c r="AQ13" s="4">
        <v>4.0</v>
      </c>
      <c r="AR13" s="4">
        <v>4.0</v>
      </c>
      <c r="AS13" s="4">
        <v>4.0</v>
      </c>
      <c r="AT13" s="4">
        <v>2.0</v>
      </c>
      <c r="AU13" s="4">
        <v>4.0</v>
      </c>
      <c r="AV13" s="4">
        <v>4.0</v>
      </c>
      <c r="AW13" s="4">
        <v>3.0</v>
      </c>
      <c r="AX13" s="4">
        <v>3.0</v>
      </c>
      <c r="AY13" s="4">
        <v>4.0</v>
      </c>
      <c r="AZ13" s="4">
        <v>3.0</v>
      </c>
      <c r="BA13" s="4">
        <v>4.0</v>
      </c>
      <c r="BB13" s="4">
        <v>4.0</v>
      </c>
      <c r="BC13" s="4">
        <v>3.0</v>
      </c>
      <c r="BD13" s="4">
        <v>4.0</v>
      </c>
      <c r="BE13" s="4"/>
      <c r="BF13" s="4"/>
    </row>
    <row r="14">
      <c r="B14" s="4"/>
      <c r="C14" s="4"/>
      <c r="D14" s="4"/>
    </row>
    <row r="15">
      <c r="B15" s="4" t="s">
        <v>91</v>
      </c>
      <c r="C15" s="4" t="s">
        <v>61</v>
      </c>
      <c r="D15" s="4" t="s">
        <v>92</v>
      </c>
      <c r="E15" s="4" t="s">
        <v>93</v>
      </c>
      <c r="F15" s="4" t="s">
        <v>94</v>
      </c>
      <c r="I15" s="4" t="s">
        <v>95</v>
      </c>
      <c r="J15" s="4" t="s">
        <v>96</v>
      </c>
    </row>
    <row r="16">
      <c r="A16" s="4" t="s">
        <v>97</v>
      </c>
      <c r="B16" s="6">
        <f t="shared" ref="B16:B28" si="2">COUNTIF($B1:$BD1,4)</f>
        <v>18</v>
      </c>
      <c r="C16" s="6">
        <f t="shared" ref="C16:C28" si="3">COUNTIF($B1:$BD1,3)</f>
        <v>24</v>
      </c>
      <c r="D16" s="6">
        <f t="shared" ref="D16:D28" si="4">COUNTIF($B1:$BD1,2)</f>
        <v>9</v>
      </c>
      <c r="E16" s="6">
        <f t="shared" ref="E16:E28" si="5">COUNTIF($B1:$BD1,1)</f>
        <v>4</v>
      </c>
      <c r="F16" s="6">
        <f t="shared" ref="F16:F28" si="6">SUM(B16:E16)</f>
        <v>55</v>
      </c>
      <c r="G16" s="6"/>
      <c r="H16" s="6"/>
      <c r="I16" s="6">
        <f t="shared" ref="I16:I28" si="7">B16+C16</f>
        <v>42</v>
      </c>
      <c r="J16" s="6">
        <f t="shared" ref="J16:J28" si="8">D16+E16</f>
        <v>13</v>
      </c>
      <c r="K16" s="7">
        <f t="shared" ref="K16:L16" si="1">I16/55*100</f>
        <v>76.36363636</v>
      </c>
      <c r="L16" s="7">
        <f t="shared" si="1"/>
        <v>23.63636364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4" t="s">
        <v>98</v>
      </c>
      <c r="B17" s="6">
        <f t="shared" si="2"/>
        <v>31</v>
      </c>
      <c r="C17" s="6">
        <f t="shared" si="3"/>
        <v>20</v>
      </c>
      <c r="D17" s="6">
        <f t="shared" si="4"/>
        <v>2</v>
      </c>
      <c r="E17" s="6">
        <f t="shared" si="5"/>
        <v>2</v>
      </c>
      <c r="F17" s="6">
        <f t="shared" si="6"/>
        <v>55</v>
      </c>
      <c r="G17" s="6"/>
      <c r="H17" s="6"/>
      <c r="I17" s="6">
        <f t="shared" si="7"/>
        <v>51</v>
      </c>
      <c r="J17" s="6">
        <f t="shared" si="8"/>
        <v>4</v>
      </c>
      <c r="K17" s="7">
        <f t="shared" ref="K17:L17" si="9">I17/55*100</f>
        <v>92.72727273</v>
      </c>
      <c r="L17" s="7">
        <f t="shared" si="9"/>
        <v>7.272727273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>
      <c r="A18" s="4" t="s">
        <v>99</v>
      </c>
      <c r="B18" s="6">
        <f t="shared" si="2"/>
        <v>48</v>
      </c>
      <c r="C18" s="6">
        <f t="shared" si="3"/>
        <v>7</v>
      </c>
      <c r="D18" s="6">
        <f t="shared" si="4"/>
        <v>0</v>
      </c>
      <c r="E18" s="6">
        <f t="shared" si="5"/>
        <v>0</v>
      </c>
      <c r="F18" s="6">
        <f t="shared" si="6"/>
        <v>55</v>
      </c>
      <c r="G18" s="6"/>
      <c r="H18" s="6"/>
      <c r="I18" s="6">
        <f t="shared" si="7"/>
        <v>55</v>
      </c>
      <c r="J18" s="6">
        <f t="shared" si="8"/>
        <v>0</v>
      </c>
      <c r="K18" s="7">
        <f t="shared" ref="K18:L18" si="10">I18/55*100</f>
        <v>100</v>
      </c>
      <c r="L18" s="7">
        <f t="shared" si="10"/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>
      <c r="A19" s="4" t="s">
        <v>100</v>
      </c>
      <c r="B19" s="6">
        <f t="shared" si="2"/>
        <v>19</v>
      </c>
      <c r="C19" s="6">
        <f t="shared" si="3"/>
        <v>27</v>
      </c>
      <c r="D19" s="6">
        <f t="shared" si="4"/>
        <v>9</v>
      </c>
      <c r="E19" s="6">
        <f t="shared" si="5"/>
        <v>0</v>
      </c>
      <c r="F19" s="6">
        <f t="shared" si="6"/>
        <v>55</v>
      </c>
      <c r="G19" s="6"/>
      <c r="H19" s="6"/>
      <c r="I19" s="6">
        <f t="shared" si="7"/>
        <v>46</v>
      </c>
      <c r="J19" s="6">
        <f t="shared" si="8"/>
        <v>9</v>
      </c>
      <c r="K19" s="7">
        <f t="shared" ref="K19:L19" si="11">I19/55*100</f>
        <v>83.63636364</v>
      </c>
      <c r="L19" s="7">
        <f t="shared" si="11"/>
        <v>16.36363636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>
      <c r="A20" s="4" t="s">
        <v>101</v>
      </c>
      <c r="B20" s="6">
        <f t="shared" si="2"/>
        <v>18</v>
      </c>
      <c r="C20" s="6">
        <f t="shared" si="3"/>
        <v>19</v>
      </c>
      <c r="D20" s="6">
        <f t="shared" si="4"/>
        <v>13</v>
      </c>
      <c r="E20" s="6">
        <f t="shared" si="5"/>
        <v>5</v>
      </c>
      <c r="F20" s="6">
        <f t="shared" si="6"/>
        <v>55</v>
      </c>
      <c r="I20" s="6">
        <f t="shared" si="7"/>
        <v>37</v>
      </c>
      <c r="J20" s="6">
        <f t="shared" si="8"/>
        <v>18</v>
      </c>
      <c r="K20" s="7">
        <f t="shared" ref="K20:L20" si="12">I20/55*100</f>
        <v>67.27272727</v>
      </c>
      <c r="L20" s="7">
        <f t="shared" si="12"/>
        <v>32.72727273</v>
      </c>
    </row>
    <row r="21">
      <c r="A21" s="4" t="s">
        <v>102</v>
      </c>
      <c r="B21" s="6">
        <f t="shared" si="2"/>
        <v>15</v>
      </c>
      <c r="C21" s="6">
        <f t="shared" si="3"/>
        <v>36</v>
      </c>
      <c r="D21" s="6">
        <f t="shared" si="4"/>
        <v>3</v>
      </c>
      <c r="E21" s="6">
        <f t="shared" si="5"/>
        <v>1</v>
      </c>
      <c r="F21" s="6">
        <f t="shared" si="6"/>
        <v>55</v>
      </c>
      <c r="I21" s="6">
        <f t="shared" si="7"/>
        <v>51</v>
      </c>
      <c r="J21" s="6">
        <f t="shared" si="8"/>
        <v>4</v>
      </c>
      <c r="K21" s="7">
        <f t="shared" ref="K21:L21" si="13">I21/55*100</f>
        <v>92.72727273</v>
      </c>
      <c r="L21" s="7">
        <f t="shared" si="13"/>
        <v>7.272727273</v>
      </c>
    </row>
    <row r="22">
      <c r="A22" s="4" t="s">
        <v>103</v>
      </c>
      <c r="B22" s="6">
        <f t="shared" si="2"/>
        <v>19</v>
      </c>
      <c r="C22" s="6">
        <f t="shared" si="3"/>
        <v>26</v>
      </c>
      <c r="D22" s="6">
        <f t="shared" si="4"/>
        <v>6</v>
      </c>
      <c r="E22" s="6">
        <f t="shared" si="5"/>
        <v>4</v>
      </c>
      <c r="F22" s="6">
        <f t="shared" si="6"/>
        <v>55</v>
      </c>
      <c r="I22" s="6">
        <f t="shared" si="7"/>
        <v>45</v>
      </c>
      <c r="J22" s="6">
        <f t="shared" si="8"/>
        <v>10</v>
      </c>
      <c r="K22" s="7">
        <f t="shared" ref="K22:L22" si="14">I22/55*100</f>
        <v>81.81818182</v>
      </c>
      <c r="L22" s="7">
        <f t="shared" si="14"/>
        <v>18.18181818</v>
      </c>
    </row>
    <row r="23">
      <c r="A23" s="4" t="s">
        <v>104</v>
      </c>
      <c r="B23" s="6">
        <f t="shared" si="2"/>
        <v>33</v>
      </c>
      <c r="C23" s="6">
        <f t="shared" si="3"/>
        <v>18</v>
      </c>
      <c r="D23" s="6">
        <f t="shared" si="4"/>
        <v>2</v>
      </c>
      <c r="E23" s="6">
        <f t="shared" si="5"/>
        <v>2</v>
      </c>
      <c r="F23" s="6">
        <f t="shared" si="6"/>
        <v>55</v>
      </c>
      <c r="I23" s="6">
        <f t="shared" si="7"/>
        <v>51</v>
      </c>
      <c r="J23" s="6">
        <f t="shared" si="8"/>
        <v>4</v>
      </c>
      <c r="K23" s="7">
        <f t="shared" ref="K23:L23" si="15">I23/55*100</f>
        <v>92.72727273</v>
      </c>
      <c r="L23" s="7">
        <f t="shared" si="15"/>
        <v>7.272727273</v>
      </c>
    </row>
    <row r="24">
      <c r="A24" s="4" t="s">
        <v>105</v>
      </c>
      <c r="B24" s="6">
        <f t="shared" si="2"/>
        <v>22</v>
      </c>
      <c r="C24" s="6">
        <f t="shared" si="3"/>
        <v>26</v>
      </c>
      <c r="D24" s="6">
        <f t="shared" si="4"/>
        <v>6</v>
      </c>
      <c r="E24" s="6">
        <f t="shared" si="5"/>
        <v>1</v>
      </c>
      <c r="F24" s="6">
        <f t="shared" si="6"/>
        <v>55</v>
      </c>
      <c r="I24" s="6">
        <f t="shared" si="7"/>
        <v>48</v>
      </c>
      <c r="J24" s="6">
        <f t="shared" si="8"/>
        <v>7</v>
      </c>
      <c r="K24" s="7">
        <f t="shared" ref="K24:L24" si="16">I24/55*100</f>
        <v>87.27272727</v>
      </c>
      <c r="L24" s="7">
        <f t="shared" si="16"/>
        <v>12.72727273</v>
      </c>
    </row>
    <row r="25">
      <c r="A25" s="4" t="s">
        <v>106</v>
      </c>
      <c r="B25" s="6">
        <f t="shared" si="2"/>
        <v>43</v>
      </c>
      <c r="C25" s="6">
        <f t="shared" si="3"/>
        <v>12</v>
      </c>
      <c r="D25" s="6">
        <f t="shared" si="4"/>
        <v>0</v>
      </c>
      <c r="E25" s="6">
        <f t="shared" si="5"/>
        <v>0</v>
      </c>
      <c r="F25" s="6">
        <f t="shared" si="6"/>
        <v>55</v>
      </c>
      <c r="I25" s="6">
        <f t="shared" si="7"/>
        <v>55</v>
      </c>
      <c r="J25" s="6">
        <f t="shared" si="8"/>
        <v>0</v>
      </c>
      <c r="K25" s="7">
        <f t="shared" ref="K25:L25" si="17">I25/55*100</f>
        <v>100</v>
      </c>
      <c r="L25" s="7">
        <f t="shared" si="17"/>
        <v>0</v>
      </c>
    </row>
    <row r="26">
      <c r="A26" s="4" t="s">
        <v>107</v>
      </c>
      <c r="B26" s="6">
        <f t="shared" si="2"/>
        <v>11</v>
      </c>
      <c r="C26" s="6">
        <f t="shared" si="3"/>
        <v>22</v>
      </c>
      <c r="D26" s="6">
        <f t="shared" si="4"/>
        <v>15</v>
      </c>
      <c r="E26" s="6">
        <f t="shared" si="5"/>
        <v>7</v>
      </c>
      <c r="F26" s="6">
        <f t="shared" si="6"/>
        <v>55</v>
      </c>
      <c r="I26" s="6">
        <f t="shared" si="7"/>
        <v>33</v>
      </c>
      <c r="J26" s="6">
        <f t="shared" si="8"/>
        <v>22</v>
      </c>
      <c r="K26" s="7">
        <f t="shared" ref="K26:L26" si="18">I26/55*100</f>
        <v>60</v>
      </c>
      <c r="L26" s="7">
        <f t="shared" si="18"/>
        <v>40</v>
      </c>
    </row>
    <row r="27">
      <c r="A27" s="4" t="s">
        <v>108</v>
      </c>
      <c r="B27" s="6">
        <f t="shared" si="2"/>
        <v>31</v>
      </c>
      <c r="C27" s="6">
        <f t="shared" si="3"/>
        <v>23</v>
      </c>
      <c r="D27" s="6">
        <f t="shared" si="4"/>
        <v>1</v>
      </c>
      <c r="E27" s="6">
        <f t="shared" si="5"/>
        <v>0</v>
      </c>
      <c r="F27" s="6">
        <f t="shared" si="6"/>
        <v>55</v>
      </c>
      <c r="I27" s="6">
        <f t="shared" si="7"/>
        <v>54</v>
      </c>
      <c r="J27" s="6">
        <f t="shared" si="8"/>
        <v>1</v>
      </c>
      <c r="K27" s="7">
        <f t="shared" ref="K27:L27" si="19">I27/55*100</f>
        <v>98.18181818</v>
      </c>
      <c r="L27" s="7">
        <f t="shared" si="19"/>
        <v>1.818181818</v>
      </c>
    </row>
    <row r="28">
      <c r="A28" s="4" t="s">
        <v>109</v>
      </c>
      <c r="B28" s="6">
        <f t="shared" si="2"/>
        <v>37</v>
      </c>
      <c r="C28" s="6">
        <f t="shared" si="3"/>
        <v>13</v>
      </c>
      <c r="D28" s="6">
        <f t="shared" si="4"/>
        <v>4</v>
      </c>
      <c r="E28" s="6">
        <f t="shared" si="5"/>
        <v>1</v>
      </c>
      <c r="F28" s="6">
        <f t="shared" si="6"/>
        <v>55</v>
      </c>
      <c r="I28" s="6">
        <f t="shared" si="7"/>
        <v>50</v>
      </c>
      <c r="J28" s="6">
        <f t="shared" si="8"/>
        <v>5</v>
      </c>
      <c r="K28" s="7">
        <f t="shared" ref="K28:L28" si="20">I28/55*100</f>
        <v>90.90909091</v>
      </c>
      <c r="L28" s="7">
        <f t="shared" si="20"/>
        <v>9.090909091</v>
      </c>
    </row>
    <row r="29">
      <c r="B29" s="6"/>
    </row>
    <row r="30">
      <c r="A30" s="4" t="s">
        <v>97</v>
      </c>
      <c r="B30" s="8">
        <f t="shared" ref="B30:B42" si="21">B16*4</f>
        <v>72</v>
      </c>
      <c r="C30" s="8">
        <f t="shared" ref="C30:C42" si="22">C16*3</f>
        <v>72</v>
      </c>
      <c r="D30" s="8">
        <f t="shared" ref="D30:D42" si="23">D16*2</f>
        <v>18</v>
      </c>
      <c r="E30" s="8">
        <f t="shared" ref="E30:E42" si="24">E16*1</f>
        <v>4</v>
      </c>
      <c r="F30" s="8">
        <f t="shared" ref="F30:F42" si="25">SUM(B30:E30)</f>
        <v>166</v>
      </c>
    </row>
    <row r="31">
      <c r="A31" s="4" t="s">
        <v>98</v>
      </c>
      <c r="B31" s="8">
        <f t="shared" si="21"/>
        <v>124</v>
      </c>
      <c r="C31" s="8">
        <f t="shared" si="22"/>
        <v>60</v>
      </c>
      <c r="D31" s="8">
        <f t="shared" si="23"/>
        <v>4</v>
      </c>
      <c r="E31" s="8">
        <f t="shared" si="24"/>
        <v>2</v>
      </c>
      <c r="F31" s="8">
        <f t="shared" si="25"/>
        <v>190</v>
      </c>
    </row>
    <row r="32">
      <c r="A32" s="4" t="s">
        <v>99</v>
      </c>
      <c r="B32" s="8">
        <f t="shared" si="21"/>
        <v>192</v>
      </c>
      <c r="C32" s="8">
        <f t="shared" si="22"/>
        <v>21</v>
      </c>
      <c r="D32" s="8">
        <f t="shared" si="23"/>
        <v>0</v>
      </c>
      <c r="E32" s="8">
        <f t="shared" si="24"/>
        <v>0</v>
      </c>
      <c r="F32" s="8">
        <f t="shared" si="25"/>
        <v>213</v>
      </c>
    </row>
    <row r="33">
      <c r="A33" s="4" t="s">
        <v>100</v>
      </c>
      <c r="B33" s="8">
        <f t="shared" si="21"/>
        <v>76</v>
      </c>
      <c r="C33" s="8">
        <f t="shared" si="22"/>
        <v>81</v>
      </c>
      <c r="D33" s="8">
        <f t="shared" si="23"/>
        <v>18</v>
      </c>
      <c r="E33" s="8">
        <f t="shared" si="24"/>
        <v>0</v>
      </c>
      <c r="F33" s="8">
        <f t="shared" si="25"/>
        <v>175</v>
      </c>
    </row>
    <row r="34">
      <c r="A34" s="4" t="s">
        <v>101</v>
      </c>
      <c r="B34" s="8">
        <f t="shared" si="21"/>
        <v>72</v>
      </c>
      <c r="C34" s="8">
        <f t="shared" si="22"/>
        <v>57</v>
      </c>
      <c r="D34" s="8">
        <f t="shared" si="23"/>
        <v>26</v>
      </c>
      <c r="E34" s="8">
        <f t="shared" si="24"/>
        <v>5</v>
      </c>
      <c r="F34" s="8">
        <f t="shared" si="25"/>
        <v>160</v>
      </c>
    </row>
    <row r="35">
      <c r="A35" s="4" t="s">
        <v>102</v>
      </c>
      <c r="B35" s="8">
        <f t="shared" si="21"/>
        <v>60</v>
      </c>
      <c r="C35" s="8">
        <f t="shared" si="22"/>
        <v>108</v>
      </c>
      <c r="D35" s="8">
        <f t="shared" si="23"/>
        <v>6</v>
      </c>
      <c r="E35" s="8">
        <f t="shared" si="24"/>
        <v>1</v>
      </c>
      <c r="F35" s="8">
        <f t="shared" si="25"/>
        <v>175</v>
      </c>
    </row>
    <row r="36">
      <c r="A36" s="4" t="s">
        <v>103</v>
      </c>
      <c r="B36" s="8">
        <f t="shared" si="21"/>
        <v>76</v>
      </c>
      <c r="C36" s="8">
        <f t="shared" si="22"/>
        <v>78</v>
      </c>
      <c r="D36" s="8">
        <f t="shared" si="23"/>
        <v>12</v>
      </c>
      <c r="E36" s="8">
        <f t="shared" si="24"/>
        <v>4</v>
      </c>
      <c r="F36" s="8">
        <f t="shared" si="25"/>
        <v>170</v>
      </c>
    </row>
    <row r="37">
      <c r="A37" s="4" t="s">
        <v>104</v>
      </c>
      <c r="B37" s="8">
        <f t="shared" si="21"/>
        <v>132</v>
      </c>
      <c r="C37" s="8">
        <f t="shared" si="22"/>
        <v>54</v>
      </c>
      <c r="D37" s="8">
        <f t="shared" si="23"/>
        <v>4</v>
      </c>
      <c r="E37" s="8">
        <f t="shared" si="24"/>
        <v>2</v>
      </c>
      <c r="F37" s="8">
        <f t="shared" si="25"/>
        <v>192</v>
      </c>
    </row>
    <row r="38">
      <c r="A38" s="4" t="s">
        <v>105</v>
      </c>
      <c r="B38" s="8">
        <f t="shared" si="21"/>
        <v>88</v>
      </c>
      <c r="C38" s="8">
        <f t="shared" si="22"/>
        <v>78</v>
      </c>
      <c r="D38" s="8">
        <f t="shared" si="23"/>
        <v>12</v>
      </c>
      <c r="E38" s="8">
        <f t="shared" si="24"/>
        <v>1</v>
      </c>
      <c r="F38" s="8">
        <f t="shared" si="25"/>
        <v>179</v>
      </c>
    </row>
    <row r="39">
      <c r="A39" s="4" t="s">
        <v>106</v>
      </c>
      <c r="B39" s="8">
        <f t="shared" si="21"/>
        <v>172</v>
      </c>
      <c r="C39" s="8">
        <f t="shared" si="22"/>
        <v>36</v>
      </c>
      <c r="D39" s="8">
        <f t="shared" si="23"/>
        <v>0</v>
      </c>
      <c r="E39" s="8">
        <f t="shared" si="24"/>
        <v>0</v>
      </c>
      <c r="F39" s="8">
        <f t="shared" si="25"/>
        <v>208</v>
      </c>
    </row>
    <row r="40">
      <c r="A40" s="4" t="s">
        <v>107</v>
      </c>
      <c r="B40" s="8">
        <f t="shared" si="21"/>
        <v>44</v>
      </c>
      <c r="C40" s="8">
        <f t="shared" si="22"/>
        <v>66</v>
      </c>
      <c r="D40" s="8">
        <f t="shared" si="23"/>
        <v>30</v>
      </c>
      <c r="E40" s="8">
        <f t="shared" si="24"/>
        <v>7</v>
      </c>
      <c r="F40" s="8">
        <f t="shared" si="25"/>
        <v>147</v>
      </c>
    </row>
    <row r="41">
      <c r="A41" s="4" t="s">
        <v>108</v>
      </c>
      <c r="B41" s="8">
        <f t="shared" si="21"/>
        <v>124</v>
      </c>
      <c r="C41" s="8">
        <f t="shared" si="22"/>
        <v>69</v>
      </c>
      <c r="D41" s="8">
        <f t="shared" si="23"/>
        <v>2</v>
      </c>
      <c r="E41" s="8">
        <f t="shared" si="24"/>
        <v>0</v>
      </c>
      <c r="F41" s="8">
        <f t="shared" si="25"/>
        <v>195</v>
      </c>
    </row>
    <row r="42">
      <c r="A42" s="4" t="s">
        <v>109</v>
      </c>
      <c r="B42" s="8">
        <f t="shared" si="21"/>
        <v>148</v>
      </c>
      <c r="C42" s="8">
        <f t="shared" si="22"/>
        <v>39</v>
      </c>
      <c r="D42" s="8">
        <f t="shared" si="23"/>
        <v>8</v>
      </c>
      <c r="E42" s="8">
        <f t="shared" si="24"/>
        <v>1</v>
      </c>
      <c r="F42" s="8">
        <f t="shared" si="25"/>
        <v>196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110</v>
      </c>
      <c r="B1" s="4" t="s">
        <v>32</v>
      </c>
      <c r="C1" s="4" t="s">
        <v>32</v>
      </c>
      <c r="D1" s="4" t="s">
        <v>32</v>
      </c>
      <c r="E1" s="4" t="s">
        <v>32</v>
      </c>
      <c r="F1" s="4" t="s">
        <v>32</v>
      </c>
      <c r="G1" s="4" t="s">
        <v>32</v>
      </c>
      <c r="H1" s="4" t="s">
        <v>32</v>
      </c>
      <c r="I1" s="4" t="s">
        <v>32</v>
      </c>
      <c r="J1" s="4" t="s">
        <v>32</v>
      </c>
      <c r="K1" s="4" t="s">
        <v>32</v>
      </c>
      <c r="L1" s="4" t="s">
        <v>32</v>
      </c>
      <c r="M1" s="4" t="s">
        <v>32</v>
      </c>
      <c r="N1" s="4"/>
      <c r="O1" s="4"/>
    </row>
    <row r="2">
      <c r="A2" s="1" t="s">
        <v>7</v>
      </c>
      <c r="B2" s="4">
        <v>3.0</v>
      </c>
      <c r="C2" s="4">
        <v>2.0</v>
      </c>
      <c r="D2" s="4">
        <v>1.0</v>
      </c>
      <c r="E2" s="4">
        <v>2.0</v>
      </c>
      <c r="F2" s="4">
        <v>3.0</v>
      </c>
      <c r="G2" s="4">
        <v>3.0</v>
      </c>
      <c r="H2" s="4">
        <v>2.0</v>
      </c>
      <c r="I2" s="4">
        <v>3.0</v>
      </c>
      <c r="J2" s="4">
        <v>4.0</v>
      </c>
      <c r="K2" s="4">
        <v>3.0</v>
      </c>
      <c r="L2" s="4">
        <v>3.0</v>
      </c>
      <c r="M2" s="4">
        <v>3.0</v>
      </c>
      <c r="N2" s="4"/>
      <c r="O2" s="4"/>
    </row>
    <row r="3">
      <c r="A3" s="1" t="s">
        <v>8</v>
      </c>
      <c r="B3" s="4">
        <v>3.0</v>
      </c>
      <c r="C3" s="4">
        <v>4.0</v>
      </c>
      <c r="D3" s="4">
        <v>3.0</v>
      </c>
      <c r="E3" s="4">
        <v>3.0</v>
      </c>
      <c r="F3" s="4">
        <v>1.0</v>
      </c>
      <c r="G3" s="4">
        <v>4.0</v>
      </c>
      <c r="H3" s="4">
        <v>3.0</v>
      </c>
      <c r="I3" s="4">
        <v>4.0</v>
      </c>
      <c r="J3" s="4">
        <v>4.0</v>
      </c>
      <c r="K3" s="4">
        <v>3.0</v>
      </c>
      <c r="L3" s="4">
        <v>3.0</v>
      </c>
      <c r="M3" s="4">
        <v>3.0</v>
      </c>
      <c r="N3" s="4"/>
      <c r="O3" s="4"/>
    </row>
    <row r="4">
      <c r="A4" s="1" t="s">
        <v>9</v>
      </c>
      <c r="B4" s="4">
        <v>3.0</v>
      </c>
      <c r="C4" s="4">
        <v>4.0</v>
      </c>
      <c r="D4" s="4">
        <v>4.0</v>
      </c>
      <c r="E4" s="4">
        <v>4.0</v>
      </c>
      <c r="F4" s="4">
        <v>4.0</v>
      </c>
      <c r="G4" s="4">
        <v>4.0</v>
      </c>
      <c r="H4" s="4">
        <v>3.0</v>
      </c>
      <c r="I4" s="4">
        <v>4.0</v>
      </c>
      <c r="J4" s="4">
        <v>4.0</v>
      </c>
      <c r="K4" s="4">
        <v>4.0</v>
      </c>
      <c r="L4" s="4">
        <v>3.0</v>
      </c>
      <c r="M4" s="4">
        <v>4.0</v>
      </c>
      <c r="N4" s="4"/>
      <c r="O4" s="4"/>
    </row>
    <row r="5">
      <c r="A5" s="1" t="s">
        <v>10</v>
      </c>
      <c r="B5" s="4">
        <v>3.0</v>
      </c>
      <c r="C5" s="4">
        <v>4.0</v>
      </c>
      <c r="D5" s="4">
        <v>2.0</v>
      </c>
      <c r="E5" s="4">
        <v>3.0</v>
      </c>
      <c r="F5" s="4">
        <v>3.0</v>
      </c>
      <c r="G5" s="4">
        <v>3.0</v>
      </c>
      <c r="H5" s="4">
        <v>2.0</v>
      </c>
      <c r="I5" s="4">
        <v>3.0</v>
      </c>
      <c r="J5" s="4">
        <v>4.0</v>
      </c>
      <c r="K5" s="4">
        <v>3.0</v>
      </c>
      <c r="L5" s="4">
        <v>3.0</v>
      </c>
      <c r="M5" s="4">
        <v>3.0</v>
      </c>
      <c r="N5" s="4"/>
      <c r="O5" s="4"/>
    </row>
    <row r="6">
      <c r="A6" s="1" t="s">
        <v>11</v>
      </c>
      <c r="B6" s="4">
        <v>3.0</v>
      </c>
      <c r="C6" s="4">
        <v>3.0</v>
      </c>
      <c r="D6" s="4">
        <v>1.0</v>
      </c>
      <c r="E6" s="4">
        <v>3.0</v>
      </c>
      <c r="F6" s="4">
        <v>2.0</v>
      </c>
      <c r="G6" s="4">
        <v>3.0</v>
      </c>
      <c r="H6" s="4">
        <v>3.0</v>
      </c>
      <c r="I6" s="4">
        <v>4.0</v>
      </c>
      <c r="J6" s="4">
        <v>4.0</v>
      </c>
      <c r="K6" s="4">
        <v>2.0</v>
      </c>
      <c r="L6" s="4">
        <v>3.0</v>
      </c>
      <c r="M6" s="4">
        <v>1.0</v>
      </c>
      <c r="N6" s="4"/>
      <c r="O6" s="4"/>
    </row>
    <row r="7">
      <c r="A7" s="1" t="s">
        <v>12</v>
      </c>
      <c r="B7" s="4">
        <v>3.0</v>
      </c>
      <c r="C7" s="4">
        <v>4.0</v>
      </c>
      <c r="D7" s="4">
        <v>4.0</v>
      </c>
      <c r="E7" s="4">
        <v>4.0</v>
      </c>
      <c r="F7" s="4">
        <v>3.0</v>
      </c>
      <c r="G7" s="4">
        <v>4.0</v>
      </c>
      <c r="H7" s="4">
        <v>3.0</v>
      </c>
      <c r="I7" s="4">
        <v>3.0</v>
      </c>
      <c r="J7" s="4">
        <v>4.0</v>
      </c>
      <c r="K7" s="4">
        <v>3.0</v>
      </c>
      <c r="L7" s="4">
        <v>3.0</v>
      </c>
      <c r="M7" s="4">
        <v>3.0</v>
      </c>
      <c r="N7" s="4"/>
      <c r="O7" s="4"/>
    </row>
    <row r="8">
      <c r="A8" s="1" t="s">
        <v>13</v>
      </c>
      <c r="B8" s="4">
        <v>3.0</v>
      </c>
      <c r="C8" s="4">
        <v>4.0</v>
      </c>
      <c r="D8" s="4">
        <v>3.0</v>
      </c>
      <c r="E8" s="4">
        <v>4.0</v>
      </c>
      <c r="F8" s="4">
        <v>4.0</v>
      </c>
      <c r="G8" s="4">
        <v>4.0</v>
      </c>
      <c r="H8" s="4">
        <v>4.0</v>
      </c>
      <c r="I8" s="4">
        <v>3.0</v>
      </c>
      <c r="J8" s="4">
        <v>4.0</v>
      </c>
      <c r="K8" s="4">
        <v>3.0</v>
      </c>
      <c r="L8" s="4">
        <v>3.0</v>
      </c>
      <c r="M8" s="4">
        <v>3.0</v>
      </c>
    </row>
    <row r="9">
      <c r="A9" s="1" t="s">
        <v>14</v>
      </c>
      <c r="B9" s="4">
        <v>3.0</v>
      </c>
      <c r="C9" s="4">
        <v>4.0</v>
      </c>
      <c r="D9" s="4">
        <v>4.0</v>
      </c>
      <c r="E9" s="4">
        <v>4.0</v>
      </c>
      <c r="F9" s="4">
        <v>2.0</v>
      </c>
      <c r="G9" s="4">
        <v>3.0</v>
      </c>
      <c r="H9" s="4">
        <v>4.0</v>
      </c>
      <c r="I9" s="4">
        <v>4.0</v>
      </c>
      <c r="J9" s="4">
        <v>4.0</v>
      </c>
      <c r="K9" s="4">
        <v>3.0</v>
      </c>
      <c r="L9" s="4">
        <v>3.0</v>
      </c>
      <c r="M9" s="4">
        <v>3.0</v>
      </c>
    </row>
    <row r="10">
      <c r="A10" s="1" t="s">
        <v>15</v>
      </c>
      <c r="B10" s="4">
        <v>3.0</v>
      </c>
      <c r="C10" s="4">
        <v>4.0</v>
      </c>
      <c r="D10" s="4">
        <v>3.0</v>
      </c>
      <c r="E10" s="4">
        <v>3.0</v>
      </c>
      <c r="F10" s="4">
        <v>2.0</v>
      </c>
      <c r="G10" s="4">
        <v>3.0</v>
      </c>
      <c r="H10" s="4">
        <v>4.0</v>
      </c>
      <c r="I10" s="4">
        <v>3.0</v>
      </c>
      <c r="J10" s="4">
        <v>4.0</v>
      </c>
      <c r="K10" s="4">
        <v>3.0</v>
      </c>
      <c r="L10" s="4">
        <v>3.0</v>
      </c>
      <c r="M10" s="4">
        <v>3.0</v>
      </c>
    </row>
    <row r="11">
      <c r="A11" s="1" t="s">
        <v>16</v>
      </c>
      <c r="B11" s="4">
        <v>3.0</v>
      </c>
      <c r="C11" s="4">
        <v>4.0</v>
      </c>
      <c r="D11" s="4">
        <v>3.0</v>
      </c>
      <c r="E11" s="4">
        <v>4.0</v>
      </c>
      <c r="F11" s="4">
        <v>4.0</v>
      </c>
      <c r="G11" s="4">
        <v>4.0</v>
      </c>
      <c r="H11" s="4">
        <v>4.0</v>
      </c>
      <c r="I11" s="4">
        <v>3.0</v>
      </c>
      <c r="J11" s="4">
        <v>4.0</v>
      </c>
      <c r="K11" s="4">
        <v>3.0</v>
      </c>
      <c r="L11" s="4">
        <v>3.0</v>
      </c>
      <c r="M11" s="4">
        <v>3.0</v>
      </c>
    </row>
    <row r="12">
      <c r="A12" s="1" t="s">
        <v>17</v>
      </c>
      <c r="B12" s="4">
        <v>3.0</v>
      </c>
      <c r="C12" s="4">
        <v>1.0</v>
      </c>
      <c r="D12" s="4">
        <v>1.0</v>
      </c>
      <c r="E12" s="4">
        <v>2.0</v>
      </c>
      <c r="F12" s="4">
        <v>2.0</v>
      </c>
      <c r="G12" s="4">
        <v>3.0</v>
      </c>
      <c r="H12" s="4">
        <v>2.0</v>
      </c>
      <c r="I12" s="4">
        <v>3.0</v>
      </c>
      <c r="J12" s="4">
        <v>4.0</v>
      </c>
      <c r="K12" s="4">
        <v>1.0</v>
      </c>
      <c r="L12" s="4">
        <v>3.0</v>
      </c>
      <c r="M12" s="4">
        <v>3.0</v>
      </c>
    </row>
    <row r="13">
      <c r="A13" s="1" t="s">
        <v>18</v>
      </c>
      <c r="B13" s="4">
        <v>3.0</v>
      </c>
      <c r="C13" s="4">
        <v>4.0</v>
      </c>
      <c r="D13" s="4">
        <v>4.0</v>
      </c>
      <c r="E13" s="4">
        <v>3.0</v>
      </c>
      <c r="F13" s="4">
        <v>2.0</v>
      </c>
      <c r="G13" s="4">
        <v>3.0</v>
      </c>
      <c r="H13" s="4">
        <v>4.0</v>
      </c>
      <c r="I13" s="4">
        <v>3.0</v>
      </c>
      <c r="J13" s="4">
        <v>4.0</v>
      </c>
      <c r="K13" s="4">
        <v>3.0</v>
      </c>
      <c r="L13" s="4">
        <v>3.0</v>
      </c>
      <c r="M13" s="4">
        <v>3.0</v>
      </c>
    </row>
    <row r="14">
      <c r="A14" s="1" t="s">
        <v>19</v>
      </c>
      <c r="B14" s="4">
        <v>3.0</v>
      </c>
      <c r="C14" s="4">
        <v>4.0</v>
      </c>
      <c r="D14" s="4">
        <v>4.0</v>
      </c>
      <c r="E14" s="4">
        <v>3.0</v>
      </c>
      <c r="F14" s="4">
        <v>3.0</v>
      </c>
      <c r="G14" s="4">
        <v>4.0</v>
      </c>
      <c r="H14" s="4">
        <v>4.0</v>
      </c>
      <c r="I14" s="4">
        <v>3.0</v>
      </c>
      <c r="J14" s="4">
        <v>4.0</v>
      </c>
      <c r="K14" s="4">
        <v>3.0</v>
      </c>
      <c r="L14" s="4">
        <v>3.0</v>
      </c>
      <c r="M14" s="4">
        <v>3.0</v>
      </c>
    </row>
    <row r="15">
      <c r="A15" s="2" t="s">
        <v>20</v>
      </c>
    </row>
    <row r="16">
      <c r="B16" s="4" t="s">
        <v>91</v>
      </c>
      <c r="C16" s="4" t="s">
        <v>61</v>
      </c>
      <c r="D16" s="4" t="s">
        <v>92</v>
      </c>
      <c r="E16" s="4" t="s">
        <v>93</v>
      </c>
      <c r="F16" s="4" t="s">
        <v>111</v>
      </c>
      <c r="G16" s="4" t="s">
        <v>112</v>
      </c>
      <c r="H16" s="4" t="s">
        <v>113</v>
      </c>
      <c r="K16" s="4" t="s">
        <v>94</v>
      </c>
    </row>
    <row r="17">
      <c r="A17" s="4" t="s">
        <v>97</v>
      </c>
      <c r="B17" s="6">
        <f t="shared" ref="B17:B29" si="1">COUNTIF($B2:$BD2,4)</f>
        <v>1</v>
      </c>
      <c r="C17" s="6">
        <f t="shared" ref="C17:C29" si="2">COUNTIF($B2:$BD2,3)</f>
        <v>7</v>
      </c>
      <c r="D17" s="6">
        <f t="shared" ref="D17:D29" si="3">COUNTIF($B2:$BD2,2)</f>
        <v>3</v>
      </c>
      <c r="E17" s="6">
        <f t="shared" ref="E17:E29" si="4">COUNTIF($B2:$BD2,1)</f>
        <v>1</v>
      </c>
      <c r="F17" s="8">
        <f t="shared" ref="F17:F29" si="5">B17*4+C17*3+D17*2+E17*1</f>
        <v>32</v>
      </c>
      <c r="G17" s="9">
        <f t="shared" ref="G17:G29" si="6">(B17+C17)/K17*100</f>
        <v>66.66666667</v>
      </c>
      <c r="H17" s="9">
        <f t="shared" ref="H17:H29" si="7">(D17+E17)/K17*100</f>
        <v>33.33333333</v>
      </c>
      <c r="J17" s="9">
        <f t="shared" ref="J17:J29" si="8">F17/$F$30*100</f>
        <v>6.464646465</v>
      </c>
      <c r="K17" s="6">
        <f t="shared" ref="K17:K29" si="9">SUM(B17:E17)</f>
        <v>12</v>
      </c>
    </row>
    <row r="18">
      <c r="A18" s="4" t="s">
        <v>98</v>
      </c>
      <c r="B18" s="6">
        <f t="shared" si="1"/>
        <v>4</v>
      </c>
      <c r="C18" s="6">
        <f t="shared" si="2"/>
        <v>7</v>
      </c>
      <c r="D18" s="6">
        <f t="shared" si="3"/>
        <v>0</v>
      </c>
      <c r="E18" s="6">
        <f t="shared" si="4"/>
        <v>1</v>
      </c>
      <c r="F18" s="8">
        <f t="shared" si="5"/>
        <v>38</v>
      </c>
      <c r="G18" s="9">
        <f t="shared" si="6"/>
        <v>91.66666667</v>
      </c>
      <c r="H18" s="9">
        <f t="shared" si="7"/>
        <v>8.333333333</v>
      </c>
      <c r="J18" s="9">
        <f t="shared" si="8"/>
        <v>7.676767677</v>
      </c>
      <c r="K18" s="6">
        <f t="shared" si="9"/>
        <v>12</v>
      </c>
    </row>
    <row r="19">
      <c r="A19" s="4" t="s">
        <v>99</v>
      </c>
      <c r="B19" s="6">
        <f t="shared" si="1"/>
        <v>9</v>
      </c>
      <c r="C19" s="6">
        <f t="shared" si="2"/>
        <v>3</v>
      </c>
      <c r="D19" s="6">
        <f t="shared" si="3"/>
        <v>0</v>
      </c>
      <c r="E19" s="6">
        <f t="shared" si="4"/>
        <v>0</v>
      </c>
      <c r="F19" s="8">
        <f t="shared" si="5"/>
        <v>45</v>
      </c>
      <c r="G19" s="9">
        <f t="shared" si="6"/>
        <v>100</v>
      </c>
      <c r="H19" s="9">
        <f t="shared" si="7"/>
        <v>0</v>
      </c>
      <c r="J19" s="9">
        <f t="shared" si="8"/>
        <v>9.090909091</v>
      </c>
      <c r="K19" s="6">
        <f t="shared" si="9"/>
        <v>12</v>
      </c>
    </row>
    <row r="20">
      <c r="A20" s="4" t="s">
        <v>100</v>
      </c>
      <c r="B20" s="6">
        <f t="shared" si="1"/>
        <v>2</v>
      </c>
      <c r="C20" s="6">
        <f t="shared" si="2"/>
        <v>8</v>
      </c>
      <c r="D20" s="6">
        <f t="shared" si="3"/>
        <v>2</v>
      </c>
      <c r="E20" s="6">
        <f t="shared" si="4"/>
        <v>0</v>
      </c>
      <c r="F20" s="8">
        <f t="shared" si="5"/>
        <v>36</v>
      </c>
      <c r="G20" s="9">
        <f t="shared" si="6"/>
        <v>83.33333333</v>
      </c>
      <c r="H20" s="9">
        <f t="shared" si="7"/>
        <v>16.66666667</v>
      </c>
      <c r="J20" s="9">
        <f t="shared" si="8"/>
        <v>7.272727273</v>
      </c>
      <c r="K20" s="6">
        <f t="shared" si="9"/>
        <v>12</v>
      </c>
    </row>
    <row r="21">
      <c r="A21" s="4" t="s">
        <v>101</v>
      </c>
      <c r="B21" s="6">
        <f t="shared" si="1"/>
        <v>2</v>
      </c>
      <c r="C21" s="6">
        <f t="shared" si="2"/>
        <v>6</v>
      </c>
      <c r="D21" s="6">
        <f t="shared" si="3"/>
        <v>2</v>
      </c>
      <c r="E21" s="6">
        <f t="shared" si="4"/>
        <v>2</v>
      </c>
      <c r="F21" s="8">
        <f t="shared" si="5"/>
        <v>32</v>
      </c>
      <c r="G21" s="9">
        <f t="shared" si="6"/>
        <v>66.66666667</v>
      </c>
      <c r="H21" s="9">
        <f t="shared" si="7"/>
        <v>33.33333333</v>
      </c>
      <c r="J21" s="9">
        <f t="shared" si="8"/>
        <v>6.464646465</v>
      </c>
      <c r="K21" s="6">
        <f t="shared" si="9"/>
        <v>12</v>
      </c>
    </row>
    <row r="22">
      <c r="A22" s="4" t="s">
        <v>102</v>
      </c>
      <c r="B22" s="6">
        <f t="shared" si="1"/>
        <v>5</v>
      </c>
      <c r="C22" s="6">
        <f t="shared" si="2"/>
        <v>7</v>
      </c>
      <c r="D22" s="6">
        <f t="shared" si="3"/>
        <v>0</v>
      </c>
      <c r="E22" s="6">
        <f t="shared" si="4"/>
        <v>0</v>
      </c>
      <c r="F22" s="8">
        <f t="shared" si="5"/>
        <v>41</v>
      </c>
      <c r="G22" s="9">
        <f t="shared" si="6"/>
        <v>100</v>
      </c>
      <c r="H22" s="9">
        <f t="shared" si="7"/>
        <v>0</v>
      </c>
      <c r="J22" s="9">
        <f t="shared" si="8"/>
        <v>8.282828283</v>
      </c>
      <c r="K22" s="6">
        <f t="shared" si="9"/>
        <v>12</v>
      </c>
    </row>
    <row r="23">
      <c r="A23" s="4" t="s">
        <v>103</v>
      </c>
      <c r="B23" s="6">
        <f t="shared" si="1"/>
        <v>6</v>
      </c>
      <c r="C23" s="6">
        <f t="shared" si="2"/>
        <v>6</v>
      </c>
      <c r="D23" s="6">
        <f t="shared" si="3"/>
        <v>0</v>
      </c>
      <c r="E23" s="6">
        <f t="shared" si="4"/>
        <v>0</v>
      </c>
      <c r="F23" s="8">
        <f t="shared" si="5"/>
        <v>42</v>
      </c>
      <c r="G23" s="9">
        <f t="shared" si="6"/>
        <v>100</v>
      </c>
      <c r="H23" s="9">
        <f t="shared" si="7"/>
        <v>0</v>
      </c>
      <c r="J23" s="9">
        <f t="shared" si="8"/>
        <v>8.484848485</v>
      </c>
      <c r="K23" s="6">
        <f t="shared" si="9"/>
        <v>12</v>
      </c>
    </row>
    <row r="24">
      <c r="A24" s="4" t="s">
        <v>104</v>
      </c>
      <c r="B24" s="6">
        <f t="shared" si="1"/>
        <v>6</v>
      </c>
      <c r="C24" s="6">
        <f t="shared" si="2"/>
        <v>5</v>
      </c>
      <c r="D24" s="6">
        <f t="shared" si="3"/>
        <v>1</v>
      </c>
      <c r="E24" s="6">
        <f t="shared" si="4"/>
        <v>0</v>
      </c>
      <c r="F24" s="8">
        <f t="shared" si="5"/>
        <v>41</v>
      </c>
      <c r="G24" s="9">
        <f t="shared" si="6"/>
        <v>91.66666667</v>
      </c>
      <c r="H24" s="9">
        <f t="shared" si="7"/>
        <v>8.333333333</v>
      </c>
      <c r="J24" s="9">
        <f t="shared" si="8"/>
        <v>8.282828283</v>
      </c>
      <c r="K24" s="6">
        <f t="shared" si="9"/>
        <v>12</v>
      </c>
    </row>
    <row r="25">
      <c r="A25" s="4" t="s">
        <v>105</v>
      </c>
      <c r="B25" s="6">
        <f t="shared" si="1"/>
        <v>3</v>
      </c>
      <c r="C25" s="6">
        <f t="shared" si="2"/>
        <v>8</v>
      </c>
      <c r="D25" s="6">
        <f t="shared" si="3"/>
        <v>1</v>
      </c>
      <c r="E25" s="6">
        <f t="shared" si="4"/>
        <v>0</v>
      </c>
      <c r="F25" s="8">
        <f t="shared" si="5"/>
        <v>38</v>
      </c>
      <c r="G25" s="9">
        <f t="shared" si="6"/>
        <v>91.66666667</v>
      </c>
      <c r="H25" s="9">
        <f t="shared" si="7"/>
        <v>8.333333333</v>
      </c>
      <c r="J25" s="9">
        <f t="shared" si="8"/>
        <v>7.676767677</v>
      </c>
      <c r="K25" s="6">
        <f t="shared" si="9"/>
        <v>12</v>
      </c>
    </row>
    <row r="26">
      <c r="A26" s="4" t="s">
        <v>106</v>
      </c>
      <c r="B26" s="6">
        <f t="shared" si="1"/>
        <v>6</v>
      </c>
      <c r="C26" s="6">
        <f t="shared" si="2"/>
        <v>6</v>
      </c>
      <c r="D26" s="6">
        <f t="shared" si="3"/>
        <v>0</v>
      </c>
      <c r="E26" s="6">
        <f t="shared" si="4"/>
        <v>0</v>
      </c>
      <c r="F26" s="8">
        <f t="shared" si="5"/>
        <v>42</v>
      </c>
      <c r="G26" s="9">
        <f t="shared" si="6"/>
        <v>100</v>
      </c>
      <c r="H26" s="9">
        <f t="shared" si="7"/>
        <v>0</v>
      </c>
      <c r="J26" s="9">
        <f t="shared" si="8"/>
        <v>8.484848485</v>
      </c>
      <c r="K26" s="6">
        <f t="shared" si="9"/>
        <v>12</v>
      </c>
    </row>
    <row r="27">
      <c r="A27" s="4" t="s">
        <v>107</v>
      </c>
      <c r="B27" s="6">
        <f t="shared" si="1"/>
        <v>1</v>
      </c>
      <c r="C27" s="6">
        <f t="shared" si="2"/>
        <v>5</v>
      </c>
      <c r="D27" s="6">
        <f t="shared" si="3"/>
        <v>3</v>
      </c>
      <c r="E27" s="6">
        <f t="shared" si="4"/>
        <v>3</v>
      </c>
      <c r="F27" s="8">
        <f t="shared" si="5"/>
        <v>28</v>
      </c>
      <c r="G27" s="9">
        <f t="shared" si="6"/>
        <v>50</v>
      </c>
      <c r="H27" s="9">
        <f t="shared" si="7"/>
        <v>50</v>
      </c>
      <c r="J27" s="9">
        <f t="shared" si="8"/>
        <v>5.656565657</v>
      </c>
      <c r="K27" s="6">
        <f t="shared" si="9"/>
        <v>12</v>
      </c>
    </row>
    <row r="28">
      <c r="A28" s="4" t="s">
        <v>108</v>
      </c>
      <c r="B28" s="6">
        <f t="shared" si="1"/>
        <v>4</v>
      </c>
      <c r="C28" s="6">
        <f t="shared" si="2"/>
        <v>7</v>
      </c>
      <c r="D28" s="6">
        <f t="shared" si="3"/>
        <v>1</v>
      </c>
      <c r="E28" s="6">
        <f t="shared" si="4"/>
        <v>0</v>
      </c>
      <c r="F28" s="8">
        <f t="shared" si="5"/>
        <v>39</v>
      </c>
      <c r="G28" s="9">
        <f t="shared" si="6"/>
        <v>91.66666667</v>
      </c>
      <c r="H28" s="9">
        <f t="shared" si="7"/>
        <v>8.333333333</v>
      </c>
      <c r="J28" s="9">
        <f t="shared" si="8"/>
        <v>7.878787879</v>
      </c>
      <c r="K28" s="6">
        <f t="shared" si="9"/>
        <v>12</v>
      </c>
    </row>
    <row r="29">
      <c r="A29" s="4" t="s">
        <v>109</v>
      </c>
      <c r="B29" s="6">
        <f t="shared" si="1"/>
        <v>5</v>
      </c>
      <c r="C29" s="6">
        <f t="shared" si="2"/>
        <v>7</v>
      </c>
      <c r="D29" s="6">
        <f t="shared" si="3"/>
        <v>0</v>
      </c>
      <c r="E29" s="6">
        <f t="shared" si="4"/>
        <v>0</v>
      </c>
      <c r="F29" s="8">
        <f t="shared" si="5"/>
        <v>41</v>
      </c>
      <c r="G29" s="9">
        <f t="shared" si="6"/>
        <v>100</v>
      </c>
      <c r="H29" s="9">
        <f t="shared" si="7"/>
        <v>0</v>
      </c>
      <c r="J29" s="9">
        <f t="shared" si="8"/>
        <v>8.282828283</v>
      </c>
      <c r="K29" s="6">
        <f t="shared" si="9"/>
        <v>12</v>
      </c>
    </row>
    <row r="30">
      <c r="F30" s="8">
        <f>sum(F17:F29)</f>
        <v>495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114</v>
      </c>
      <c r="B1" s="4" t="s">
        <v>25</v>
      </c>
      <c r="C1" s="4" t="s">
        <v>25</v>
      </c>
      <c r="D1" s="4" t="s">
        <v>25</v>
      </c>
      <c r="E1" s="4" t="s">
        <v>25</v>
      </c>
      <c r="F1" s="4" t="s">
        <v>25</v>
      </c>
      <c r="G1" s="4" t="s">
        <v>25</v>
      </c>
      <c r="H1" s="4" t="s">
        <v>25</v>
      </c>
      <c r="I1" s="4" t="s">
        <v>25</v>
      </c>
      <c r="J1" s="4" t="s">
        <v>25</v>
      </c>
      <c r="K1" s="4" t="s">
        <v>25</v>
      </c>
      <c r="L1" s="4" t="s">
        <v>25</v>
      </c>
      <c r="M1" s="4" t="s">
        <v>25</v>
      </c>
      <c r="N1" s="4" t="s">
        <v>25</v>
      </c>
      <c r="O1" s="4" t="s">
        <v>25</v>
      </c>
      <c r="P1" s="4" t="s">
        <v>25</v>
      </c>
      <c r="Q1" s="4" t="s">
        <v>25</v>
      </c>
      <c r="R1" s="4" t="s">
        <v>25</v>
      </c>
      <c r="S1" s="4" t="s">
        <v>25</v>
      </c>
      <c r="T1" s="4" t="s">
        <v>25</v>
      </c>
      <c r="U1" s="4" t="s">
        <v>25</v>
      </c>
      <c r="V1" s="4" t="s">
        <v>25</v>
      </c>
      <c r="W1" s="4" t="s">
        <v>25</v>
      </c>
      <c r="X1" s="4" t="s">
        <v>25</v>
      </c>
      <c r="Y1" s="4" t="s">
        <v>25</v>
      </c>
      <c r="Z1" s="4" t="s">
        <v>25</v>
      </c>
      <c r="AA1" s="4" t="s">
        <v>25</v>
      </c>
      <c r="AB1" s="4" t="s">
        <v>25</v>
      </c>
      <c r="AC1" s="4" t="s">
        <v>25</v>
      </c>
      <c r="AD1" s="4" t="s">
        <v>25</v>
      </c>
      <c r="AE1" s="4" t="s">
        <v>25</v>
      </c>
      <c r="AF1" s="4" t="s">
        <v>25</v>
      </c>
      <c r="AG1" s="4" t="s">
        <v>25</v>
      </c>
      <c r="AH1" s="4" t="s">
        <v>25</v>
      </c>
      <c r="AI1" s="4" t="s">
        <v>25</v>
      </c>
      <c r="AJ1" s="4" t="s">
        <v>25</v>
      </c>
      <c r="AK1" s="4" t="s">
        <v>25</v>
      </c>
      <c r="AL1" s="4" t="s">
        <v>25</v>
      </c>
      <c r="AM1" s="4" t="s">
        <v>25</v>
      </c>
      <c r="AN1" s="4" t="s">
        <v>25</v>
      </c>
      <c r="AO1" s="4" t="s">
        <v>25</v>
      </c>
      <c r="AP1" s="4" t="s">
        <v>25</v>
      </c>
      <c r="AQ1" s="4" t="s">
        <v>25</v>
      </c>
      <c r="AR1" s="4" t="s">
        <v>25</v>
      </c>
      <c r="AS1" s="4"/>
      <c r="AT1" s="4"/>
    </row>
    <row r="2">
      <c r="A2" s="1" t="s">
        <v>7</v>
      </c>
      <c r="B2" s="4">
        <v>3.0</v>
      </c>
      <c r="C2" s="4">
        <v>3.0</v>
      </c>
      <c r="D2" s="4">
        <v>3.0</v>
      </c>
      <c r="E2" s="4">
        <v>3.0</v>
      </c>
      <c r="F2" s="4">
        <v>4.0</v>
      </c>
      <c r="G2" s="4">
        <v>3.0</v>
      </c>
      <c r="H2" s="4">
        <v>3.0</v>
      </c>
      <c r="I2" s="4">
        <v>2.0</v>
      </c>
      <c r="J2" s="4">
        <v>3.0</v>
      </c>
      <c r="K2" s="4">
        <v>4.0</v>
      </c>
      <c r="L2" s="4">
        <v>4.0</v>
      </c>
      <c r="M2" s="4">
        <v>2.0</v>
      </c>
      <c r="N2" s="4">
        <v>1.0</v>
      </c>
      <c r="O2" s="4">
        <v>4.0</v>
      </c>
      <c r="P2" s="4">
        <v>4.0</v>
      </c>
      <c r="Q2" s="4">
        <v>1.0</v>
      </c>
      <c r="R2" s="4">
        <v>4.0</v>
      </c>
      <c r="S2" s="4">
        <v>2.0</v>
      </c>
      <c r="T2" s="4">
        <v>4.0</v>
      </c>
      <c r="U2" s="4">
        <v>2.0</v>
      </c>
      <c r="V2" s="4">
        <v>4.0</v>
      </c>
      <c r="W2" s="4">
        <v>3.0</v>
      </c>
      <c r="X2" s="4">
        <v>4.0</v>
      </c>
      <c r="Y2" s="4">
        <v>3.0</v>
      </c>
      <c r="Z2" s="4">
        <v>3.0</v>
      </c>
      <c r="AA2" s="4">
        <v>3.0</v>
      </c>
      <c r="AB2" s="4">
        <v>3.0</v>
      </c>
      <c r="AC2" s="4">
        <v>4.0</v>
      </c>
      <c r="AD2" s="4">
        <v>2.0</v>
      </c>
      <c r="AE2" s="4">
        <v>2.0</v>
      </c>
      <c r="AF2" s="4">
        <v>3.0</v>
      </c>
      <c r="AG2" s="4">
        <v>4.0</v>
      </c>
      <c r="AH2" s="4">
        <v>1.0</v>
      </c>
      <c r="AI2" s="4">
        <v>4.0</v>
      </c>
      <c r="AJ2" s="4">
        <v>3.0</v>
      </c>
      <c r="AK2" s="4">
        <v>4.0</v>
      </c>
      <c r="AL2" s="4">
        <v>3.0</v>
      </c>
      <c r="AM2" s="4">
        <v>4.0</v>
      </c>
      <c r="AN2" s="4">
        <v>4.0</v>
      </c>
      <c r="AO2" s="4">
        <v>3.0</v>
      </c>
      <c r="AP2" s="4">
        <v>4.0</v>
      </c>
      <c r="AQ2" s="4">
        <v>3.0</v>
      </c>
      <c r="AR2" s="4">
        <v>4.0</v>
      </c>
      <c r="AS2" s="4"/>
      <c r="AT2" s="4"/>
    </row>
    <row r="3">
      <c r="A3" s="1" t="s">
        <v>8</v>
      </c>
      <c r="B3" s="4">
        <v>4.0</v>
      </c>
      <c r="C3" s="4">
        <v>3.0</v>
      </c>
      <c r="D3" s="4">
        <v>4.0</v>
      </c>
      <c r="E3" s="4">
        <v>4.0</v>
      </c>
      <c r="F3" s="4">
        <v>4.0</v>
      </c>
      <c r="G3" s="4">
        <v>3.0</v>
      </c>
      <c r="H3" s="4">
        <v>3.0</v>
      </c>
      <c r="I3" s="4">
        <v>3.0</v>
      </c>
      <c r="J3" s="4">
        <v>3.0</v>
      </c>
      <c r="K3" s="4">
        <v>4.0</v>
      </c>
      <c r="L3" s="4">
        <v>4.0</v>
      </c>
      <c r="M3" s="4">
        <v>3.0</v>
      </c>
      <c r="N3" s="4">
        <v>4.0</v>
      </c>
      <c r="O3" s="4">
        <v>3.0</v>
      </c>
      <c r="P3" s="4">
        <v>4.0</v>
      </c>
      <c r="Q3" s="4">
        <v>4.0</v>
      </c>
      <c r="R3" s="4">
        <v>4.0</v>
      </c>
      <c r="S3" s="4">
        <v>4.0</v>
      </c>
      <c r="T3" s="4">
        <v>3.0</v>
      </c>
      <c r="U3" s="4">
        <v>3.0</v>
      </c>
      <c r="V3" s="4">
        <v>4.0</v>
      </c>
      <c r="W3" s="4">
        <v>4.0</v>
      </c>
      <c r="X3" s="4">
        <v>4.0</v>
      </c>
      <c r="Y3" s="4">
        <v>4.0</v>
      </c>
      <c r="Z3" s="4">
        <v>4.0</v>
      </c>
      <c r="AA3" s="4">
        <v>3.0</v>
      </c>
      <c r="AB3" s="4">
        <v>3.0</v>
      </c>
      <c r="AC3" s="4">
        <v>2.0</v>
      </c>
      <c r="AD3" s="4">
        <v>2.0</v>
      </c>
      <c r="AE3" s="4">
        <v>3.0</v>
      </c>
      <c r="AF3" s="4">
        <v>3.0</v>
      </c>
      <c r="AG3" s="4">
        <v>4.0</v>
      </c>
      <c r="AH3" s="4">
        <v>4.0</v>
      </c>
      <c r="AI3" s="4">
        <v>4.0</v>
      </c>
      <c r="AJ3" s="4">
        <v>4.0</v>
      </c>
      <c r="AK3" s="4">
        <v>4.0</v>
      </c>
      <c r="AL3" s="4">
        <v>4.0</v>
      </c>
      <c r="AM3" s="4">
        <v>4.0</v>
      </c>
      <c r="AN3" s="4">
        <v>4.0</v>
      </c>
      <c r="AO3" s="4">
        <v>1.0</v>
      </c>
      <c r="AP3" s="4">
        <v>4.0</v>
      </c>
      <c r="AQ3" s="4">
        <v>4.0</v>
      </c>
      <c r="AR3" s="4">
        <v>4.0</v>
      </c>
      <c r="AS3" s="4"/>
      <c r="AT3" s="4"/>
    </row>
    <row r="4">
      <c r="A4" s="1" t="s">
        <v>9</v>
      </c>
      <c r="B4" s="4">
        <v>4.0</v>
      </c>
      <c r="C4" s="4">
        <v>4.0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4">
        <v>4.0</v>
      </c>
      <c r="J4" s="4">
        <v>4.0</v>
      </c>
      <c r="K4" s="4">
        <v>4.0</v>
      </c>
      <c r="L4" s="4">
        <v>4.0</v>
      </c>
      <c r="M4" s="4">
        <v>4.0</v>
      </c>
      <c r="N4" s="4">
        <v>4.0</v>
      </c>
      <c r="O4" s="4">
        <v>4.0</v>
      </c>
      <c r="P4" s="4">
        <v>4.0</v>
      </c>
      <c r="Q4" s="4">
        <v>4.0</v>
      </c>
      <c r="R4" s="4">
        <v>4.0</v>
      </c>
      <c r="S4" s="4">
        <v>4.0</v>
      </c>
      <c r="T4" s="4">
        <v>4.0</v>
      </c>
      <c r="U4" s="4">
        <v>3.0</v>
      </c>
      <c r="V4" s="4">
        <v>4.0</v>
      </c>
      <c r="W4" s="4">
        <v>4.0</v>
      </c>
      <c r="X4" s="4">
        <v>4.0</v>
      </c>
      <c r="Y4" s="4">
        <v>4.0</v>
      </c>
      <c r="Z4" s="4">
        <v>4.0</v>
      </c>
      <c r="AA4" s="4">
        <v>4.0</v>
      </c>
      <c r="AB4" s="4">
        <v>4.0</v>
      </c>
      <c r="AC4" s="4">
        <v>4.0</v>
      </c>
      <c r="AD4" s="4">
        <v>4.0</v>
      </c>
      <c r="AE4" s="4">
        <v>4.0</v>
      </c>
      <c r="AF4" s="4">
        <v>3.0</v>
      </c>
      <c r="AG4" s="4">
        <v>4.0</v>
      </c>
      <c r="AH4" s="4">
        <v>3.0</v>
      </c>
      <c r="AI4" s="4">
        <v>4.0</v>
      </c>
      <c r="AJ4" s="4">
        <v>4.0</v>
      </c>
      <c r="AK4" s="4">
        <v>4.0</v>
      </c>
      <c r="AL4" s="4">
        <v>4.0</v>
      </c>
      <c r="AM4" s="4">
        <v>3.0</v>
      </c>
      <c r="AN4" s="4">
        <v>4.0</v>
      </c>
      <c r="AO4" s="4">
        <v>4.0</v>
      </c>
      <c r="AP4" s="4">
        <v>4.0</v>
      </c>
      <c r="AQ4" s="4">
        <v>4.0</v>
      </c>
      <c r="AR4" s="4">
        <v>4.0</v>
      </c>
      <c r="AS4" s="4"/>
      <c r="AT4" s="4"/>
    </row>
    <row r="5">
      <c r="A5" s="1" t="s">
        <v>10</v>
      </c>
      <c r="B5" s="4">
        <v>4.0</v>
      </c>
      <c r="C5" s="4">
        <v>4.0</v>
      </c>
      <c r="D5" s="4">
        <v>2.0</v>
      </c>
      <c r="E5" s="4">
        <v>3.0</v>
      </c>
      <c r="F5" s="4">
        <v>3.0</v>
      </c>
      <c r="G5" s="4">
        <v>2.0</v>
      </c>
      <c r="H5" s="4">
        <v>3.0</v>
      </c>
      <c r="I5" s="4">
        <v>4.0</v>
      </c>
      <c r="J5" s="4">
        <v>3.0</v>
      </c>
      <c r="K5" s="4">
        <v>4.0</v>
      </c>
      <c r="L5" s="4">
        <v>3.0</v>
      </c>
      <c r="M5" s="4">
        <v>4.0</v>
      </c>
      <c r="N5" s="4">
        <v>4.0</v>
      </c>
      <c r="O5" s="4">
        <v>4.0</v>
      </c>
      <c r="P5" s="4">
        <v>4.0</v>
      </c>
      <c r="Q5" s="4">
        <v>4.0</v>
      </c>
      <c r="R5" s="4">
        <v>2.0</v>
      </c>
      <c r="S5" s="4">
        <v>3.0</v>
      </c>
      <c r="T5" s="4">
        <v>3.0</v>
      </c>
      <c r="U5" s="4">
        <v>3.0</v>
      </c>
      <c r="V5" s="4">
        <v>4.0</v>
      </c>
      <c r="W5" s="4">
        <v>2.0</v>
      </c>
      <c r="X5" s="4">
        <v>3.0</v>
      </c>
      <c r="Y5" s="4">
        <v>4.0</v>
      </c>
      <c r="Z5" s="4">
        <v>3.0</v>
      </c>
      <c r="AA5" s="4">
        <v>4.0</v>
      </c>
      <c r="AB5" s="4">
        <v>3.0</v>
      </c>
      <c r="AC5" s="4">
        <v>4.0</v>
      </c>
      <c r="AD5" s="4">
        <v>3.0</v>
      </c>
      <c r="AE5" s="4">
        <v>2.0</v>
      </c>
      <c r="AF5" s="4">
        <v>3.0</v>
      </c>
      <c r="AG5" s="4">
        <v>3.0</v>
      </c>
      <c r="AH5" s="4">
        <v>2.0</v>
      </c>
      <c r="AI5" s="4">
        <v>3.0</v>
      </c>
      <c r="AJ5" s="4">
        <v>2.0</v>
      </c>
      <c r="AK5" s="4">
        <v>3.0</v>
      </c>
      <c r="AL5" s="4">
        <v>4.0</v>
      </c>
      <c r="AM5" s="4">
        <v>4.0</v>
      </c>
      <c r="AN5" s="4">
        <v>4.0</v>
      </c>
      <c r="AO5" s="4">
        <v>4.0</v>
      </c>
      <c r="AP5" s="4">
        <v>3.0</v>
      </c>
      <c r="AQ5" s="4">
        <v>3.0</v>
      </c>
      <c r="AR5" s="4">
        <v>3.0</v>
      </c>
      <c r="AS5" s="4"/>
      <c r="AT5" s="4"/>
    </row>
    <row r="6">
      <c r="A6" s="1" t="s">
        <v>11</v>
      </c>
      <c r="B6" s="4">
        <v>4.0</v>
      </c>
      <c r="C6" s="4">
        <v>4.0</v>
      </c>
      <c r="D6" s="4">
        <v>3.0</v>
      </c>
      <c r="E6" s="4">
        <v>3.0</v>
      </c>
      <c r="F6" s="4">
        <v>3.0</v>
      </c>
      <c r="G6" s="4">
        <v>2.0</v>
      </c>
      <c r="H6" s="4">
        <v>3.0</v>
      </c>
      <c r="I6" s="4">
        <v>4.0</v>
      </c>
      <c r="J6" s="4">
        <v>4.0</v>
      </c>
      <c r="K6" s="4">
        <v>4.0</v>
      </c>
      <c r="L6" s="4">
        <v>2.0</v>
      </c>
      <c r="M6" s="4">
        <v>3.0</v>
      </c>
      <c r="N6" s="4">
        <v>2.0</v>
      </c>
      <c r="O6" s="4">
        <v>4.0</v>
      </c>
      <c r="P6" s="4">
        <v>3.0</v>
      </c>
      <c r="Q6" s="4">
        <v>4.0</v>
      </c>
      <c r="R6" s="4">
        <v>4.0</v>
      </c>
      <c r="S6" s="4">
        <v>3.0</v>
      </c>
      <c r="T6" s="4">
        <v>2.0</v>
      </c>
      <c r="U6" s="4">
        <v>2.0</v>
      </c>
      <c r="V6" s="4">
        <v>4.0</v>
      </c>
      <c r="W6" s="4">
        <v>2.0</v>
      </c>
      <c r="X6" s="4">
        <v>4.0</v>
      </c>
      <c r="Y6" s="4">
        <v>3.0</v>
      </c>
      <c r="Z6" s="4">
        <v>4.0</v>
      </c>
      <c r="AA6" s="4">
        <v>3.0</v>
      </c>
      <c r="AB6" s="4">
        <v>1.0</v>
      </c>
      <c r="AC6" s="4">
        <v>3.0</v>
      </c>
      <c r="AD6" s="4">
        <v>3.0</v>
      </c>
      <c r="AE6" s="4">
        <v>1.0</v>
      </c>
      <c r="AF6" s="4">
        <v>2.0</v>
      </c>
      <c r="AG6" s="4">
        <v>3.0</v>
      </c>
      <c r="AH6" s="4">
        <v>4.0</v>
      </c>
      <c r="AI6" s="4">
        <v>4.0</v>
      </c>
      <c r="AJ6" s="4">
        <v>4.0</v>
      </c>
      <c r="AK6" s="4">
        <v>2.0</v>
      </c>
      <c r="AL6" s="4">
        <v>4.0</v>
      </c>
      <c r="AM6" s="4">
        <v>2.0</v>
      </c>
      <c r="AN6" s="4">
        <v>2.0</v>
      </c>
      <c r="AO6" s="4">
        <v>2.0</v>
      </c>
      <c r="AP6" s="4">
        <v>1.0</v>
      </c>
      <c r="AQ6" s="4">
        <v>3.0</v>
      </c>
      <c r="AR6" s="4">
        <v>4.0</v>
      </c>
      <c r="AS6" s="4"/>
      <c r="AT6" s="4"/>
    </row>
    <row r="7">
      <c r="A7" s="1" t="s">
        <v>12</v>
      </c>
      <c r="B7" s="4">
        <v>3.0</v>
      </c>
      <c r="C7" s="4">
        <v>3.0</v>
      </c>
      <c r="D7" s="4">
        <v>3.0</v>
      </c>
      <c r="E7" s="4">
        <v>3.0</v>
      </c>
      <c r="F7" s="4">
        <v>4.0</v>
      </c>
      <c r="G7" s="4">
        <v>3.0</v>
      </c>
      <c r="H7" s="4">
        <v>3.0</v>
      </c>
      <c r="I7" s="4">
        <v>3.0</v>
      </c>
      <c r="J7" s="4">
        <v>3.0</v>
      </c>
      <c r="K7" s="4">
        <v>4.0</v>
      </c>
      <c r="L7" s="4">
        <v>4.0</v>
      </c>
      <c r="M7" s="4">
        <v>3.0</v>
      </c>
      <c r="N7" s="4">
        <v>3.0</v>
      </c>
      <c r="O7" s="4">
        <v>4.0</v>
      </c>
      <c r="P7" s="4">
        <v>4.0</v>
      </c>
      <c r="Q7" s="4">
        <v>3.0</v>
      </c>
      <c r="R7" s="4">
        <v>3.0</v>
      </c>
      <c r="S7" s="4">
        <v>4.0</v>
      </c>
      <c r="T7" s="4">
        <v>3.0</v>
      </c>
      <c r="U7" s="4">
        <v>3.0</v>
      </c>
      <c r="V7" s="4">
        <v>3.0</v>
      </c>
      <c r="W7" s="4">
        <v>3.0</v>
      </c>
      <c r="X7" s="4">
        <v>3.0</v>
      </c>
      <c r="Y7" s="4">
        <v>3.0</v>
      </c>
      <c r="Z7" s="4">
        <v>3.0</v>
      </c>
      <c r="AA7" s="4">
        <v>3.0</v>
      </c>
      <c r="AB7" s="4">
        <v>3.0</v>
      </c>
      <c r="AC7" s="4">
        <v>4.0</v>
      </c>
      <c r="AD7" s="4">
        <v>3.0</v>
      </c>
      <c r="AE7" s="4">
        <v>2.0</v>
      </c>
      <c r="AF7" s="4">
        <v>3.0</v>
      </c>
      <c r="AG7" s="4">
        <v>3.0</v>
      </c>
      <c r="AH7" s="4">
        <v>3.0</v>
      </c>
      <c r="AI7" s="4">
        <v>4.0</v>
      </c>
      <c r="AJ7" s="4">
        <v>3.0</v>
      </c>
      <c r="AK7" s="4">
        <v>1.0</v>
      </c>
      <c r="AL7" s="4">
        <v>4.0</v>
      </c>
      <c r="AM7" s="4">
        <v>3.0</v>
      </c>
      <c r="AN7" s="4">
        <v>3.0</v>
      </c>
      <c r="AO7" s="4">
        <v>4.0</v>
      </c>
      <c r="AP7" s="4">
        <v>2.0</v>
      </c>
      <c r="AQ7" s="4">
        <v>2.0</v>
      </c>
      <c r="AR7" s="4">
        <v>3.0</v>
      </c>
      <c r="AS7" s="4"/>
      <c r="AT7" s="4"/>
    </row>
    <row r="8">
      <c r="A8" s="1" t="s">
        <v>13</v>
      </c>
      <c r="B8" s="4">
        <v>3.0</v>
      </c>
      <c r="C8" s="4">
        <v>4.0</v>
      </c>
      <c r="D8" s="4">
        <v>2.0</v>
      </c>
      <c r="E8" s="4">
        <v>2.0</v>
      </c>
      <c r="F8" s="4">
        <v>3.0</v>
      </c>
      <c r="G8" s="4">
        <v>1.0</v>
      </c>
      <c r="H8" s="4">
        <v>3.0</v>
      </c>
      <c r="I8" s="4">
        <v>2.0</v>
      </c>
      <c r="J8" s="4">
        <v>3.0</v>
      </c>
      <c r="K8" s="4">
        <v>4.0</v>
      </c>
      <c r="L8" s="4">
        <v>4.0</v>
      </c>
      <c r="M8" s="4">
        <v>3.0</v>
      </c>
      <c r="N8" s="4">
        <v>4.0</v>
      </c>
      <c r="O8" s="4">
        <v>3.0</v>
      </c>
      <c r="P8" s="4">
        <v>4.0</v>
      </c>
      <c r="Q8" s="4">
        <v>3.0</v>
      </c>
      <c r="R8" s="4">
        <v>4.0</v>
      </c>
      <c r="S8" s="4">
        <v>3.0</v>
      </c>
      <c r="T8" s="4">
        <v>1.0</v>
      </c>
      <c r="U8" s="4">
        <v>2.0</v>
      </c>
      <c r="V8" s="4">
        <v>3.0</v>
      </c>
      <c r="W8" s="4">
        <v>3.0</v>
      </c>
      <c r="X8" s="4">
        <v>4.0</v>
      </c>
      <c r="Y8" s="4">
        <v>3.0</v>
      </c>
      <c r="Z8" s="4">
        <v>3.0</v>
      </c>
      <c r="AA8" s="4">
        <v>2.0</v>
      </c>
      <c r="AB8" s="4">
        <v>3.0</v>
      </c>
      <c r="AC8" s="4">
        <v>4.0</v>
      </c>
      <c r="AD8" s="4">
        <v>2.0</v>
      </c>
      <c r="AE8" s="4">
        <v>4.0</v>
      </c>
      <c r="AF8" s="4">
        <v>3.0</v>
      </c>
      <c r="AG8" s="4">
        <v>4.0</v>
      </c>
      <c r="AH8" s="4">
        <v>1.0</v>
      </c>
      <c r="AI8" s="4">
        <v>3.0</v>
      </c>
      <c r="AJ8" s="4">
        <v>3.0</v>
      </c>
      <c r="AK8" s="4">
        <v>3.0</v>
      </c>
      <c r="AL8" s="4">
        <v>3.0</v>
      </c>
      <c r="AM8" s="4">
        <v>4.0</v>
      </c>
      <c r="AN8" s="4">
        <v>3.0</v>
      </c>
      <c r="AO8" s="4">
        <v>4.0</v>
      </c>
      <c r="AP8" s="4">
        <v>1.0</v>
      </c>
      <c r="AQ8" s="4">
        <v>3.0</v>
      </c>
      <c r="AR8" s="4">
        <v>4.0</v>
      </c>
    </row>
    <row r="9">
      <c r="A9" s="1" t="s">
        <v>14</v>
      </c>
      <c r="B9" s="4">
        <v>3.0</v>
      </c>
      <c r="C9" s="4">
        <v>4.0</v>
      </c>
      <c r="D9" s="4">
        <v>4.0</v>
      </c>
      <c r="E9" s="4">
        <v>2.0</v>
      </c>
      <c r="F9" s="4">
        <v>4.0</v>
      </c>
      <c r="G9" s="4">
        <v>3.0</v>
      </c>
      <c r="H9" s="4">
        <v>4.0</v>
      </c>
      <c r="I9" s="4">
        <v>3.0</v>
      </c>
      <c r="J9" s="4">
        <v>3.0</v>
      </c>
      <c r="K9" s="4">
        <v>4.0</v>
      </c>
      <c r="L9" s="4">
        <v>4.0</v>
      </c>
      <c r="M9" s="4">
        <v>4.0</v>
      </c>
      <c r="N9" s="4">
        <v>4.0</v>
      </c>
      <c r="O9" s="4">
        <v>4.0</v>
      </c>
      <c r="P9" s="4">
        <v>4.0</v>
      </c>
      <c r="Q9" s="4">
        <v>4.0</v>
      </c>
      <c r="R9" s="4">
        <v>4.0</v>
      </c>
      <c r="S9" s="4">
        <v>3.0</v>
      </c>
      <c r="T9" s="4">
        <v>3.0</v>
      </c>
      <c r="U9" s="4">
        <v>4.0</v>
      </c>
      <c r="V9" s="4">
        <v>4.0</v>
      </c>
      <c r="W9" s="4">
        <v>4.0</v>
      </c>
      <c r="X9" s="4">
        <v>3.0</v>
      </c>
      <c r="Y9" s="4">
        <v>4.0</v>
      </c>
      <c r="Z9" s="4">
        <v>4.0</v>
      </c>
      <c r="AA9" s="4">
        <v>3.0</v>
      </c>
      <c r="AB9" s="4">
        <v>4.0</v>
      </c>
      <c r="AC9" s="4">
        <v>4.0</v>
      </c>
      <c r="AD9" s="4">
        <v>3.0</v>
      </c>
      <c r="AE9" s="4">
        <v>4.0</v>
      </c>
      <c r="AF9" s="4">
        <v>3.0</v>
      </c>
      <c r="AG9" s="4">
        <v>4.0</v>
      </c>
      <c r="AH9" s="4">
        <v>1.0</v>
      </c>
      <c r="AI9" s="4">
        <v>3.0</v>
      </c>
      <c r="AJ9" s="4">
        <v>3.0</v>
      </c>
      <c r="AK9" s="4">
        <v>4.0</v>
      </c>
      <c r="AL9" s="4">
        <v>4.0</v>
      </c>
      <c r="AM9" s="4">
        <v>4.0</v>
      </c>
      <c r="AN9" s="4">
        <v>3.0</v>
      </c>
      <c r="AO9" s="4">
        <v>4.0</v>
      </c>
      <c r="AP9" s="4">
        <v>1.0</v>
      </c>
      <c r="AQ9" s="4">
        <v>4.0</v>
      </c>
      <c r="AR9" s="4">
        <v>4.0</v>
      </c>
    </row>
    <row r="10">
      <c r="A10" s="1" t="s">
        <v>15</v>
      </c>
      <c r="B10" s="4">
        <v>3.0</v>
      </c>
      <c r="C10" s="4">
        <v>4.0</v>
      </c>
      <c r="D10" s="4">
        <v>3.0</v>
      </c>
      <c r="E10" s="4">
        <v>3.0</v>
      </c>
      <c r="F10" s="4">
        <v>4.0</v>
      </c>
      <c r="G10" s="4">
        <v>4.0</v>
      </c>
      <c r="H10" s="4">
        <v>3.0</v>
      </c>
      <c r="I10" s="4">
        <v>2.0</v>
      </c>
      <c r="J10" s="4">
        <v>3.0</v>
      </c>
      <c r="K10" s="4">
        <v>4.0</v>
      </c>
      <c r="L10" s="4">
        <v>3.0</v>
      </c>
      <c r="M10" s="4">
        <v>4.0</v>
      </c>
      <c r="N10" s="4">
        <v>3.0</v>
      </c>
      <c r="O10" s="4">
        <v>4.0</v>
      </c>
      <c r="P10" s="4">
        <v>4.0</v>
      </c>
      <c r="Q10" s="4">
        <v>2.0</v>
      </c>
      <c r="R10" s="4">
        <v>4.0</v>
      </c>
      <c r="S10" s="4">
        <v>4.0</v>
      </c>
      <c r="T10" s="4">
        <v>3.0</v>
      </c>
      <c r="U10" s="4">
        <v>3.0</v>
      </c>
      <c r="V10" s="4">
        <v>4.0</v>
      </c>
      <c r="W10" s="4">
        <v>4.0</v>
      </c>
      <c r="X10" s="4">
        <v>4.0</v>
      </c>
      <c r="Y10" s="4">
        <v>3.0</v>
      </c>
      <c r="Z10" s="4">
        <v>3.0</v>
      </c>
      <c r="AA10" s="4">
        <v>4.0</v>
      </c>
      <c r="AB10" s="4">
        <v>4.0</v>
      </c>
      <c r="AC10" s="4">
        <v>4.0</v>
      </c>
      <c r="AD10" s="4">
        <v>3.0</v>
      </c>
      <c r="AE10" s="4">
        <v>3.0</v>
      </c>
      <c r="AF10" s="4">
        <v>2.0</v>
      </c>
      <c r="AG10" s="4">
        <v>4.0</v>
      </c>
      <c r="AH10" s="4">
        <v>1.0</v>
      </c>
      <c r="AI10" s="4">
        <v>3.0</v>
      </c>
      <c r="AJ10" s="4">
        <v>2.0</v>
      </c>
      <c r="AK10" s="4">
        <v>2.0</v>
      </c>
      <c r="AL10" s="4">
        <v>4.0</v>
      </c>
      <c r="AM10" s="4">
        <v>4.0</v>
      </c>
      <c r="AN10" s="4">
        <v>3.0</v>
      </c>
      <c r="AO10" s="4">
        <v>3.0</v>
      </c>
      <c r="AP10" s="4">
        <v>3.0</v>
      </c>
      <c r="AQ10" s="4">
        <v>3.0</v>
      </c>
      <c r="AR10" s="4">
        <v>4.0</v>
      </c>
    </row>
    <row r="11">
      <c r="A11" s="1" t="s">
        <v>16</v>
      </c>
      <c r="B11" s="4">
        <v>4.0</v>
      </c>
      <c r="C11" s="4">
        <v>4.0</v>
      </c>
      <c r="D11" s="4">
        <v>4.0</v>
      </c>
      <c r="E11" s="4">
        <v>4.0</v>
      </c>
      <c r="F11" s="4">
        <v>4.0</v>
      </c>
      <c r="G11" s="4">
        <v>4.0</v>
      </c>
      <c r="H11" s="4">
        <v>4.0</v>
      </c>
      <c r="I11" s="4">
        <v>3.0</v>
      </c>
      <c r="J11" s="4">
        <v>4.0</v>
      </c>
      <c r="K11" s="4">
        <v>4.0</v>
      </c>
      <c r="L11" s="4">
        <v>4.0</v>
      </c>
      <c r="M11" s="4">
        <v>3.0</v>
      </c>
      <c r="N11" s="4">
        <v>4.0</v>
      </c>
      <c r="O11" s="4">
        <v>3.0</v>
      </c>
      <c r="P11" s="4">
        <v>4.0</v>
      </c>
      <c r="Q11" s="4">
        <v>4.0</v>
      </c>
      <c r="R11" s="4">
        <v>4.0</v>
      </c>
      <c r="S11" s="4">
        <v>4.0</v>
      </c>
      <c r="T11" s="4">
        <v>4.0</v>
      </c>
      <c r="U11" s="4">
        <v>4.0</v>
      </c>
      <c r="V11" s="4">
        <v>4.0</v>
      </c>
      <c r="W11" s="4">
        <v>4.0</v>
      </c>
      <c r="X11" s="4">
        <v>4.0</v>
      </c>
      <c r="Y11" s="4">
        <v>4.0</v>
      </c>
      <c r="Z11" s="4">
        <v>4.0</v>
      </c>
      <c r="AA11" s="4">
        <v>3.0</v>
      </c>
      <c r="AB11" s="4">
        <v>4.0</v>
      </c>
      <c r="AC11" s="4">
        <v>4.0</v>
      </c>
      <c r="AD11" s="4">
        <v>4.0</v>
      </c>
      <c r="AE11" s="4">
        <v>4.0</v>
      </c>
      <c r="AF11" s="4">
        <v>3.0</v>
      </c>
      <c r="AG11" s="4">
        <v>4.0</v>
      </c>
      <c r="AH11" s="4">
        <v>4.0</v>
      </c>
      <c r="AI11" s="4">
        <v>4.0</v>
      </c>
      <c r="AJ11" s="4">
        <v>4.0</v>
      </c>
      <c r="AK11" s="4">
        <v>3.0</v>
      </c>
      <c r="AL11" s="4">
        <v>4.0</v>
      </c>
      <c r="AM11" s="4">
        <v>4.0</v>
      </c>
      <c r="AN11" s="4">
        <v>4.0</v>
      </c>
      <c r="AO11" s="4">
        <v>4.0</v>
      </c>
      <c r="AP11" s="4">
        <v>4.0</v>
      </c>
      <c r="AQ11" s="4">
        <v>4.0</v>
      </c>
      <c r="AR11" s="4">
        <v>4.0</v>
      </c>
    </row>
    <row r="12">
      <c r="A12" s="1" t="s">
        <v>17</v>
      </c>
      <c r="B12" s="4">
        <v>3.0</v>
      </c>
      <c r="C12" s="4">
        <v>4.0</v>
      </c>
      <c r="D12" s="4">
        <v>2.0</v>
      </c>
      <c r="E12" s="4">
        <v>3.0</v>
      </c>
      <c r="F12" s="4">
        <v>1.0</v>
      </c>
      <c r="G12" s="4">
        <v>2.0</v>
      </c>
      <c r="H12" s="4">
        <v>3.0</v>
      </c>
      <c r="I12" s="4">
        <v>2.0</v>
      </c>
      <c r="J12" s="4">
        <v>3.0</v>
      </c>
      <c r="K12" s="4">
        <v>4.0</v>
      </c>
      <c r="L12" s="4">
        <v>2.0</v>
      </c>
      <c r="M12" s="4">
        <v>4.0</v>
      </c>
      <c r="N12" s="4">
        <v>2.0</v>
      </c>
      <c r="O12" s="4">
        <v>4.0</v>
      </c>
      <c r="P12" s="4">
        <v>4.0</v>
      </c>
      <c r="Q12" s="4">
        <v>1.0</v>
      </c>
      <c r="R12" s="4">
        <v>4.0</v>
      </c>
      <c r="S12" s="4">
        <v>3.0</v>
      </c>
      <c r="T12" s="4">
        <v>2.0</v>
      </c>
      <c r="U12" s="4">
        <v>3.0</v>
      </c>
      <c r="V12" s="4">
        <v>2.0</v>
      </c>
      <c r="W12" s="4">
        <v>3.0</v>
      </c>
      <c r="X12" s="4">
        <v>4.0</v>
      </c>
      <c r="Y12" s="4">
        <v>3.0</v>
      </c>
      <c r="Z12" s="4">
        <v>2.0</v>
      </c>
      <c r="AA12" s="4">
        <v>3.0</v>
      </c>
      <c r="AB12" s="4">
        <v>1.0</v>
      </c>
      <c r="AC12" s="4">
        <v>4.0</v>
      </c>
      <c r="AD12" s="4">
        <v>3.0</v>
      </c>
      <c r="AE12" s="4">
        <v>2.0</v>
      </c>
      <c r="AF12" s="4">
        <v>3.0</v>
      </c>
      <c r="AG12" s="4">
        <v>4.0</v>
      </c>
      <c r="AH12" s="4">
        <v>2.0</v>
      </c>
      <c r="AI12" s="4">
        <v>2.0</v>
      </c>
      <c r="AJ12" s="4">
        <v>2.0</v>
      </c>
      <c r="AK12" s="4">
        <v>3.0</v>
      </c>
      <c r="AL12" s="4">
        <v>3.0</v>
      </c>
      <c r="AM12" s="4">
        <v>3.0</v>
      </c>
      <c r="AN12" s="4">
        <v>3.0</v>
      </c>
      <c r="AO12" s="4">
        <v>1.0</v>
      </c>
      <c r="AP12" s="4">
        <v>4.0</v>
      </c>
      <c r="AQ12" s="4">
        <v>3.0</v>
      </c>
      <c r="AR12" s="4">
        <v>3.0</v>
      </c>
    </row>
    <row r="13">
      <c r="A13" s="1" t="s">
        <v>18</v>
      </c>
      <c r="B13" s="4">
        <v>4.0</v>
      </c>
      <c r="C13" s="4">
        <v>4.0</v>
      </c>
      <c r="D13" s="4">
        <v>4.0</v>
      </c>
      <c r="E13" s="4">
        <v>3.0</v>
      </c>
      <c r="F13" s="4">
        <v>3.0</v>
      </c>
      <c r="G13" s="4">
        <v>3.0</v>
      </c>
      <c r="H13" s="4">
        <v>3.0</v>
      </c>
      <c r="I13" s="4">
        <v>3.0</v>
      </c>
      <c r="J13" s="4">
        <v>4.0</v>
      </c>
      <c r="K13" s="4">
        <v>4.0</v>
      </c>
      <c r="L13" s="4">
        <v>4.0</v>
      </c>
      <c r="M13" s="4">
        <v>3.0</v>
      </c>
      <c r="N13" s="4">
        <v>4.0</v>
      </c>
      <c r="O13" s="4">
        <v>3.0</v>
      </c>
      <c r="P13" s="4">
        <v>4.0</v>
      </c>
      <c r="Q13" s="4">
        <v>4.0</v>
      </c>
      <c r="R13" s="4">
        <v>4.0</v>
      </c>
      <c r="S13" s="4">
        <v>4.0</v>
      </c>
      <c r="T13" s="4">
        <v>3.0</v>
      </c>
      <c r="U13" s="4">
        <v>3.0</v>
      </c>
      <c r="V13" s="4">
        <v>3.0</v>
      </c>
      <c r="W13" s="4">
        <v>4.0</v>
      </c>
      <c r="X13" s="4">
        <v>4.0</v>
      </c>
      <c r="Y13" s="4">
        <v>4.0</v>
      </c>
      <c r="Z13" s="4">
        <v>3.0</v>
      </c>
      <c r="AA13" s="4">
        <v>4.0</v>
      </c>
      <c r="AB13" s="4">
        <v>4.0</v>
      </c>
      <c r="AC13" s="4">
        <v>4.0</v>
      </c>
      <c r="AD13" s="4">
        <v>3.0</v>
      </c>
      <c r="AE13" s="4">
        <v>3.0</v>
      </c>
      <c r="AF13" s="4">
        <v>3.0</v>
      </c>
      <c r="AG13" s="4">
        <v>4.0</v>
      </c>
      <c r="AH13" s="4">
        <v>4.0</v>
      </c>
      <c r="AI13" s="4">
        <v>4.0</v>
      </c>
      <c r="AJ13" s="4">
        <v>3.0</v>
      </c>
      <c r="AK13" s="4">
        <v>3.0</v>
      </c>
      <c r="AL13" s="4">
        <v>4.0</v>
      </c>
      <c r="AM13" s="4">
        <v>4.0</v>
      </c>
      <c r="AN13" s="4">
        <v>4.0</v>
      </c>
      <c r="AO13" s="4">
        <v>4.0</v>
      </c>
      <c r="AP13" s="4">
        <v>4.0</v>
      </c>
      <c r="AQ13" s="4">
        <v>4.0</v>
      </c>
      <c r="AR13" s="4">
        <v>4.0</v>
      </c>
    </row>
    <row r="14">
      <c r="A14" s="1" t="s">
        <v>19</v>
      </c>
      <c r="B14" s="4">
        <v>4.0</v>
      </c>
      <c r="C14" s="4">
        <v>4.0</v>
      </c>
      <c r="D14" s="4">
        <v>4.0</v>
      </c>
      <c r="E14" s="4">
        <v>3.0</v>
      </c>
      <c r="F14" s="4">
        <v>4.0</v>
      </c>
      <c r="G14" s="4">
        <v>2.0</v>
      </c>
      <c r="H14" s="4">
        <v>3.0</v>
      </c>
      <c r="I14" s="4">
        <v>4.0</v>
      </c>
      <c r="J14" s="4">
        <v>3.0</v>
      </c>
      <c r="K14" s="4">
        <v>4.0</v>
      </c>
      <c r="L14" s="4">
        <v>4.0</v>
      </c>
      <c r="M14" s="4">
        <v>4.0</v>
      </c>
      <c r="N14" s="4">
        <v>4.0</v>
      </c>
      <c r="O14" s="4">
        <v>2.0</v>
      </c>
      <c r="P14" s="4">
        <v>4.0</v>
      </c>
      <c r="Q14" s="4">
        <v>4.0</v>
      </c>
      <c r="R14" s="4">
        <v>4.0</v>
      </c>
      <c r="S14" s="4">
        <v>2.0</v>
      </c>
      <c r="T14" s="4">
        <v>4.0</v>
      </c>
      <c r="U14" s="4">
        <v>4.0</v>
      </c>
      <c r="V14" s="4">
        <v>4.0</v>
      </c>
      <c r="W14" s="4">
        <v>4.0</v>
      </c>
      <c r="X14" s="4">
        <v>4.0</v>
      </c>
      <c r="Y14" s="4">
        <v>4.0</v>
      </c>
      <c r="Z14" s="4">
        <v>4.0</v>
      </c>
      <c r="AA14" s="4">
        <v>4.0</v>
      </c>
      <c r="AB14" s="4">
        <v>4.0</v>
      </c>
      <c r="AC14" s="4">
        <v>4.0</v>
      </c>
      <c r="AD14" s="4">
        <v>3.0</v>
      </c>
      <c r="AE14" s="4">
        <v>1.0</v>
      </c>
      <c r="AF14" s="4">
        <v>3.0</v>
      </c>
      <c r="AG14" s="4">
        <v>4.0</v>
      </c>
      <c r="AH14" s="4">
        <v>4.0</v>
      </c>
      <c r="AI14" s="4">
        <v>4.0</v>
      </c>
      <c r="AJ14" s="4">
        <v>4.0</v>
      </c>
      <c r="AK14" s="4">
        <v>2.0</v>
      </c>
      <c r="AL14" s="4">
        <v>4.0</v>
      </c>
      <c r="AM14" s="4">
        <v>4.0</v>
      </c>
      <c r="AN14" s="4">
        <v>4.0</v>
      </c>
      <c r="AO14" s="4">
        <v>3.0</v>
      </c>
      <c r="AP14" s="4">
        <v>4.0</v>
      </c>
      <c r="AQ14" s="4">
        <v>4.0</v>
      </c>
      <c r="AR14" s="4">
        <v>4.0</v>
      </c>
    </row>
    <row r="15">
      <c r="A15" s="2" t="s">
        <v>20</v>
      </c>
      <c r="B15" s="5"/>
      <c r="C15" s="5"/>
    </row>
    <row r="16">
      <c r="B16" s="4" t="s">
        <v>91</v>
      </c>
      <c r="C16" s="4" t="s">
        <v>61</v>
      </c>
      <c r="D16" s="4" t="s">
        <v>92</v>
      </c>
      <c r="E16" s="4" t="s">
        <v>93</v>
      </c>
      <c r="F16" s="4" t="s">
        <v>111</v>
      </c>
      <c r="G16" s="4" t="s">
        <v>112</v>
      </c>
      <c r="H16" s="4" t="s">
        <v>113</v>
      </c>
      <c r="K16" s="4" t="s">
        <v>94</v>
      </c>
    </row>
    <row r="17">
      <c r="A17" s="4" t="s">
        <v>97</v>
      </c>
      <c r="B17" s="6">
        <f t="shared" ref="B17:B29" si="1">COUNTIF($B2:$BD2,4)</f>
        <v>17</v>
      </c>
      <c r="C17" s="6">
        <f t="shared" ref="C17:C29" si="2">COUNTIF($B2:$BD2,3)</f>
        <v>17</v>
      </c>
      <c r="D17" s="6">
        <f t="shared" ref="D17:D29" si="3">COUNTIF($B2:$BD2,2)</f>
        <v>6</v>
      </c>
      <c r="E17" s="6">
        <f t="shared" ref="E17:E29" si="4">COUNTIF($B2:$BD2,1)</f>
        <v>3</v>
      </c>
      <c r="F17" s="8">
        <f t="shared" ref="F17:F29" si="5">B17*4+C17*3+D17*2+E17*1</f>
        <v>134</v>
      </c>
      <c r="G17" s="9">
        <f t="shared" ref="G17:G29" si="6">(B17+C17)/K17*100</f>
        <v>79.06976744</v>
      </c>
      <c r="H17" s="9">
        <f t="shared" ref="H17:H29" si="7">(D17+E17)/K17*100</f>
        <v>20.93023256</v>
      </c>
      <c r="J17" s="9">
        <f t="shared" ref="J17:J29" si="8">F17/$F$30*100</f>
        <v>7.161945484</v>
      </c>
      <c r="K17" s="6">
        <f t="shared" ref="K17:K29" si="9">SUM(B17:E17)</f>
        <v>43</v>
      </c>
    </row>
    <row r="18">
      <c r="A18" s="4" t="s">
        <v>98</v>
      </c>
      <c r="B18" s="6">
        <f t="shared" si="1"/>
        <v>27</v>
      </c>
      <c r="C18" s="6">
        <f t="shared" si="2"/>
        <v>13</v>
      </c>
      <c r="D18" s="6">
        <f t="shared" si="3"/>
        <v>2</v>
      </c>
      <c r="E18" s="6">
        <f t="shared" si="4"/>
        <v>1</v>
      </c>
      <c r="F18" s="8">
        <f t="shared" si="5"/>
        <v>152</v>
      </c>
      <c r="G18" s="9">
        <f t="shared" si="6"/>
        <v>93.02325581</v>
      </c>
      <c r="H18" s="9">
        <f t="shared" si="7"/>
        <v>6.976744186</v>
      </c>
      <c r="J18" s="9">
        <f t="shared" si="8"/>
        <v>8.123997862</v>
      </c>
      <c r="K18" s="6">
        <f t="shared" si="9"/>
        <v>43</v>
      </c>
    </row>
    <row r="19">
      <c r="A19" s="4" t="s">
        <v>99</v>
      </c>
      <c r="B19" s="6">
        <f t="shared" si="1"/>
        <v>39</v>
      </c>
      <c r="C19" s="6">
        <f t="shared" si="2"/>
        <v>4</v>
      </c>
      <c r="D19" s="6">
        <f t="shared" si="3"/>
        <v>0</v>
      </c>
      <c r="E19" s="6">
        <f t="shared" si="4"/>
        <v>0</v>
      </c>
      <c r="F19" s="8">
        <f t="shared" si="5"/>
        <v>168</v>
      </c>
      <c r="G19" s="9">
        <f t="shared" si="6"/>
        <v>100</v>
      </c>
      <c r="H19" s="9">
        <f t="shared" si="7"/>
        <v>0</v>
      </c>
      <c r="J19" s="9">
        <f t="shared" si="8"/>
        <v>8.979155532</v>
      </c>
      <c r="K19" s="6">
        <f t="shared" si="9"/>
        <v>43</v>
      </c>
    </row>
    <row r="20">
      <c r="A20" s="4" t="s">
        <v>100</v>
      </c>
      <c r="B20" s="6">
        <f t="shared" si="1"/>
        <v>17</v>
      </c>
      <c r="C20" s="6">
        <f t="shared" si="2"/>
        <v>19</v>
      </c>
      <c r="D20" s="6">
        <f t="shared" si="3"/>
        <v>7</v>
      </c>
      <c r="E20" s="6">
        <f t="shared" si="4"/>
        <v>0</v>
      </c>
      <c r="F20" s="8">
        <f t="shared" si="5"/>
        <v>139</v>
      </c>
      <c r="G20" s="9">
        <f t="shared" si="6"/>
        <v>83.72093023</v>
      </c>
      <c r="H20" s="9">
        <f t="shared" si="7"/>
        <v>16.27906977</v>
      </c>
      <c r="J20" s="9">
        <f t="shared" si="8"/>
        <v>7.429182255</v>
      </c>
      <c r="K20" s="6">
        <f t="shared" si="9"/>
        <v>43</v>
      </c>
    </row>
    <row r="21">
      <c r="A21" s="4" t="s">
        <v>101</v>
      </c>
      <c r="B21" s="6">
        <f t="shared" si="1"/>
        <v>16</v>
      </c>
      <c r="C21" s="6">
        <f t="shared" si="2"/>
        <v>13</v>
      </c>
      <c r="D21" s="6">
        <f t="shared" si="3"/>
        <v>11</v>
      </c>
      <c r="E21" s="6">
        <f t="shared" si="4"/>
        <v>3</v>
      </c>
      <c r="F21" s="8">
        <f t="shared" si="5"/>
        <v>128</v>
      </c>
      <c r="G21" s="9">
        <f t="shared" si="6"/>
        <v>67.44186047</v>
      </c>
      <c r="H21" s="9">
        <f t="shared" si="7"/>
        <v>32.55813953</v>
      </c>
      <c r="J21" s="9">
        <f t="shared" si="8"/>
        <v>6.841261358</v>
      </c>
      <c r="K21" s="6">
        <f t="shared" si="9"/>
        <v>43</v>
      </c>
    </row>
    <row r="22">
      <c r="A22" s="4" t="s">
        <v>102</v>
      </c>
      <c r="B22" s="6">
        <f t="shared" si="1"/>
        <v>10</v>
      </c>
      <c r="C22" s="6">
        <f t="shared" si="2"/>
        <v>29</v>
      </c>
      <c r="D22" s="6">
        <f t="shared" si="3"/>
        <v>3</v>
      </c>
      <c r="E22" s="6">
        <f t="shared" si="4"/>
        <v>1</v>
      </c>
      <c r="F22" s="8">
        <f t="shared" si="5"/>
        <v>134</v>
      </c>
      <c r="G22" s="9">
        <f t="shared" si="6"/>
        <v>90.69767442</v>
      </c>
      <c r="H22" s="9">
        <f t="shared" si="7"/>
        <v>9.302325581</v>
      </c>
      <c r="J22" s="9">
        <f t="shared" si="8"/>
        <v>7.161945484</v>
      </c>
      <c r="K22" s="6">
        <f t="shared" si="9"/>
        <v>43</v>
      </c>
    </row>
    <row r="23">
      <c r="A23" s="4" t="s">
        <v>103</v>
      </c>
      <c r="B23" s="6">
        <f t="shared" si="1"/>
        <v>13</v>
      </c>
      <c r="C23" s="6">
        <f t="shared" si="2"/>
        <v>20</v>
      </c>
      <c r="D23" s="6">
        <f t="shared" si="3"/>
        <v>6</v>
      </c>
      <c r="E23" s="6">
        <f t="shared" si="4"/>
        <v>4</v>
      </c>
      <c r="F23" s="8">
        <f t="shared" si="5"/>
        <v>128</v>
      </c>
      <c r="G23" s="9">
        <f t="shared" si="6"/>
        <v>76.74418605</v>
      </c>
      <c r="H23" s="9">
        <f t="shared" si="7"/>
        <v>23.25581395</v>
      </c>
      <c r="J23" s="9">
        <f t="shared" si="8"/>
        <v>6.841261358</v>
      </c>
      <c r="K23" s="6">
        <f t="shared" si="9"/>
        <v>43</v>
      </c>
    </row>
    <row r="24">
      <c r="A24" s="4" t="s">
        <v>104</v>
      </c>
      <c r="B24" s="6">
        <f t="shared" si="1"/>
        <v>27</v>
      </c>
      <c r="C24" s="6">
        <f t="shared" si="2"/>
        <v>13</v>
      </c>
      <c r="D24" s="6">
        <f t="shared" si="3"/>
        <v>1</v>
      </c>
      <c r="E24" s="6">
        <f t="shared" si="4"/>
        <v>2</v>
      </c>
      <c r="F24" s="8">
        <f t="shared" si="5"/>
        <v>151</v>
      </c>
      <c r="G24" s="9">
        <f t="shared" si="6"/>
        <v>93.02325581</v>
      </c>
      <c r="H24" s="9">
        <f t="shared" si="7"/>
        <v>6.976744186</v>
      </c>
      <c r="J24" s="9">
        <f t="shared" si="8"/>
        <v>8.070550508</v>
      </c>
      <c r="K24" s="6">
        <f t="shared" si="9"/>
        <v>43</v>
      </c>
    </row>
    <row r="25">
      <c r="A25" s="4" t="s">
        <v>105</v>
      </c>
      <c r="B25" s="6">
        <f t="shared" si="1"/>
        <v>19</v>
      </c>
      <c r="C25" s="6">
        <f t="shared" si="2"/>
        <v>18</v>
      </c>
      <c r="D25" s="6">
        <f t="shared" si="3"/>
        <v>5</v>
      </c>
      <c r="E25" s="6">
        <f t="shared" si="4"/>
        <v>1</v>
      </c>
      <c r="F25" s="8">
        <f t="shared" si="5"/>
        <v>141</v>
      </c>
      <c r="G25" s="9">
        <f t="shared" si="6"/>
        <v>86.04651163</v>
      </c>
      <c r="H25" s="9">
        <f t="shared" si="7"/>
        <v>13.95348837</v>
      </c>
      <c r="J25" s="9">
        <f t="shared" si="8"/>
        <v>7.536076964</v>
      </c>
      <c r="K25" s="6">
        <f t="shared" si="9"/>
        <v>43</v>
      </c>
    </row>
    <row r="26">
      <c r="A26" s="4" t="s">
        <v>106</v>
      </c>
      <c r="B26" s="6">
        <f t="shared" si="1"/>
        <v>37</v>
      </c>
      <c r="C26" s="6">
        <f t="shared" si="2"/>
        <v>6</v>
      </c>
      <c r="D26" s="6">
        <f t="shared" si="3"/>
        <v>0</v>
      </c>
      <c r="E26" s="6">
        <f t="shared" si="4"/>
        <v>0</v>
      </c>
      <c r="F26" s="8">
        <f t="shared" si="5"/>
        <v>166</v>
      </c>
      <c r="G26" s="9">
        <f t="shared" si="6"/>
        <v>100</v>
      </c>
      <c r="H26" s="9">
        <f t="shared" si="7"/>
        <v>0</v>
      </c>
      <c r="J26" s="9">
        <f t="shared" si="8"/>
        <v>8.872260823</v>
      </c>
      <c r="K26" s="6">
        <f t="shared" si="9"/>
        <v>43</v>
      </c>
    </row>
    <row r="27">
      <c r="A27" s="4" t="s">
        <v>107</v>
      </c>
      <c r="B27" s="6">
        <f t="shared" si="1"/>
        <v>10</v>
      </c>
      <c r="C27" s="6">
        <f t="shared" si="2"/>
        <v>17</v>
      </c>
      <c r="D27" s="6">
        <f t="shared" si="3"/>
        <v>12</v>
      </c>
      <c r="E27" s="6">
        <f t="shared" si="4"/>
        <v>4</v>
      </c>
      <c r="F27" s="8">
        <f t="shared" si="5"/>
        <v>119</v>
      </c>
      <c r="G27" s="9">
        <f t="shared" si="6"/>
        <v>62.79069767</v>
      </c>
      <c r="H27" s="9">
        <f t="shared" si="7"/>
        <v>37.20930233</v>
      </c>
      <c r="J27" s="9">
        <f t="shared" si="8"/>
        <v>6.360235168</v>
      </c>
      <c r="K27" s="6">
        <f t="shared" si="9"/>
        <v>43</v>
      </c>
    </row>
    <row r="28">
      <c r="A28" s="4" t="s">
        <v>108</v>
      </c>
      <c r="B28" s="6">
        <f t="shared" si="1"/>
        <v>27</v>
      </c>
      <c r="C28" s="6">
        <f t="shared" si="2"/>
        <v>16</v>
      </c>
      <c r="D28" s="6">
        <f t="shared" si="3"/>
        <v>0</v>
      </c>
      <c r="E28" s="6">
        <f t="shared" si="4"/>
        <v>0</v>
      </c>
      <c r="F28" s="8">
        <f t="shared" si="5"/>
        <v>156</v>
      </c>
      <c r="G28" s="9">
        <f t="shared" si="6"/>
        <v>100</v>
      </c>
      <c r="H28" s="9">
        <f t="shared" si="7"/>
        <v>0</v>
      </c>
      <c r="J28" s="9">
        <f t="shared" si="8"/>
        <v>8.33778728</v>
      </c>
      <c r="K28" s="6">
        <f t="shared" si="9"/>
        <v>43</v>
      </c>
    </row>
    <row r="29">
      <c r="A29" s="4" t="s">
        <v>109</v>
      </c>
      <c r="B29" s="6">
        <f t="shared" si="1"/>
        <v>32</v>
      </c>
      <c r="C29" s="6">
        <f t="shared" si="2"/>
        <v>6</v>
      </c>
      <c r="D29" s="6">
        <f t="shared" si="3"/>
        <v>4</v>
      </c>
      <c r="E29" s="6">
        <f t="shared" si="4"/>
        <v>1</v>
      </c>
      <c r="F29" s="8">
        <f t="shared" si="5"/>
        <v>155</v>
      </c>
      <c r="G29" s="9">
        <f t="shared" si="6"/>
        <v>88.37209302</v>
      </c>
      <c r="H29" s="9">
        <f t="shared" si="7"/>
        <v>11.62790698</v>
      </c>
      <c r="J29" s="9">
        <f t="shared" si="8"/>
        <v>8.284339925</v>
      </c>
      <c r="K29" s="6">
        <f t="shared" si="9"/>
        <v>43</v>
      </c>
    </row>
    <row r="30">
      <c r="F30" s="8">
        <f>sum(F17:F29)</f>
        <v>1871</v>
      </c>
    </row>
  </sheetData>
  <drawing r:id="rId1"/>
</worksheet>
</file>