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CTD\Primeiro Bimestre\Repositório\Introdução à Informática\"/>
    </mc:Choice>
  </mc:AlternateContent>
  <xr:revisionPtr revIDLastSave="0" documentId="13_ncr:1_{62490397-C95F-4E26-98A1-3C332A17EE0F}" xr6:coauthVersionLast="47" xr6:coauthVersionMax="47" xr10:uidLastSave="{00000000-0000-0000-0000-000000000000}"/>
  <bookViews>
    <workbookView xWindow="-108" yWindow="-108" windowWidth="23256" windowHeight="12576" xr2:uid="{A546E8AF-ECD4-4FFE-A280-D11D591B45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7" i="1"/>
  <c r="C28" i="1"/>
  <c r="C29" i="1"/>
  <c r="C30" i="1"/>
  <c r="C31" i="1"/>
  <c r="C32" i="1"/>
  <c r="C33" i="1"/>
  <c r="C34" i="1"/>
  <c r="C35" i="1"/>
  <c r="C21" i="1"/>
  <c r="F21" i="1"/>
  <c r="F22" i="1" s="1"/>
  <c r="E25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21" i="1"/>
  <c r="G7" i="1"/>
  <c r="F4" i="1"/>
  <c r="G4" i="1" s="1"/>
  <c r="F5" i="1"/>
  <c r="G5" i="1" s="1"/>
  <c r="F6" i="1"/>
  <c r="F7" i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K4" i="1"/>
  <c r="G22" i="1" l="1"/>
  <c r="F23" i="1"/>
  <c r="G21" i="1"/>
  <c r="G3" i="1"/>
  <c r="G14" i="1"/>
  <c r="G10" i="1"/>
  <c r="G6" i="1"/>
  <c r="F24" i="1" l="1"/>
  <c r="G23" i="1"/>
  <c r="K7" i="1"/>
  <c r="F25" i="1" l="1"/>
  <c r="G24" i="1"/>
  <c r="F26" i="1" l="1"/>
  <c r="G25" i="1"/>
  <c r="F27" i="1" l="1"/>
  <c r="G26" i="1"/>
  <c r="F28" i="1" l="1"/>
  <c r="G27" i="1"/>
  <c r="F29" i="1" l="1"/>
  <c r="G28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5" i="1" s="1"/>
  <c r="G34" i="1"/>
</calcChain>
</file>

<file path=xl/sharedStrings.xml><?xml version="1.0" encoding="utf-8"?>
<sst xmlns="http://schemas.openxmlformats.org/spreadsheetml/2006/main" count="46" uniqueCount="44">
  <si>
    <t>Jogo</t>
  </si>
  <si>
    <t>Peso</t>
  </si>
  <si>
    <t>13,4 GB</t>
  </si>
  <si>
    <t>Mario Kart 8 Deluxe</t>
  </si>
  <si>
    <t>7 GB</t>
  </si>
  <si>
    <t>Snipperclips: Cut it Out, Together</t>
  </si>
  <si>
    <t>1,60 GB</t>
  </si>
  <si>
    <t>Disgaea 5</t>
  </si>
  <si>
    <t>5,92 GB</t>
  </si>
  <si>
    <t>Tetris </t>
  </si>
  <si>
    <t>1,09 GB</t>
  </si>
  <si>
    <t>I Am Setsuna</t>
  </si>
  <si>
    <t>1,40 GB</t>
  </si>
  <si>
    <t>Dragon Quest Heroes I·II</t>
  </si>
  <si>
    <t>32 GB</t>
  </si>
  <si>
    <t>Nobunaga’s Ambition</t>
  </si>
  <si>
    <t>5 GB</t>
  </si>
  <si>
    <t>Air Conflicts: Secret Wars</t>
  </si>
  <si>
    <t>1,5 GB</t>
  </si>
  <si>
    <t>Air Conflicts: Pacific Carriers</t>
  </si>
  <si>
    <t>1,4 GB</t>
  </si>
  <si>
    <t>Block-a-Pix Deluxe</t>
  </si>
  <si>
    <t>84,0 MB</t>
  </si>
  <si>
    <t>Cuphead </t>
  </si>
  <si>
    <t>3,3 GB</t>
  </si>
  <si>
    <t>Gems of War </t>
  </si>
  <si>
    <t>458 MB</t>
  </si>
  <si>
    <t>Inferno Climber: Reborn </t>
  </si>
  <si>
    <t>1,7 GB</t>
  </si>
  <si>
    <t>Istanbul: Digital Edition </t>
  </si>
  <si>
    <t>330 MB</t>
  </si>
  <si>
    <t>The Legend of Zelda: Breath of the Wild</t>
  </si>
  <si>
    <t>Tamanho disponível:</t>
  </si>
  <si>
    <t>Megabites</t>
  </si>
  <si>
    <t>Gigabytes</t>
  </si>
  <si>
    <t>Peso (MB)</t>
  </si>
  <si>
    <t>Peso (Original)</t>
  </si>
  <si>
    <t>Unidade Original</t>
  </si>
  <si>
    <t>Tamanho total em MB</t>
  </si>
  <si>
    <t>Peso (Menor)</t>
  </si>
  <si>
    <t>Peso (Acumulado)</t>
  </si>
  <si>
    <t>Ultrapassa o Limite?</t>
  </si>
  <si>
    <t># Menor</t>
  </si>
  <si>
    <t>Máximo de Jogos: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</si>
</sst>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/>
    <xf numFmtId="168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323C-BE7E-409D-9AF6-ABB003377A05}">
  <dimension ref="C2:L35"/>
  <sheetViews>
    <sheetView showGridLines="0" tabSelected="1" topLeftCell="A16" workbookViewId="0">
      <selection activeCell="I22" sqref="I22"/>
    </sheetView>
  </sheetViews>
  <sheetFormatPr defaultRowHeight="14.4" x14ac:dyDescent="0.3"/>
  <cols>
    <col min="1" max="2" width="3.88671875" style="1" customWidth="1"/>
    <col min="3" max="3" width="38.109375" style="1" customWidth="1"/>
    <col min="4" max="6" width="10.6640625" style="2" customWidth="1"/>
    <col min="7" max="7" width="11.77734375" style="2" bestFit="1" customWidth="1"/>
    <col min="8" max="16384" width="8.88671875" style="1"/>
  </cols>
  <sheetData>
    <row r="2" spans="3:12" ht="28.8" x14ac:dyDescent="0.3">
      <c r="C2" s="5" t="s">
        <v>0</v>
      </c>
      <c r="D2" s="5" t="s">
        <v>1</v>
      </c>
      <c r="E2" s="5" t="s">
        <v>36</v>
      </c>
      <c r="F2" s="5" t="s">
        <v>37</v>
      </c>
      <c r="G2" s="5" t="s">
        <v>35</v>
      </c>
    </row>
    <row r="3" spans="3:12" x14ac:dyDescent="0.3">
      <c r="C3" s="6" t="s">
        <v>31</v>
      </c>
      <c r="D3" s="7" t="s">
        <v>2</v>
      </c>
      <c r="E3" s="7">
        <f>VALUE(LEFT(D3,LEN(D3)-3))</f>
        <v>13.4</v>
      </c>
      <c r="F3" s="7" t="str">
        <f>RIGHT(D3,2)</f>
        <v>GB</v>
      </c>
      <c r="G3" s="4">
        <f>IF(F3="GB",E3*1024,E3)</f>
        <v>13721.6</v>
      </c>
      <c r="I3" s="1" t="s">
        <v>32</v>
      </c>
      <c r="K3" s="2">
        <v>15</v>
      </c>
      <c r="L3" s="1" t="s">
        <v>34</v>
      </c>
    </row>
    <row r="4" spans="3:12" x14ac:dyDescent="0.3">
      <c r="C4" s="6" t="s">
        <v>3</v>
      </c>
      <c r="D4" s="7" t="s">
        <v>4</v>
      </c>
      <c r="E4" s="7">
        <f t="shared" ref="E4:E17" si="0">VALUE(LEFT(D4,LEN(D4)-3))</f>
        <v>7</v>
      </c>
      <c r="F4" s="7" t="str">
        <f t="shared" ref="F4:F17" si="1">RIGHT(D4,2)</f>
        <v>GB</v>
      </c>
      <c r="G4" s="4">
        <f t="shared" ref="G4:G17" si="2">IF(F4="GB",E4*1024,E4)</f>
        <v>7168</v>
      </c>
      <c r="K4" s="2">
        <f>K3*1024</f>
        <v>15360</v>
      </c>
      <c r="L4" s="1" t="s">
        <v>33</v>
      </c>
    </row>
    <row r="5" spans="3:12" x14ac:dyDescent="0.3">
      <c r="C5" s="6" t="s">
        <v>5</v>
      </c>
      <c r="D5" s="7" t="s">
        <v>6</v>
      </c>
      <c r="E5" s="7">
        <f t="shared" si="0"/>
        <v>1.6</v>
      </c>
      <c r="F5" s="7" t="str">
        <f t="shared" si="1"/>
        <v>GB</v>
      </c>
      <c r="G5" s="4">
        <f t="shared" si="2"/>
        <v>1638.4</v>
      </c>
    </row>
    <row r="6" spans="3:12" x14ac:dyDescent="0.3">
      <c r="C6" s="6" t="s">
        <v>7</v>
      </c>
      <c r="D6" s="7" t="s">
        <v>8</v>
      </c>
      <c r="E6" s="7">
        <f t="shared" si="0"/>
        <v>5.92</v>
      </c>
      <c r="F6" s="7" t="str">
        <f t="shared" si="1"/>
        <v>GB</v>
      </c>
      <c r="G6" s="4">
        <f t="shared" si="2"/>
        <v>6062.08</v>
      </c>
    </row>
    <row r="7" spans="3:12" x14ac:dyDescent="0.3">
      <c r="C7" s="6" t="s">
        <v>9</v>
      </c>
      <c r="D7" s="7" t="s">
        <v>10</v>
      </c>
      <c r="E7" s="7">
        <f t="shared" si="0"/>
        <v>1.0900000000000001</v>
      </c>
      <c r="F7" s="7" t="str">
        <f t="shared" si="1"/>
        <v>GB</v>
      </c>
      <c r="G7" s="4">
        <f t="shared" si="2"/>
        <v>1116.1600000000001</v>
      </c>
      <c r="K7" s="3">
        <f>SUM(G3:G17)</f>
        <v>77989.440000000002</v>
      </c>
      <c r="L7" s="1" t="s">
        <v>38</v>
      </c>
    </row>
    <row r="8" spans="3:12" x14ac:dyDescent="0.3">
      <c r="C8" s="6" t="s">
        <v>11</v>
      </c>
      <c r="D8" s="7" t="s">
        <v>12</v>
      </c>
      <c r="E8" s="7">
        <f t="shared" si="0"/>
        <v>1.4</v>
      </c>
      <c r="F8" s="7" t="str">
        <f t="shared" si="1"/>
        <v>GB</v>
      </c>
      <c r="G8" s="4">
        <f t="shared" si="2"/>
        <v>1433.6</v>
      </c>
    </row>
    <row r="9" spans="3:12" x14ac:dyDescent="0.3">
      <c r="C9" s="6" t="s">
        <v>13</v>
      </c>
      <c r="D9" s="7" t="s">
        <v>14</v>
      </c>
      <c r="E9" s="7">
        <f t="shared" si="0"/>
        <v>32</v>
      </c>
      <c r="F9" s="7" t="str">
        <f t="shared" si="1"/>
        <v>GB</v>
      </c>
      <c r="G9" s="4">
        <f t="shared" si="2"/>
        <v>32768</v>
      </c>
    </row>
    <row r="10" spans="3:12" x14ac:dyDescent="0.3">
      <c r="C10" s="6" t="s">
        <v>15</v>
      </c>
      <c r="D10" s="7" t="s">
        <v>16</v>
      </c>
      <c r="E10" s="7">
        <f t="shared" si="0"/>
        <v>5</v>
      </c>
      <c r="F10" s="7" t="str">
        <f t="shared" si="1"/>
        <v>GB</v>
      </c>
      <c r="G10" s="4">
        <f t="shared" si="2"/>
        <v>5120</v>
      </c>
    </row>
    <row r="11" spans="3:12" x14ac:dyDescent="0.3">
      <c r="C11" s="6" t="s">
        <v>17</v>
      </c>
      <c r="D11" s="7" t="s">
        <v>18</v>
      </c>
      <c r="E11" s="7">
        <f t="shared" si="0"/>
        <v>1.5</v>
      </c>
      <c r="F11" s="7" t="str">
        <f t="shared" si="1"/>
        <v>GB</v>
      </c>
      <c r="G11" s="4">
        <f t="shared" si="2"/>
        <v>1536</v>
      </c>
    </row>
    <row r="12" spans="3:12" x14ac:dyDescent="0.3">
      <c r="C12" s="6" t="s">
        <v>19</v>
      </c>
      <c r="D12" s="7" t="s">
        <v>20</v>
      </c>
      <c r="E12" s="7">
        <f t="shared" si="0"/>
        <v>1.4</v>
      </c>
      <c r="F12" s="7" t="str">
        <f t="shared" si="1"/>
        <v>GB</v>
      </c>
      <c r="G12" s="4">
        <f t="shared" si="2"/>
        <v>1433.6</v>
      </c>
    </row>
    <row r="13" spans="3:12" x14ac:dyDescent="0.3">
      <c r="C13" s="6" t="s">
        <v>21</v>
      </c>
      <c r="D13" s="7" t="s">
        <v>22</v>
      </c>
      <c r="E13" s="7">
        <f t="shared" si="0"/>
        <v>84</v>
      </c>
      <c r="F13" s="7" t="str">
        <f t="shared" si="1"/>
        <v>MB</v>
      </c>
      <c r="G13" s="4">
        <f t="shared" si="2"/>
        <v>84</v>
      </c>
    </row>
    <row r="14" spans="3:12" x14ac:dyDescent="0.3">
      <c r="C14" s="6" t="s">
        <v>23</v>
      </c>
      <c r="D14" s="7" t="s">
        <v>24</v>
      </c>
      <c r="E14" s="7">
        <f t="shared" si="0"/>
        <v>3.3</v>
      </c>
      <c r="F14" s="7" t="str">
        <f t="shared" si="1"/>
        <v>GB</v>
      </c>
      <c r="G14" s="4">
        <f t="shared" si="2"/>
        <v>3379.2</v>
      </c>
    </row>
    <row r="15" spans="3:12" x14ac:dyDescent="0.3">
      <c r="C15" s="6" t="s">
        <v>25</v>
      </c>
      <c r="D15" s="7" t="s">
        <v>26</v>
      </c>
      <c r="E15" s="7">
        <f t="shared" si="0"/>
        <v>458</v>
      </c>
      <c r="F15" s="7" t="str">
        <f t="shared" si="1"/>
        <v>MB</v>
      </c>
      <c r="G15" s="4">
        <f t="shared" si="2"/>
        <v>458</v>
      </c>
    </row>
    <row r="16" spans="3:12" x14ac:dyDescent="0.3">
      <c r="C16" s="6" t="s">
        <v>27</v>
      </c>
      <c r="D16" s="7" t="s">
        <v>28</v>
      </c>
      <c r="E16" s="7">
        <f t="shared" si="0"/>
        <v>1.7</v>
      </c>
      <c r="F16" s="7" t="str">
        <f t="shared" si="1"/>
        <v>GB</v>
      </c>
      <c r="G16" s="4">
        <f t="shared" si="2"/>
        <v>1740.8</v>
      </c>
    </row>
    <row r="17" spans="3:10" x14ac:dyDescent="0.3">
      <c r="C17" s="6" t="s">
        <v>29</v>
      </c>
      <c r="D17" s="7" t="s">
        <v>30</v>
      </c>
      <c r="E17" s="7">
        <f t="shared" si="0"/>
        <v>330</v>
      </c>
      <c r="F17" s="7" t="str">
        <f t="shared" si="1"/>
        <v>MB</v>
      </c>
      <c r="G17" s="4">
        <f t="shared" si="2"/>
        <v>330</v>
      </c>
    </row>
    <row r="20" spans="3:10" ht="43.2" x14ac:dyDescent="0.3">
      <c r="C20" s="5" t="s">
        <v>0</v>
      </c>
      <c r="D20" s="5" t="s">
        <v>42</v>
      </c>
      <c r="E20" s="5" t="s">
        <v>39</v>
      </c>
      <c r="F20" s="5" t="s">
        <v>40</v>
      </c>
      <c r="G20" s="5" t="s">
        <v>41</v>
      </c>
    </row>
    <row r="21" spans="3:10" x14ac:dyDescent="0.3">
      <c r="C21" s="11" t="str">
        <f>INDEX($C$3:$C$17,MATCH(E21,$G$3:$G$17,0))</f>
        <v>Block-a-Pix Deluxe</v>
      </c>
      <c r="D21" s="12">
        <v>1</v>
      </c>
      <c r="E21" s="13">
        <f>SMALL($G$3:$G$17,D21)</f>
        <v>84</v>
      </c>
      <c r="F21" s="13">
        <f>E21</f>
        <v>84</v>
      </c>
      <c r="G21" s="13" t="b">
        <f>F21&gt;$K$4</f>
        <v>0</v>
      </c>
      <c r="I21" s="14" t="s">
        <v>43</v>
      </c>
      <c r="J21" s="1">
        <v>10</v>
      </c>
    </row>
    <row r="22" spans="3:10" x14ac:dyDescent="0.3">
      <c r="C22" s="11" t="str">
        <f t="shared" ref="C22:C35" si="3">INDEX($C$3:$C$17,MATCH(E22,$G$3:$G$17,0))</f>
        <v>Istanbul: Digital Edition </v>
      </c>
      <c r="D22" s="12">
        <v>2</v>
      </c>
      <c r="E22" s="13">
        <f t="shared" ref="E22:E35" si="4">SMALL($G$3:$G$17,D22)</f>
        <v>330</v>
      </c>
      <c r="F22" s="13">
        <f>E22+F21</f>
        <v>414</v>
      </c>
      <c r="G22" s="13" t="b">
        <f t="shared" ref="G22:G35" si="5">F22&gt;$K$4</f>
        <v>0</v>
      </c>
    </row>
    <row r="23" spans="3:10" x14ac:dyDescent="0.3">
      <c r="C23" s="11" t="str">
        <f t="shared" si="3"/>
        <v>Gems of War </v>
      </c>
      <c r="D23" s="12">
        <v>3</v>
      </c>
      <c r="E23" s="13">
        <f t="shared" si="4"/>
        <v>458</v>
      </c>
      <c r="F23" s="13">
        <f t="shared" ref="F23:F35" si="6">E23+F22</f>
        <v>872</v>
      </c>
      <c r="G23" s="13" t="b">
        <f t="shared" si="5"/>
        <v>0</v>
      </c>
    </row>
    <row r="24" spans="3:10" x14ac:dyDescent="0.3">
      <c r="C24" s="11" t="str">
        <f t="shared" si="3"/>
        <v>Tetris </v>
      </c>
      <c r="D24" s="12">
        <v>4</v>
      </c>
      <c r="E24" s="13">
        <f t="shared" si="4"/>
        <v>1116.1600000000001</v>
      </c>
      <c r="F24" s="13">
        <f t="shared" si="6"/>
        <v>1988.16</v>
      </c>
      <c r="G24" s="13" t="b">
        <f t="shared" si="5"/>
        <v>0</v>
      </c>
    </row>
    <row r="25" spans="3:10" x14ac:dyDescent="0.3">
      <c r="C25" s="11" t="str">
        <f t="shared" si="3"/>
        <v>I Am Setsuna</v>
      </c>
      <c r="D25" s="12">
        <v>5</v>
      </c>
      <c r="E25" s="13">
        <f>SMALL($G$3:$G$17,D25)</f>
        <v>1433.6</v>
      </c>
      <c r="F25" s="13">
        <f t="shared" si="6"/>
        <v>3421.76</v>
      </c>
      <c r="G25" s="13" t="b">
        <f t="shared" si="5"/>
        <v>0</v>
      </c>
    </row>
    <row r="26" spans="3:10" x14ac:dyDescent="0.3">
      <c r="C26" s="11" t="s">
        <v>19</v>
      </c>
      <c r="D26" s="12">
        <v>6</v>
      </c>
      <c r="E26" s="13">
        <f t="shared" si="4"/>
        <v>1433.6</v>
      </c>
      <c r="F26" s="13">
        <f t="shared" si="6"/>
        <v>4855.3600000000006</v>
      </c>
      <c r="G26" s="13" t="b">
        <f t="shared" si="5"/>
        <v>0</v>
      </c>
    </row>
    <row r="27" spans="3:10" x14ac:dyDescent="0.3">
      <c r="C27" s="11" t="str">
        <f t="shared" si="3"/>
        <v>Air Conflicts: Secret Wars</v>
      </c>
      <c r="D27" s="12">
        <v>7</v>
      </c>
      <c r="E27" s="13">
        <f t="shared" si="4"/>
        <v>1536</v>
      </c>
      <c r="F27" s="13">
        <f t="shared" si="6"/>
        <v>6391.3600000000006</v>
      </c>
      <c r="G27" s="13" t="b">
        <f t="shared" si="5"/>
        <v>0</v>
      </c>
    </row>
    <row r="28" spans="3:10" x14ac:dyDescent="0.3">
      <c r="C28" s="11" t="str">
        <f t="shared" si="3"/>
        <v>Snipperclips: Cut it Out, Together</v>
      </c>
      <c r="D28" s="12">
        <v>8</v>
      </c>
      <c r="E28" s="13">
        <f t="shared" si="4"/>
        <v>1638.4</v>
      </c>
      <c r="F28" s="13">
        <f t="shared" si="6"/>
        <v>8029.76</v>
      </c>
      <c r="G28" s="13" t="b">
        <f t="shared" si="5"/>
        <v>0</v>
      </c>
    </row>
    <row r="29" spans="3:10" x14ac:dyDescent="0.3">
      <c r="C29" s="11" t="str">
        <f t="shared" si="3"/>
        <v>Inferno Climber: Reborn </v>
      </c>
      <c r="D29" s="12">
        <v>9</v>
      </c>
      <c r="E29" s="13">
        <f t="shared" si="4"/>
        <v>1740.8</v>
      </c>
      <c r="F29" s="13">
        <f t="shared" si="6"/>
        <v>9770.56</v>
      </c>
      <c r="G29" s="13" t="b">
        <f t="shared" si="5"/>
        <v>0</v>
      </c>
    </row>
    <row r="30" spans="3:10" x14ac:dyDescent="0.3">
      <c r="C30" s="11" t="str">
        <f t="shared" si="3"/>
        <v>Cuphead </v>
      </c>
      <c r="D30" s="12">
        <v>10</v>
      </c>
      <c r="E30" s="13">
        <f t="shared" si="4"/>
        <v>3379.2</v>
      </c>
      <c r="F30" s="13">
        <f t="shared" si="6"/>
        <v>13149.759999999998</v>
      </c>
      <c r="G30" s="13" t="b">
        <f t="shared" si="5"/>
        <v>0</v>
      </c>
    </row>
    <row r="31" spans="3:10" x14ac:dyDescent="0.3">
      <c r="C31" s="8" t="str">
        <f t="shared" si="3"/>
        <v>Nobunaga’s Ambition</v>
      </c>
      <c r="D31" s="9">
        <v>11</v>
      </c>
      <c r="E31" s="10">
        <f t="shared" si="4"/>
        <v>5120</v>
      </c>
      <c r="F31" s="10">
        <f t="shared" si="6"/>
        <v>18269.759999999998</v>
      </c>
      <c r="G31" s="10" t="b">
        <f t="shared" si="5"/>
        <v>1</v>
      </c>
    </row>
    <row r="32" spans="3:10" x14ac:dyDescent="0.3">
      <c r="C32" s="8" t="str">
        <f t="shared" si="3"/>
        <v>Disgaea 5</v>
      </c>
      <c r="D32" s="9">
        <v>12</v>
      </c>
      <c r="E32" s="10">
        <f t="shared" si="4"/>
        <v>6062.08</v>
      </c>
      <c r="F32" s="10">
        <f t="shared" si="6"/>
        <v>24331.839999999997</v>
      </c>
      <c r="G32" s="10" t="b">
        <f t="shared" si="5"/>
        <v>1</v>
      </c>
    </row>
    <row r="33" spans="3:7" x14ac:dyDescent="0.3">
      <c r="C33" s="8" t="str">
        <f t="shared" si="3"/>
        <v>Mario Kart 8 Deluxe</v>
      </c>
      <c r="D33" s="9">
        <v>13</v>
      </c>
      <c r="E33" s="10">
        <f t="shared" si="4"/>
        <v>7168</v>
      </c>
      <c r="F33" s="10">
        <f t="shared" si="6"/>
        <v>31499.839999999997</v>
      </c>
      <c r="G33" s="10" t="b">
        <f t="shared" si="5"/>
        <v>1</v>
      </c>
    </row>
    <row r="34" spans="3:7" x14ac:dyDescent="0.3">
      <c r="C34" s="8" t="str">
        <f t="shared" si="3"/>
        <v>The Legend of Zelda: Breath of the Wild</v>
      </c>
      <c r="D34" s="9">
        <v>14</v>
      </c>
      <c r="E34" s="10">
        <f t="shared" si="4"/>
        <v>13721.6</v>
      </c>
      <c r="F34" s="10">
        <f t="shared" si="6"/>
        <v>45221.439999999995</v>
      </c>
      <c r="G34" s="10" t="b">
        <f t="shared" si="5"/>
        <v>1</v>
      </c>
    </row>
    <row r="35" spans="3:7" x14ac:dyDescent="0.3">
      <c r="C35" s="8" t="str">
        <f t="shared" si="3"/>
        <v>Dragon Quest Heroes I·II</v>
      </c>
      <c r="D35" s="9">
        <v>15</v>
      </c>
      <c r="E35" s="10">
        <f t="shared" si="4"/>
        <v>32768</v>
      </c>
      <c r="F35" s="10">
        <f t="shared" si="6"/>
        <v>77989.440000000002</v>
      </c>
      <c r="G35" s="10" t="b">
        <f t="shared" si="5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Leal dos Anjos</dc:creator>
  <cp:lastModifiedBy>Renan Leal dos Anjos</cp:lastModifiedBy>
  <dcterms:created xsi:type="dcterms:W3CDTF">2022-05-29T22:29:30Z</dcterms:created>
  <dcterms:modified xsi:type="dcterms:W3CDTF">2022-05-29T22:42:18Z</dcterms:modified>
</cp:coreProperties>
</file>