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AREIA/"/>
    </mc:Choice>
  </mc:AlternateContent>
  <xr:revisionPtr revIDLastSave="0" documentId="8_{809417C3-AF64-4379-8450-335E1B3AC874}" xr6:coauthVersionLast="47" xr6:coauthVersionMax="47" xr10:uidLastSave="{00000000-0000-0000-0000-000000000000}"/>
  <bookViews>
    <workbookView xWindow="-120" yWindow="-120" windowWidth="29040" windowHeight="15840" tabRatio="574" xr2:uid="{654BE00B-C33C-455B-ACAA-A46CA5BD4D2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/>
  <c r="C29" i="1"/>
  <c r="C19" i="1"/>
  <c r="C18" i="1" s="1"/>
  <c r="C16" i="1"/>
  <c r="C11" i="1"/>
  <c r="C2" i="1"/>
  <c r="C1" i="1" s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<sst xmlns="http://schemas.openxmlformats.org/spreadsheetml/2006/main" count="94" uniqueCount="87">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</sst>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EE23-A346-48CC-ACD5-3224AFEF1A7F}">
  <dimension ref="A1:C48"/>
  <sheetViews>
    <sheetView tabSelected="1" workbookViewId="0">
      <selection sqref="A1:C48"/>
    </sheetView>
  </sheetViews>
  <sheetFormatPr defaultRowHeight="15" x14ac:dyDescent="0.25"/>
  <cols>
    <col min="1" max="1" width="7.140625" bestFit="1" customWidth="1"/>
    <col min="2" max="2" width="41.28515625" bestFit="1" customWidth="1"/>
    <col min="3" max="3" width="13.85546875" style="21" bestFit="1" customWidth="1"/>
  </cols>
  <sheetData>
    <row r="1" spans="1:3" x14ac:dyDescent="0.25">
      <c r="A1" s="1">
        <v>1</v>
      </c>
      <c r="B1" s="2" t="s">
        <v>0</v>
      </c>
      <c r="C1" s="14">
        <f t="shared" ref="C1" si="0">C2+C11+C16</f>
        <v>179764603.34</v>
      </c>
    </row>
    <row r="2" spans="1:3" x14ac:dyDescent="0.25">
      <c r="A2" s="3" t="s">
        <v>1</v>
      </c>
      <c r="B2" s="4" t="s">
        <v>2</v>
      </c>
      <c r="C2" s="15">
        <f t="shared" ref="C2" si="1">SUM(C3:C10)</f>
        <v>35983031.499999993</v>
      </c>
    </row>
    <row r="3" spans="1:3" x14ac:dyDescent="0.25">
      <c r="A3" s="5" t="s">
        <v>3</v>
      </c>
      <c r="B3" s="6" t="s">
        <v>4</v>
      </c>
      <c r="C3" s="16">
        <v>36880476.100000001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2655805.87</v>
      </c>
    </row>
    <row r="6" spans="1:3" x14ac:dyDescent="0.25">
      <c r="A6" s="7" t="s">
        <v>9</v>
      </c>
      <c r="B6" s="8" t="s">
        <v>10</v>
      </c>
      <c r="C6" s="17">
        <v>-4740065.95</v>
      </c>
    </row>
    <row r="7" spans="1:3" x14ac:dyDescent="0.25">
      <c r="A7" s="5" t="s">
        <v>11</v>
      </c>
      <c r="B7" s="6" t="s">
        <v>12</v>
      </c>
      <c r="C7" s="16">
        <v>1193185.33</v>
      </c>
    </row>
    <row r="8" spans="1:3" x14ac:dyDescent="0.25">
      <c r="A8" s="7" t="s">
        <v>13</v>
      </c>
      <c r="B8" s="8" t="s">
        <v>14</v>
      </c>
      <c r="C8" s="17">
        <v>-3756.83</v>
      </c>
    </row>
    <row r="9" spans="1:3" x14ac:dyDescent="0.25">
      <c r="A9" s="5" t="s">
        <v>15</v>
      </c>
      <c r="B9" s="6" t="s">
        <v>16</v>
      </c>
      <c r="C9" s="16">
        <v>-2613.02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 t="shared" ref="C11" si="2">SUM(C12:C15)</f>
        <v>143781571.84</v>
      </c>
    </row>
    <row r="12" spans="1:3" x14ac:dyDescent="0.25">
      <c r="A12" s="7" t="s">
        <v>21</v>
      </c>
      <c r="B12" s="8" t="s">
        <v>22</v>
      </c>
      <c r="C12" s="17">
        <v>-14133.69</v>
      </c>
    </row>
    <row r="13" spans="1:3" x14ac:dyDescent="0.25">
      <c r="A13" s="5" t="s">
        <v>23</v>
      </c>
      <c r="B13" s="6" t="s">
        <v>24</v>
      </c>
      <c r="C13" s="16">
        <v>0</v>
      </c>
    </row>
    <row r="14" spans="1:3" x14ac:dyDescent="0.25">
      <c r="A14" s="7" t="s">
        <v>25</v>
      </c>
      <c r="B14" s="8" t="s">
        <v>26</v>
      </c>
      <c r="C14" s="17">
        <v>143795705.53</v>
      </c>
    </row>
    <row r="15" spans="1:3" x14ac:dyDescent="0.25">
      <c r="A15" s="5" t="s">
        <v>27</v>
      </c>
      <c r="B15" s="6" t="s">
        <v>28</v>
      </c>
      <c r="C15" s="16">
        <v>0</v>
      </c>
    </row>
    <row r="16" spans="1:3" x14ac:dyDescent="0.25">
      <c r="A16" s="3" t="s">
        <v>29</v>
      </c>
      <c r="B16" s="4" t="s">
        <v>30</v>
      </c>
      <c r="C16" s="15">
        <f t="shared" ref="C16" si="3">SUM(C17)</f>
        <v>0</v>
      </c>
    </row>
    <row r="17" spans="1:3" x14ac:dyDescent="0.25">
      <c r="A17" s="5" t="s">
        <v>31</v>
      </c>
      <c r="B17" s="6" t="s">
        <v>30</v>
      </c>
      <c r="C17" s="16">
        <v>0</v>
      </c>
    </row>
    <row r="18" spans="1:3" x14ac:dyDescent="0.25">
      <c r="A18" s="3">
        <v>2</v>
      </c>
      <c r="B18" s="4" t="s">
        <v>32</v>
      </c>
      <c r="C18" s="15">
        <f t="shared" ref="C18" si="4">C19+C29+C39+C47</f>
        <v>179764603.34</v>
      </c>
    </row>
    <row r="19" spans="1:3" x14ac:dyDescent="0.25">
      <c r="A19" s="1" t="s">
        <v>33</v>
      </c>
      <c r="B19" s="2" t="s">
        <v>34</v>
      </c>
      <c r="C19" s="14">
        <f t="shared" ref="C19" si="5">SUM(C20:C28)</f>
        <v>12893221.83</v>
      </c>
    </row>
    <row r="20" spans="1:3" x14ac:dyDescent="0.25">
      <c r="A20" s="7" t="s">
        <v>35</v>
      </c>
      <c r="B20" s="8" t="s">
        <v>36</v>
      </c>
      <c r="C20" s="17">
        <v>2694403.59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2087763.61</v>
      </c>
    </row>
    <row r="23" spans="1:3" x14ac:dyDescent="0.25">
      <c r="A23" s="5" t="s">
        <v>41</v>
      </c>
      <c r="B23" s="6" t="s">
        <v>42</v>
      </c>
      <c r="C23" s="16">
        <v>8121637.2000000002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0</v>
      </c>
    </row>
    <row r="26" spans="1:3" x14ac:dyDescent="0.25">
      <c r="A26" s="7" t="s">
        <v>47</v>
      </c>
      <c r="B26" s="8" t="s">
        <v>48</v>
      </c>
      <c r="C26" s="17">
        <v>-7003.3</v>
      </c>
    </row>
    <row r="27" spans="1:3" x14ac:dyDescent="0.25">
      <c r="A27" s="5" t="s">
        <v>49</v>
      </c>
      <c r="B27" s="6" t="s">
        <v>50</v>
      </c>
      <c r="C27" s="16">
        <v>-3579.27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 t="shared" ref="C29" si="6">SUM(C30:C38)</f>
        <v>8871084.7599999998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6">
        <v>4888649.82</v>
      </c>
    </row>
    <row r="34" spans="1:3" x14ac:dyDescent="0.25">
      <c r="A34" s="7" t="s">
        <v>60</v>
      </c>
      <c r="B34" s="10" t="s">
        <v>61</v>
      </c>
      <c r="C34" s="17">
        <v>0</v>
      </c>
    </row>
    <row r="35" spans="1:3" x14ac:dyDescent="0.25">
      <c r="A35" s="5" t="s">
        <v>62</v>
      </c>
      <c r="B35" s="11" t="s">
        <v>63</v>
      </c>
      <c r="C35" s="16">
        <v>0</v>
      </c>
    </row>
    <row r="36" spans="1:3" x14ac:dyDescent="0.25">
      <c r="A36" s="7" t="s">
        <v>64</v>
      </c>
      <c r="B36" s="10" t="s">
        <v>65</v>
      </c>
      <c r="C36" s="17">
        <v>0</v>
      </c>
    </row>
    <row r="37" spans="1:3" x14ac:dyDescent="0.25">
      <c r="A37" s="5" t="s">
        <v>66</v>
      </c>
      <c r="B37" s="6" t="s">
        <v>50</v>
      </c>
      <c r="C37" s="16">
        <v>3982434.94</v>
      </c>
    </row>
    <row r="38" spans="1:3" x14ac:dyDescent="0.25">
      <c r="A38" s="7" t="s">
        <v>67</v>
      </c>
      <c r="B38" s="8" t="s">
        <v>52</v>
      </c>
      <c r="C38" s="17">
        <v>0</v>
      </c>
    </row>
    <row r="39" spans="1:3" x14ac:dyDescent="0.25">
      <c r="A39" s="1" t="s">
        <v>68</v>
      </c>
      <c r="B39" s="2" t="s">
        <v>69</v>
      </c>
      <c r="C39" s="14">
        <f t="shared" ref="C39" si="7">SUM(C40:C46)</f>
        <v>158000296.75</v>
      </c>
    </row>
    <row r="40" spans="1:3" x14ac:dyDescent="0.25">
      <c r="A40" s="7" t="s">
        <v>70</v>
      </c>
      <c r="B40" s="8" t="s">
        <v>71</v>
      </c>
      <c r="C40" s="17">
        <v>0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1769080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0</v>
      </c>
    </row>
    <row r="45" spans="1:3" x14ac:dyDescent="0.25">
      <c r="A45" s="5" t="s">
        <v>80</v>
      </c>
      <c r="B45" s="11" t="s">
        <v>81</v>
      </c>
      <c r="C45" s="16">
        <f>-5929807.12+162161023.87</f>
        <v>156231216.75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 t="shared" ref="C47" si="8">SUM(C48)</f>
        <v>0</v>
      </c>
    </row>
    <row r="48" spans="1:3" ht="15.75" thickBot="1" x14ac:dyDescent="0.3">
      <c r="A48" s="12" t="s">
        <v>86</v>
      </c>
      <c r="B48" s="13" t="s">
        <v>85</v>
      </c>
      <c r="C48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2024-10-09T14:56:12Z</dcterms:created>
  <dcterms:modified xsi:type="dcterms:W3CDTF">2024-10-09T14:58:22Z</dcterms:modified>
</cp:coreProperties>
</file>