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 Nunes\Downloads\"/>
    </mc:Choice>
  </mc:AlternateContent>
  <xr:revisionPtr revIDLastSave="0" documentId="8_{F8E12B65-CBFA-4F62-941E-3DD49A47877D}" xr6:coauthVersionLast="47" xr6:coauthVersionMax="47" xr10:uidLastSave="{00000000-0000-0000-0000-000000000000}"/>
  <bookViews>
    <workbookView xWindow="29610" yWindow="-120" windowWidth="37710" windowHeight="16440" xr2:uid="{FA32B51E-5ED2-4DE4-82A5-AD0012129485}"/>
  </bookViews>
  <sheets>
    <sheet name="DRE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80" i="1"/>
  <c r="C79" i="1" s="1"/>
  <c r="C77" i="1"/>
  <c r="C73" i="1"/>
  <c r="C65" i="1"/>
  <c r="C62" i="1"/>
  <c r="C57" i="1"/>
  <c r="C47" i="1"/>
  <c r="C42" i="1"/>
  <c r="C37" i="1"/>
  <c r="C32" i="1"/>
  <c r="C27" i="1"/>
  <c r="C22" i="1"/>
  <c r="C17" i="1"/>
  <c r="C12" i="1"/>
  <c r="C2" i="1"/>
  <c r="C71" i="1" l="1"/>
  <c r="C1" i="1"/>
  <c r="C83" i="1"/>
  <c r="C11" i="1"/>
  <c r="C70" i="1" l="1"/>
  <c r="C87" i="1" l="1"/>
  <c r="C86" i="1" s="1"/>
</calcChain>
</file>

<file path=xl/sharedStrings.xml><?xml version="1.0" encoding="utf-8"?>
<sst xmlns="http://schemas.openxmlformats.org/spreadsheetml/2006/main" count="168" uniqueCount="126">
  <si>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</si>
  <si>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</si>
  <si>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</si>
  <si>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</si>
  <si>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</si>
  <si>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</si>
  <si>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</si>
  <si>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</si>
  <si>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</si>
  <si>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</si>
  <si>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</si>
  <si>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</si>
  <si>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</si>
  <si>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</si>
  <si>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</si>
  <si>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</si>
  <si>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</si>
  <si>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</si>
  <si>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</si>
  <si>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</si>
  <si>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</si>
  <si>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</si>
  <si>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</si>
  <si>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</si>
  <si>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</si>
  <si>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</si>
  <si>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</si>
  <si>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</si>
  <si>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</si>
  <si>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</si>
  <si>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</si>
  <si>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</si>
  <si>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</si>
  <si>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</si>
  <si>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</si>
  <si>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</si>
  <si>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</si>
  <si>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</si>
  <si>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</si>
  <si>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</si>
  <si>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</si>
  <si>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</si>
  <si>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</si>
  <si>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</si>
  <si>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</si>
  <si>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</si>
  <si>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</si>
  <si>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</si>
  <si>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</si>
  <si>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</si>
  <si>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</si>
  <si>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</si>
  <si>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</si>
  <si>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</si>
  <si>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</si>
  <si>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</si>
  <si>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</si>
  <si>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</si>
  <si>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</si>
  <si>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</si>
  <si>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</si>
  <si>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</si>
  <si>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</si>
  <si>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</si>
  <si>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</si>
  <si>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</si>
  <si>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</si>
  <si>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</si>
  <si>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</si>
  <si>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</si>
  <si>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</si>
  <si>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</si>
  <si>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</si>
  <si>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</si>
  <si>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</si>
  <si>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</si>
  <si>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</si>
  <si>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</si>
  <si>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</si>
  <si>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</si>
  <si>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</si>
  <si>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</si>
  <si>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</si>
  <si>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</si>
  <si>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</si>
  <si>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</si>
  <si>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</si>
  <si>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</si>
  <si>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</si>
  <si>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</si>
  <si>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</si>
  <si>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</si>
  <si>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4.12.02</t>
  </si>
  <si>
    <t>4.12.03</t>
  </si>
  <si>
    <t>4.12.04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</si>
  <si>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</si>
  <si>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</si>
  <si>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</si>
  <si>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</si>
  <si>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</si>
  <si>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</si>
  <si>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</si>
  <si>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</si>
  <si>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</si>
  <si>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</si>
  <si>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</si>
  <si>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6.01.07</t>
  </si>
  <si>
    <t>Outras Despesas Operacionais</t>
  </si>
  <si>
    <t>6.03</t>
  </si>
  <si>
    <t>Depreciacao, Amortizacao e Exaustao</t>
  </si>
  <si>
    <t>6.03.01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</si>
  <si>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</si>
  <si>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</si>
  <si>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</si>
  <si>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</si>
  <si>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</si>
  <si>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</si>
  <si>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</si>
  <si>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>RESULTADO NAO OPERACIONAL</t>
  </si>
  <si>
    <t>10.01</t>
  </si>
  <si>
    <t>Outras Receitas e Despesas Nao Operacionais</t>
  </si>
  <si>
    <t>10.01.01</t>
  </si>
  <si>
    <t>Receitas Nao Operacionais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</si>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</sst>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4" fillId="2" borderId="0" xfId="0" applyFont="1" applyFill="1"/>
    <xf numFmtId="0" fontId="4" fillId="0" borderId="0" xfId="0" applyFont="1"/>
    <xf numFmtId="0" fontId="4" fillId="2" borderId="1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2" fontId="3" fillId="2" borderId="2" xfId="1" applyNumberFormat="1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1" applyNumberFormat="1" applyFont="1"/>
    <xf numFmtId="0" fontId="4" fillId="2" borderId="0" xfId="0" applyFont="1" applyFill="1" applyAlignment="1">
      <alignment horizontal="left"/>
    </xf>
    <xf numFmtId="2" fontId="4" fillId="2" borderId="0" xfId="1" applyNumberFormat="1" applyFont="1" applyFill="1"/>
    <xf numFmtId="0" fontId="4" fillId="0" borderId="0" xfId="0" applyFont="1" applyAlignment="1">
      <alignment horizontal="left"/>
    </xf>
    <xf numFmtId="2" fontId="4" fillId="0" borderId="0" xfId="1" applyNumberFormat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2" fontId="3" fillId="2" borderId="0" xfId="1" applyNumberFormat="1" applyFont="1" applyFill="1"/>
    <xf numFmtId="0" fontId="2" fillId="2" borderId="0" xfId="0" applyFont="1" applyFill="1"/>
    <xf numFmtId="2" fontId="2" fillId="2" borderId="0" xfId="1" applyNumberFormat="1" applyFont="1" applyFill="1"/>
    <xf numFmtId="0" fontId="2" fillId="0" borderId="0" xfId="0" applyFont="1" applyAlignment="1">
      <alignment horizontal="left"/>
    </xf>
    <xf numFmtId="0" fontId="2" fillId="0" borderId="0" xfId="0" applyFont="1"/>
    <xf numFmtId="2" fontId="2" fillId="0" borderId="0" xfId="1" applyNumberFormat="1" applyFont="1"/>
    <xf numFmtId="0" fontId="4" fillId="2" borderId="1" xfId="0" applyFont="1" applyFill="1" applyBorder="1" applyAlignment="1">
      <alignment horizontal="left"/>
    </xf>
    <xf numFmtId="2" fontId="4" fillId="2" borderId="1" xfId="1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A4EF-75AC-41D4-AE5B-297BF6CA326B}">
  <dimension ref="A1:C87"/>
  <sheetViews>
    <sheetView showGridLines="0" tabSelected="1" workbookViewId="0">
      <selection activeCell="C1" sqref="C1"/>
    </sheetView>
  </sheetViews>
  <sheetFormatPr defaultRowHeight="12.75" x14ac:dyDescent="0.2"/>
  <cols>
    <col min="1" max="1" width="15.7109375" style="1" customWidth="1"/>
    <col min="2" max="2" width="50.7109375" customWidth="1"/>
    <col min="3" max="3" width="20.7109375" customWidth="1"/>
  </cols>
  <sheetData>
    <row r="1" spans="1:3" x14ac:dyDescent="0.2">
      <c r="A1" s="5">
        <v>3</v>
      </c>
      <c r="B1" s="6" t="s">
        <v>0</v>
      </c>
      <c r="C1" s="7">
        <f>SUM(C2)</f>
        <v>-141230.94</v>
      </c>
    </row>
    <row r="2" spans="1:3" x14ac:dyDescent="0.2">
      <c r="A2" s="8" t="s">
        <v>1</v>
      </c>
      <c r="B2" s="9" t="s">
        <v>2</v>
      </c>
      <c r="C2" s="10">
        <f>SUM(C3:C10)</f>
        <v>-141230.94</v>
      </c>
    </row>
    <row r="3" spans="1:3" x14ac:dyDescent="0.2">
      <c r="A3" s="11" t="s">
        <v>3</v>
      </c>
      <c r="B3" s="2" t="s">
        <v>4</v>
      </c>
      <c r="C3" s="12">
        <v>-60128.44</v>
      </c>
    </row>
    <row r="4" spans="1:3" x14ac:dyDescent="0.2">
      <c r="A4" s="13" t="s">
        <v>5</v>
      </c>
      <c r="B4" s="3" t="s">
        <v>6</v>
      </c>
      <c r="C4" s="14">
        <v>-26075.56</v>
      </c>
    </row>
    <row r="5" spans="1:3" x14ac:dyDescent="0.2">
      <c r="A5" s="11" t="s">
        <v>7</v>
      </c>
      <c r="B5" s="2" t="s">
        <v>8</v>
      </c>
      <c r="C5" s="12">
        <v>-2692.37</v>
      </c>
    </row>
    <row r="6" spans="1:3" x14ac:dyDescent="0.2">
      <c r="A6" s="13" t="s">
        <v>9</v>
      </c>
      <c r="B6" s="3" t="s">
        <v>10</v>
      </c>
      <c r="C6" s="14">
        <v>0</v>
      </c>
    </row>
    <row r="7" spans="1:3" x14ac:dyDescent="0.2">
      <c r="A7" s="15" t="s">
        <v>11</v>
      </c>
      <c r="B7" s="2" t="s">
        <v>12</v>
      </c>
      <c r="C7" s="12">
        <v>0</v>
      </c>
    </row>
    <row r="8" spans="1:3" x14ac:dyDescent="0.2">
      <c r="A8" s="13" t="s">
        <v>13</v>
      </c>
      <c r="B8" s="3" t="s">
        <v>14</v>
      </c>
      <c r="C8" s="14">
        <v>-54483.87</v>
      </c>
    </row>
    <row r="9" spans="1:3" x14ac:dyDescent="0.2">
      <c r="A9" s="11" t="s">
        <v>15</v>
      </c>
      <c r="B9" s="2" t="s">
        <v>16</v>
      </c>
      <c r="C9" s="12">
        <v>-10419.76</v>
      </c>
    </row>
    <row r="10" spans="1:3" x14ac:dyDescent="0.2">
      <c r="A10" s="13" t="s">
        <v>17</v>
      </c>
      <c r="B10" s="3" t="s">
        <v>18</v>
      </c>
      <c r="C10" s="14">
        <v>12569.06</v>
      </c>
    </row>
    <row r="11" spans="1:3" x14ac:dyDescent="0.2">
      <c r="A11" s="16">
        <v>4</v>
      </c>
      <c r="B11" s="17" t="s">
        <v>19</v>
      </c>
      <c r="C11" s="18">
        <f>C12+C17+C22+C27+C32+C37+C42+C47+C52+C57+C62+C65</f>
        <v>534798.37</v>
      </c>
    </row>
    <row r="12" spans="1:3" x14ac:dyDescent="0.2">
      <c r="A12" s="8" t="s">
        <v>20</v>
      </c>
      <c r="B12" s="9" t="s">
        <v>21</v>
      </c>
      <c r="C12" s="10">
        <f>SUM(C13:C16)</f>
        <v>9839.9500000000007</v>
      </c>
    </row>
    <row r="13" spans="1:3" x14ac:dyDescent="0.2">
      <c r="A13" s="15" t="s">
        <v>22</v>
      </c>
      <c r="B13" s="19" t="s">
        <v>23</v>
      </c>
      <c r="C13" s="20">
        <v>3653.26</v>
      </c>
    </row>
    <row r="14" spans="1:3" x14ac:dyDescent="0.2">
      <c r="A14" s="21" t="s">
        <v>24</v>
      </c>
      <c r="B14" s="22" t="s">
        <v>25</v>
      </c>
      <c r="C14" s="23">
        <v>4822.74</v>
      </c>
    </row>
    <row r="15" spans="1:3" x14ac:dyDescent="0.2">
      <c r="A15" s="15" t="s">
        <v>26</v>
      </c>
      <c r="B15" s="19" t="s">
        <v>27</v>
      </c>
      <c r="C15" s="20">
        <v>1363.95</v>
      </c>
    </row>
    <row r="16" spans="1:3" x14ac:dyDescent="0.2">
      <c r="A16" s="21" t="s">
        <v>28</v>
      </c>
      <c r="B16" s="22" t="s">
        <v>29</v>
      </c>
      <c r="C16" s="23">
        <v>0</v>
      </c>
    </row>
    <row r="17" spans="1:3" x14ac:dyDescent="0.2">
      <c r="A17" s="16" t="s">
        <v>30</v>
      </c>
      <c r="B17" s="17" t="s">
        <v>31</v>
      </c>
      <c r="C17" s="18">
        <f>SUM(C18:C21)</f>
        <v>68380.310000000012</v>
      </c>
    </row>
    <row r="18" spans="1:3" x14ac:dyDescent="0.2">
      <c r="A18" s="21" t="s">
        <v>32</v>
      </c>
      <c r="B18" s="22" t="s">
        <v>23</v>
      </c>
      <c r="C18" s="23">
        <v>67310.740000000005</v>
      </c>
    </row>
    <row r="19" spans="1:3" x14ac:dyDescent="0.2">
      <c r="A19" s="15" t="s">
        <v>33</v>
      </c>
      <c r="B19" s="19" t="s">
        <v>25</v>
      </c>
      <c r="C19" s="20">
        <v>0</v>
      </c>
    </row>
    <row r="20" spans="1:3" x14ac:dyDescent="0.2">
      <c r="A20" s="21" t="s">
        <v>34</v>
      </c>
      <c r="B20" s="22" t="s">
        <v>27</v>
      </c>
      <c r="C20" s="23">
        <v>1069.57</v>
      </c>
    </row>
    <row r="21" spans="1:3" x14ac:dyDescent="0.2">
      <c r="A21" s="15" t="s">
        <v>35</v>
      </c>
      <c r="B21" s="19" t="s">
        <v>29</v>
      </c>
      <c r="C21" s="20">
        <v>0</v>
      </c>
    </row>
    <row r="22" spans="1:3" x14ac:dyDescent="0.2">
      <c r="A22" s="8" t="s">
        <v>36</v>
      </c>
      <c r="B22" s="9" t="s">
        <v>37</v>
      </c>
      <c r="C22" s="10">
        <f>SUM(C23:C26)</f>
        <v>49776.72</v>
      </c>
    </row>
    <row r="23" spans="1:3" x14ac:dyDescent="0.2">
      <c r="A23" s="15" t="s">
        <v>38</v>
      </c>
      <c r="B23" s="19" t="s">
        <v>23</v>
      </c>
      <c r="C23" s="20">
        <v>38538.33</v>
      </c>
    </row>
    <row r="24" spans="1:3" x14ac:dyDescent="0.2">
      <c r="A24" s="21" t="s">
        <v>39</v>
      </c>
      <c r="B24" s="22" t="s">
        <v>25</v>
      </c>
      <c r="C24" s="23">
        <v>11172.32</v>
      </c>
    </row>
    <row r="25" spans="1:3" x14ac:dyDescent="0.2">
      <c r="A25" s="15" t="s">
        <v>40</v>
      </c>
      <c r="B25" s="19" t="s">
        <v>27</v>
      </c>
      <c r="C25" s="20">
        <v>66.069999999999993</v>
      </c>
    </row>
    <row r="26" spans="1:3" x14ac:dyDescent="0.2">
      <c r="A26" s="21" t="s">
        <v>41</v>
      </c>
      <c r="B26" s="22" t="s">
        <v>29</v>
      </c>
      <c r="C26" s="23">
        <v>0</v>
      </c>
    </row>
    <row r="27" spans="1:3" x14ac:dyDescent="0.2">
      <c r="A27" s="16" t="s">
        <v>42</v>
      </c>
      <c r="B27" s="17" t="s">
        <v>43</v>
      </c>
      <c r="C27" s="18">
        <f>SUM(C28:C31)</f>
        <v>86603.02</v>
      </c>
    </row>
    <row r="28" spans="1:3" x14ac:dyDescent="0.2">
      <c r="A28" s="21" t="s">
        <v>44</v>
      </c>
      <c r="B28" s="22" t="s">
        <v>23</v>
      </c>
      <c r="C28" s="23">
        <v>86102.36</v>
      </c>
    </row>
    <row r="29" spans="1:3" x14ac:dyDescent="0.2">
      <c r="A29" s="15" t="s">
        <v>45</v>
      </c>
      <c r="B29" s="19" t="s">
        <v>25</v>
      </c>
      <c r="C29" s="20">
        <v>0</v>
      </c>
    </row>
    <row r="30" spans="1:3" x14ac:dyDescent="0.2">
      <c r="A30" s="21" t="s">
        <v>46</v>
      </c>
      <c r="B30" s="22" t="s">
        <v>27</v>
      </c>
      <c r="C30" s="23">
        <v>500.66</v>
      </c>
    </row>
    <row r="31" spans="1:3" x14ac:dyDescent="0.2">
      <c r="A31" s="15" t="s">
        <v>47</v>
      </c>
      <c r="B31" s="19" t="s">
        <v>29</v>
      </c>
      <c r="C31" s="20">
        <v>0</v>
      </c>
    </row>
    <row r="32" spans="1:3" x14ac:dyDescent="0.2">
      <c r="A32" s="8" t="s">
        <v>48</v>
      </c>
      <c r="B32" s="9" t="s">
        <v>49</v>
      </c>
      <c r="C32" s="10">
        <f>SUM(C33:C36)</f>
        <v>0</v>
      </c>
    </row>
    <row r="33" spans="1:3" x14ac:dyDescent="0.2">
      <c r="A33" s="15" t="s">
        <v>50</v>
      </c>
      <c r="B33" s="19" t="s">
        <v>23</v>
      </c>
      <c r="C33" s="20">
        <v>0</v>
      </c>
    </row>
    <row r="34" spans="1:3" x14ac:dyDescent="0.2">
      <c r="A34" s="21" t="s">
        <v>51</v>
      </c>
      <c r="B34" s="22" t="s">
        <v>25</v>
      </c>
      <c r="C34" s="23">
        <v>0</v>
      </c>
    </row>
    <row r="35" spans="1:3" x14ac:dyDescent="0.2">
      <c r="A35" s="15" t="s">
        <v>52</v>
      </c>
      <c r="B35" s="19" t="s">
        <v>27</v>
      </c>
      <c r="C35" s="20">
        <v>0</v>
      </c>
    </row>
    <row r="36" spans="1:3" x14ac:dyDescent="0.2">
      <c r="A36" s="21" t="s">
        <v>53</v>
      </c>
      <c r="B36" s="22" t="s">
        <v>29</v>
      </c>
      <c r="C36" s="23">
        <v>0</v>
      </c>
    </row>
    <row r="37" spans="1:3" x14ac:dyDescent="0.2">
      <c r="A37" s="16" t="s">
        <v>54</v>
      </c>
      <c r="B37" s="17" t="s">
        <v>55</v>
      </c>
      <c r="C37" s="18">
        <f>SUM(C38:C41)</f>
        <v>104603.06</v>
      </c>
    </row>
    <row r="38" spans="1:3" x14ac:dyDescent="0.2">
      <c r="A38" s="21" t="s">
        <v>56</v>
      </c>
      <c r="B38" s="22" t="s">
        <v>23</v>
      </c>
      <c r="C38" s="23">
        <v>0</v>
      </c>
    </row>
    <row r="39" spans="1:3" x14ac:dyDescent="0.2">
      <c r="A39" s="15" t="s">
        <v>57</v>
      </c>
      <c r="B39" s="19" t="s">
        <v>25</v>
      </c>
      <c r="C39" s="20">
        <v>104603.06</v>
      </c>
    </row>
    <row r="40" spans="1:3" x14ac:dyDescent="0.2">
      <c r="A40" s="21" t="s">
        <v>58</v>
      </c>
      <c r="B40" s="22" t="s">
        <v>27</v>
      </c>
      <c r="C40" s="23">
        <v>0</v>
      </c>
    </row>
    <row r="41" spans="1:3" x14ac:dyDescent="0.2">
      <c r="A41" s="15" t="s">
        <v>59</v>
      </c>
      <c r="B41" s="19" t="s">
        <v>29</v>
      </c>
      <c r="C41" s="20">
        <v>0</v>
      </c>
    </row>
    <row r="42" spans="1:3" x14ac:dyDescent="0.2">
      <c r="A42" s="8" t="s">
        <v>60</v>
      </c>
      <c r="B42" s="9" t="s">
        <v>61</v>
      </c>
      <c r="C42" s="10">
        <f>SUM(C43:C46)</f>
        <v>43272.32</v>
      </c>
    </row>
    <row r="43" spans="1:3" x14ac:dyDescent="0.2">
      <c r="A43" s="15" t="s">
        <v>62</v>
      </c>
      <c r="B43" s="19" t="s">
        <v>23</v>
      </c>
      <c r="C43" s="20">
        <v>43170.57</v>
      </c>
    </row>
    <row r="44" spans="1:3" x14ac:dyDescent="0.2">
      <c r="A44" s="21" t="s">
        <v>63</v>
      </c>
      <c r="B44" s="22" t="s">
        <v>25</v>
      </c>
      <c r="C44" s="23">
        <v>0</v>
      </c>
    </row>
    <row r="45" spans="1:3" x14ac:dyDescent="0.2">
      <c r="A45" s="15" t="s">
        <v>64</v>
      </c>
      <c r="B45" s="19" t="s">
        <v>27</v>
      </c>
      <c r="C45" s="20">
        <v>101.75</v>
      </c>
    </row>
    <row r="46" spans="1:3" x14ac:dyDescent="0.2">
      <c r="A46" s="21" t="s">
        <v>65</v>
      </c>
      <c r="B46" s="22" t="s">
        <v>29</v>
      </c>
      <c r="C46" s="23">
        <v>0</v>
      </c>
    </row>
    <row r="47" spans="1:3" x14ac:dyDescent="0.2">
      <c r="A47" s="16" t="s">
        <v>66</v>
      </c>
      <c r="B47" s="17" t="s">
        <v>67</v>
      </c>
      <c r="C47" s="18">
        <f>SUM(C48:C51)</f>
        <v>0</v>
      </c>
    </row>
    <row r="48" spans="1:3" x14ac:dyDescent="0.2">
      <c r="A48" s="21" t="s">
        <v>68</v>
      </c>
      <c r="B48" s="22" t="s">
        <v>23</v>
      </c>
      <c r="C48" s="23">
        <v>0</v>
      </c>
    </row>
    <row r="49" spans="1:3" x14ac:dyDescent="0.2">
      <c r="A49" s="15" t="s">
        <v>69</v>
      </c>
      <c r="B49" s="19" t="s">
        <v>25</v>
      </c>
      <c r="C49" s="20">
        <v>0</v>
      </c>
    </row>
    <row r="50" spans="1:3" x14ac:dyDescent="0.2">
      <c r="A50" s="21" t="s">
        <v>70</v>
      </c>
      <c r="B50" s="22" t="s">
        <v>27</v>
      </c>
      <c r="C50" s="23">
        <v>0</v>
      </c>
    </row>
    <row r="51" spans="1:3" x14ac:dyDescent="0.2">
      <c r="A51" s="15" t="s">
        <v>71</v>
      </c>
      <c r="B51" s="19" t="s">
        <v>29</v>
      </c>
      <c r="C51" s="20">
        <v>0</v>
      </c>
    </row>
    <row r="52" spans="1:3" x14ac:dyDescent="0.2">
      <c r="A52" s="8" t="s">
        <v>72</v>
      </c>
      <c r="B52" s="9" t="s">
        <v>73</v>
      </c>
      <c r="C52" s="10">
        <v>0</v>
      </c>
    </row>
    <row r="53" spans="1:3" x14ac:dyDescent="0.2">
      <c r="A53" s="15" t="s">
        <v>74</v>
      </c>
      <c r="B53" s="19" t="s">
        <v>23</v>
      </c>
      <c r="C53" s="20">
        <v>0</v>
      </c>
    </row>
    <row r="54" spans="1:3" x14ac:dyDescent="0.2">
      <c r="A54" s="21" t="s">
        <v>75</v>
      </c>
      <c r="B54" s="22" t="s">
        <v>25</v>
      </c>
      <c r="C54" s="23">
        <v>0</v>
      </c>
    </row>
    <row r="55" spans="1:3" x14ac:dyDescent="0.2">
      <c r="A55" s="15" t="s">
        <v>76</v>
      </c>
      <c r="B55" s="19" t="s">
        <v>27</v>
      </c>
      <c r="C55" s="20">
        <v>0</v>
      </c>
    </row>
    <row r="56" spans="1:3" x14ac:dyDescent="0.2">
      <c r="A56" s="21" t="s">
        <v>77</v>
      </c>
      <c r="B56" s="22" t="s">
        <v>29</v>
      </c>
      <c r="C56" s="23">
        <v>0</v>
      </c>
    </row>
    <row r="57" spans="1:3" x14ac:dyDescent="0.2">
      <c r="A57" s="16" t="s">
        <v>78</v>
      </c>
      <c r="B57" s="17" t="s">
        <v>79</v>
      </c>
      <c r="C57" s="18">
        <f>SUM(C58:C61)</f>
        <v>172322.99</v>
      </c>
    </row>
    <row r="58" spans="1:3" x14ac:dyDescent="0.2">
      <c r="A58" s="13" t="s">
        <v>80</v>
      </c>
      <c r="B58" s="3" t="s">
        <v>23</v>
      </c>
      <c r="C58" s="14">
        <v>47315.54</v>
      </c>
    </row>
    <row r="59" spans="1:3" x14ac:dyDescent="0.2">
      <c r="A59" s="11" t="s">
        <v>81</v>
      </c>
      <c r="B59" s="2" t="s">
        <v>25</v>
      </c>
      <c r="C59" s="12">
        <v>103249.17</v>
      </c>
    </row>
    <row r="60" spans="1:3" x14ac:dyDescent="0.2">
      <c r="A60" s="13" t="s">
        <v>82</v>
      </c>
      <c r="B60" s="3" t="s">
        <v>27</v>
      </c>
      <c r="C60" s="14">
        <v>3757.51</v>
      </c>
    </row>
    <row r="61" spans="1:3" x14ac:dyDescent="0.2">
      <c r="A61" s="11" t="s">
        <v>83</v>
      </c>
      <c r="B61" s="2" t="s">
        <v>29</v>
      </c>
      <c r="C61" s="12">
        <v>18000.77</v>
      </c>
    </row>
    <row r="62" spans="1:3" x14ac:dyDescent="0.2">
      <c r="A62" s="8" t="s">
        <v>84</v>
      </c>
      <c r="B62" s="9" t="s">
        <v>85</v>
      </c>
      <c r="C62" s="10">
        <f>SUM(C63:C64)</f>
        <v>0</v>
      </c>
    </row>
    <row r="63" spans="1:3" x14ac:dyDescent="0.2">
      <c r="A63" s="15" t="s">
        <v>86</v>
      </c>
      <c r="B63" s="2" t="s">
        <v>87</v>
      </c>
      <c r="C63" s="12">
        <v>0</v>
      </c>
    </row>
    <row r="64" spans="1:3" x14ac:dyDescent="0.2">
      <c r="A64" s="21" t="s">
        <v>88</v>
      </c>
      <c r="B64" s="3" t="s">
        <v>89</v>
      </c>
      <c r="C64" s="14">
        <v>0</v>
      </c>
    </row>
    <row r="65" spans="1:3" x14ac:dyDescent="0.2">
      <c r="A65" s="16" t="s">
        <v>90</v>
      </c>
      <c r="B65" s="17" t="s">
        <v>91</v>
      </c>
      <c r="C65" s="18">
        <f>SUM(C66:C69)</f>
        <v>0</v>
      </c>
    </row>
    <row r="66" spans="1:3" x14ac:dyDescent="0.2">
      <c r="A66" s="13" t="s">
        <v>86</v>
      </c>
      <c r="B66" s="3" t="s">
        <v>23</v>
      </c>
      <c r="C66" s="14">
        <v>0</v>
      </c>
    </row>
    <row r="67" spans="1:3" x14ac:dyDescent="0.2">
      <c r="A67" s="15" t="s">
        <v>92</v>
      </c>
      <c r="B67" s="2" t="s">
        <v>25</v>
      </c>
      <c r="C67" s="12">
        <v>0</v>
      </c>
    </row>
    <row r="68" spans="1:3" x14ac:dyDescent="0.2">
      <c r="A68" s="21" t="s">
        <v>93</v>
      </c>
      <c r="B68" s="3" t="s">
        <v>27</v>
      </c>
      <c r="C68" s="14">
        <v>0</v>
      </c>
    </row>
    <row r="69" spans="1:3" x14ac:dyDescent="0.2">
      <c r="A69" s="15" t="s">
        <v>94</v>
      </c>
      <c r="B69" s="2" t="s">
        <v>29</v>
      </c>
      <c r="C69" s="12">
        <v>0</v>
      </c>
    </row>
    <row r="70" spans="1:3" x14ac:dyDescent="0.2">
      <c r="A70" s="8">
        <v>6</v>
      </c>
      <c r="B70" s="9" t="s">
        <v>95</v>
      </c>
      <c r="C70" s="10">
        <f t="shared" ref="C70" si="0">C71+C77</f>
        <v>1559408.3199999998</v>
      </c>
    </row>
    <row r="71" spans="1:3" x14ac:dyDescent="0.2">
      <c r="A71" s="16" t="s">
        <v>96</v>
      </c>
      <c r="B71" s="17" t="s">
        <v>97</v>
      </c>
      <c r="C71" s="18">
        <f>SUM(C72:C76)</f>
        <v>1532505.7899999998</v>
      </c>
    </row>
    <row r="72" spans="1:3" x14ac:dyDescent="0.2">
      <c r="A72" s="13" t="s">
        <v>98</v>
      </c>
      <c r="B72" s="3" t="s">
        <v>99</v>
      </c>
      <c r="C72" s="14">
        <v>1272558.8799999999</v>
      </c>
    </row>
    <row r="73" spans="1:3" x14ac:dyDescent="0.2">
      <c r="A73" s="11" t="s">
        <v>100</v>
      </c>
      <c r="B73" s="2" t="s">
        <v>101</v>
      </c>
      <c r="C73" s="12">
        <f>164436.02+65.45</f>
        <v>164501.47</v>
      </c>
    </row>
    <row r="74" spans="1:3" x14ac:dyDescent="0.2">
      <c r="A74" s="13" t="s">
        <v>102</v>
      </c>
      <c r="B74" s="3" t="s">
        <v>103</v>
      </c>
      <c r="C74" s="14">
        <v>21156.03</v>
      </c>
    </row>
    <row r="75" spans="1:3" x14ac:dyDescent="0.2">
      <c r="A75" s="11" t="s">
        <v>104</v>
      </c>
      <c r="B75" s="2" t="s">
        <v>105</v>
      </c>
      <c r="C75" s="12">
        <v>41193.74</v>
      </c>
    </row>
    <row r="76" spans="1:3" x14ac:dyDescent="0.2">
      <c r="A76" s="13" t="s">
        <v>106</v>
      </c>
      <c r="B76" s="3" t="s">
        <v>107</v>
      </c>
      <c r="C76" s="14">
        <v>33095.67</v>
      </c>
    </row>
    <row r="77" spans="1:3" x14ac:dyDescent="0.2">
      <c r="A77" s="16" t="s">
        <v>108</v>
      </c>
      <c r="B77" s="17" t="s">
        <v>109</v>
      </c>
      <c r="C77" s="18">
        <f>SUM(C78)</f>
        <v>26902.53</v>
      </c>
    </row>
    <row r="78" spans="1:3" x14ac:dyDescent="0.2">
      <c r="A78" s="13" t="s">
        <v>110</v>
      </c>
      <c r="B78" s="3" t="s">
        <v>109</v>
      </c>
      <c r="C78" s="14">
        <v>26902.53</v>
      </c>
    </row>
    <row r="79" spans="1:3" x14ac:dyDescent="0.2">
      <c r="A79" s="16">
        <v>8</v>
      </c>
      <c r="B79" s="17" t="s">
        <v>111</v>
      </c>
      <c r="C79" s="18">
        <f>SUM(C80)</f>
        <v>715166.35</v>
      </c>
    </row>
    <row r="80" spans="1:3" x14ac:dyDescent="0.2">
      <c r="A80" s="8" t="s">
        <v>112</v>
      </c>
      <c r="B80" s="9" t="s">
        <v>113</v>
      </c>
      <c r="C80" s="10">
        <f>SUM(C81:C82)</f>
        <v>715166.35</v>
      </c>
    </row>
    <row r="81" spans="1:3" x14ac:dyDescent="0.2">
      <c r="A81" s="11" t="s">
        <v>114</v>
      </c>
      <c r="B81" s="2" t="s">
        <v>115</v>
      </c>
      <c r="C81" s="12">
        <v>-183290.16</v>
      </c>
    </row>
    <row r="82" spans="1:3" x14ac:dyDescent="0.2">
      <c r="A82" s="13" t="s">
        <v>116</v>
      </c>
      <c r="B82" s="3" t="s">
        <v>117</v>
      </c>
      <c r="C82" s="14">
        <v>898456.51</v>
      </c>
    </row>
    <row r="83" spans="1:3" x14ac:dyDescent="0.2">
      <c r="A83" s="16">
        <v>10</v>
      </c>
      <c r="B83" s="17" t="s">
        <v>118</v>
      </c>
      <c r="C83" s="18">
        <f>SUM(C84)</f>
        <v>-34073.699999999997</v>
      </c>
    </row>
    <row r="84" spans="1:3" x14ac:dyDescent="0.2">
      <c r="A84" s="8" t="s">
        <v>119</v>
      </c>
      <c r="B84" s="9" t="s">
        <v>120</v>
      </c>
      <c r="C84" s="10">
        <f>SUM(C85)</f>
        <v>-34073.699999999997</v>
      </c>
    </row>
    <row r="85" spans="1:3" x14ac:dyDescent="0.2">
      <c r="A85" s="11" t="s">
        <v>121</v>
      </c>
      <c r="B85" s="2" t="s">
        <v>122</v>
      </c>
      <c r="C85" s="12">
        <v>-34073.699999999997</v>
      </c>
    </row>
    <row r="86" spans="1:3" x14ac:dyDescent="0.2">
      <c r="A86" s="8">
        <v>12</v>
      </c>
      <c r="B86" s="9" t="s">
        <v>123</v>
      </c>
      <c r="C86" s="10">
        <f>SUM(C87)</f>
        <v>2634068.3999999994</v>
      </c>
    </row>
    <row r="87" spans="1:3" ht="13.5" thickBot="1" x14ac:dyDescent="0.25">
      <c r="A87" s="24" t="s">
        <v>124</v>
      </c>
      <c r="B87" s="4" t="s">
        <v>125</v>
      </c>
      <c r="C87" s="25">
        <f>C1+C11+C70+C79+C83</f>
        <v>2634068.3999999994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Nunes</dc:creator>
  <cp:lastModifiedBy>Renan Nunes</cp:lastModifiedBy>
  <dcterms:created xsi:type="dcterms:W3CDTF">2024-09-17T19:12:46Z</dcterms:created>
  <dcterms:modified xsi:type="dcterms:W3CDTF">2024-09-17T19:13:50Z</dcterms:modified>
</cp:coreProperties>
</file>