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1A9FD81F-92F6-4A10-95C8-9400C3F99BF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ário - parte 1 - resposta" sheetId="1" r:id="rId1"/>
    <sheet name="salário - parte 2 - resposta" sheetId="2" r:id="rId2"/>
    <sheet name="imobiliaria - parte 1 - respost" sheetId="3" r:id="rId3"/>
    <sheet name="imobiliaria - parte 2 - respost" sheetId="4" r:id="rId4"/>
    <sheet name="Carro - parte 1" sheetId="5" r:id="rId5"/>
    <sheet name="Carro - parte 2" sheetId="6" r:id="rId6"/>
  </sheets>
  <externalReferences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4" l="1"/>
  <c r="E67" i="4"/>
  <c r="F32" i="4"/>
  <c r="F30" i="4"/>
  <c r="F29" i="4"/>
  <c r="F33" i="4" s="1"/>
  <c r="E4" i="3"/>
  <c r="E67" i="2" l="1"/>
  <c r="F33" i="2"/>
  <c r="F32" i="2"/>
  <c r="F30" i="2"/>
  <c r="F29" i="2"/>
  <c r="E4" i="1"/>
</calcChain>
</file>

<file path=xl/sharedStrings.xml><?xml version="1.0" encoding="utf-8"?>
<sst xmlns="http://schemas.openxmlformats.org/spreadsheetml/2006/main" count="626" uniqueCount="220">
  <si>
    <t>Salário</t>
  </si>
  <si>
    <t>Anos Experiência</t>
  </si>
  <si>
    <t>Existe correlação entre anos de experiência e salário?</t>
  </si>
  <si>
    <t>Correlação:</t>
  </si>
  <si>
    <r>
      <t xml:space="preserve">É um numero positivo, muito próximo de 1, portanto podemos afirmar que existe uma </t>
    </r>
    <r>
      <rPr>
        <u/>
        <sz val="12"/>
        <color theme="1"/>
        <rFont val="Calibri (Corpo)"/>
      </rPr>
      <t>forte correlação linear positiva</t>
    </r>
    <r>
      <rPr>
        <sz val="12"/>
        <color theme="1"/>
        <rFont val="Calibri"/>
        <family val="2"/>
        <scheme val="minor"/>
      </rPr>
      <t xml:space="preserve"> entre as variáveis</t>
    </r>
  </si>
  <si>
    <t>Diagrama de dispersão</t>
  </si>
  <si>
    <t>Encontre a reta de regressão</t>
  </si>
  <si>
    <t>Técnica 01 - Gráfico:</t>
  </si>
  <si>
    <t>Técnica 02 - Fórmulas:</t>
  </si>
  <si>
    <t>B1 = INTERCEPÇÃO ( Y ; X )</t>
  </si>
  <si>
    <t>B2 = INCLINAÇÃO ( Y ; X )</t>
  </si>
  <si>
    <t>Equaçao da Reta</t>
  </si>
  <si>
    <t>Técnica 03 - Análise de Dados: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</si>
  <si>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</si>
  <si>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</si>
  <si>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</si>
  <si>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</si>
  <si>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</si>
  <si>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</si>
  <si>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</si>
  <si>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</si>
  <si>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</si>
  <si>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</si>
  <si>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</si>
  <si>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</si>
  <si>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</si>
  <si>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</si>
  <si>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</si>
  <si>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</si>
  <si>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</si>
  <si>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</si>
  <si>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</si>
  <si>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</si>
  <si>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</si>
  <si>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</si>
  <si>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</si>
  <si>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</si>
  <si>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Qual o salário para o candidato com 5 anos de experiência ?</t>
  </si>
  <si>
    <t xml:space="preserve">X = </t>
  </si>
  <si>
    <t xml:space="preserve">Y = </t>
  </si>
  <si>
    <t>area</t>
  </si>
  <si>
    <t>price</t>
  </si>
  <si>
    <t>Area</t>
  </si>
  <si>
    <t>Preço</t>
  </si>
  <si>
    <t>Qual o salário para os imóveis abaixo?</t>
  </si>
  <si>
    <t>car_ID</t>
  </si>
  <si>
    <t>CarName</t>
  </si>
  <si>
    <t>wheelbase</t>
  </si>
  <si>
    <t>carlength</t>
  </si>
  <si>
    <t>carwidth</t>
  </si>
  <si>
    <t>carheight</t>
  </si>
  <si>
    <t>curbweight</t>
  </si>
  <si>
    <t>enginesize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</si>
  <si>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</si>
  <si>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</si>
  <si>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</si>
  <si>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</si>
  <si>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</si>
  <si>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</si>
  <si>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</si>
  <si>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alfa-romero giulia</t>
  </si>
  <si>
    <t>alfa-romero stelvio</t>
  </si>
  <si>
    <t>Matriz de Correlação</t>
  </si>
  <si>
    <t>alfa-romero Quadrifoglio</t>
  </si>
  <si>
    <t>audi 100 ls</t>
  </si>
  <si>
    <t>audi 100ls</t>
  </si>
  <si>
    <t>audi fox</t>
  </si>
  <si>
    <t>audi 5000</t>
  </si>
  <si>
    <t>audi 4000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</si>
  <si>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</si>
  <si>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</si>
  <si>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</si>
  <si>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</si>
  <si>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</si>
  <si>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</si>
  <si>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</si>
  <si>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</si>
  <si>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chevrolet monte carlo</t>
  </si>
  <si>
    <t>chevrolet vega 2300</t>
  </si>
  <si>
    <t>Regressão Linear Multipla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</si>
  <si>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</si>
  <si>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</si>
  <si>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</si>
  <si>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</si>
  <si>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</si>
  <si>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</si>
  <si>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</si>
  <si>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</si>
  <si>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</si>
  <si>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honda civic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</si>
  <si>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</si>
  <si>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</si>
  <si>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</si>
  <si>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</si>
  <si>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</si>
  <si>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</si>
  <si>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</si>
  <si>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</si>
  <si>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</si>
  <si>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</si>
  <si>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</si>
  <si>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jaguar xj</t>
  </si>
  <si>
    <t>jaguar xf</t>
  </si>
  <si>
    <t>jaguar xk</t>
  </si>
  <si>
    <t>maxda rx3</t>
  </si>
  <si>
    <t>maxda glc deluxe</t>
  </si>
  <si>
    <t>mazda rx2 coupe</t>
  </si>
  <si>
    <t>mazda rx-4</t>
  </si>
  <si>
    <t>mazda glc deluxe</t>
  </si>
  <si>
    <t>mazda 626</t>
  </si>
  <si>
    <t>mazda glc</t>
  </si>
  <si>
    <t>mazda rx-7 gs</t>
  </si>
  <si>
    <t>mazda glc 4</t>
  </si>
  <si>
    <t>mazda glc custom l</t>
  </si>
  <si>
    <t>mazda glc custom</t>
  </si>
  <si>
    <t>buick electra 225 custom</t>
  </si>
  <si>
    <t>buick century luxus (sw)</t>
  </si>
  <si>
    <t>buick century</t>
  </si>
  <si>
    <t>buick skyhawk</t>
  </si>
  <si>
    <t>buick opel isuzu deluxe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</si>
  <si>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</si>
  <si>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</si>
  <si>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</si>
  <si>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</si>
  <si>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</si>
  <si>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</si>
  <si>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</si>
  <si>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</si>
  <si>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</si>
  <si>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</si>
  <si>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</si>
  <si>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</si>
  <si>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</si>
  <si>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</si>
  <si>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</si>
  <si>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</si>
  <si>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</si>
  <si>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</si>
  <si>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</si>
  <si>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</si>
  <si>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</si>
  <si>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</si>
  <si>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</si>
  <si>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</si>
  <si>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</si>
  <si>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</si>
  <si>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</si>
  <si>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</si>
  <si>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</si>
  <si>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</si>
  <si>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</si>
  <si>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</si>
  <si>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</si>
  <si>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</si>
  <si>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</si>
  <si>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</si>
  <si>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</si>
  <si>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</si>
  <si>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</si>
  <si>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porsche cayenne</t>
  </si>
  <si>
    <t>porsche boxter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</si>
  <si>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</si>
  <si>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</si>
  <si>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</si>
  <si>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</si>
  <si>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</si>
  <si>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</si>
  <si>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</si>
  <si>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</si>
  <si>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</si>
  <si>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</si>
  <si>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</si>
  <si>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</si>
  <si>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</si>
  <si>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</si>
  <si>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</si>
  <si>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</si>
  <si>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</si>
  <si>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</si>
  <si>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</si>
  <si>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</si>
  <si>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</si>
  <si>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</si>
  <si>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</si>
  <si>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</si>
  <si>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</si>
  <si>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</si>
  <si>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</si>
  <si>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</si>
  <si>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</si>
  <si>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</si>
  <si>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</si>
  <si>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</si>
  <si>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</si>
  <si>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</si>
  <si>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</si>
  <si>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</si>
  <si>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</si>
  <si>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</si>
  <si>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</si>
  <si>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</si>
  <si>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</si>
  <si>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</si>
  <si>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</si>
  <si>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</si>
  <si>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</si>
  <si>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</si>
  <si>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</si>
  <si>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</si>
  <si>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otimizada</t>
  </si>
  <si>
    <t>RESUMO DOS RESULTADOS</t>
  </si>
  <si>
    <t>R-Quadrado</t>
  </si>
  <si>
    <t>R-quadrado ajustado</t>
  </si>
  <si>
    <t>Erro padrão</t>
  </si>
  <si>
    <t>F de significação</t>
  </si>
  <si>
    <t>Resíduo</t>
  </si>
  <si>
    <t>valor-P</t>
  </si>
  <si>
    <t>95% inferiores</t>
  </si>
  <si>
    <t>95% superiores</t>
  </si>
  <si>
    <t>Interseção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</si>
</sst>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 (Corpo)"/>
    </font>
    <font>
      <b/>
      <sz val="12"/>
      <color rgb="FF00206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2060"/>
      <name val="IBM Plex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9" fillId="0" borderId="0" xfId="0" applyFont="1"/>
    <xf numFmtId="1" fontId="0" fillId="0" borderId="0" xfId="0" applyNumberFormat="1"/>
    <xf numFmtId="0" fontId="21" fillId="0" borderId="0" xfId="0" applyFont="1" applyAlignment="1">
      <alignment horizontal="left" vertical="center" readingOrder="1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20" fillId="34" borderId="11" xfId="0" applyFont="1" applyFill="1" applyBorder="1" applyAlignment="1">
      <alignment horizontal="centerContinuous"/>
    </xf>
    <xf numFmtId="0" fontId="0" fillId="34" borderId="0" xfId="0" applyFill="1"/>
    <xf numFmtId="0" fontId="0" fillId="34" borderId="0" xfId="0" applyFill="1" applyBorder="1" applyAlignment="1"/>
    <xf numFmtId="0" fontId="0" fillId="34" borderId="10" xfId="0" applyFill="1" applyBorder="1" applyAlignment="1"/>
    <xf numFmtId="0" fontId="20" fillId="34" borderId="11" xfId="0" applyFont="1" applyFill="1" applyBorder="1" applyAlignment="1">
      <alignment horizontal="center"/>
    </xf>
    <xf numFmtId="164" fontId="0" fillId="0" borderId="0" xfId="43" applyFont="1"/>
    <xf numFmtId="2" fontId="0" fillId="0" borderId="0" xfId="0" applyNumberFormat="1"/>
    <xf numFmtId="0" fontId="20" fillId="0" borderId="11" xfId="0" applyFont="1" applyBorder="1" applyAlignment="1">
      <alignment horizontal="centerContinuous"/>
    </xf>
    <xf numFmtId="0" fontId="0" fillId="0" borderId="10" xfId="0" applyBorder="1"/>
    <xf numFmtId="0" fontId="20" fillId="0" borderId="11" xfId="0" applyFont="1" applyBorder="1" applyAlignment="1">
      <alignment horizontal="center"/>
    </xf>
    <xf numFmtId="164" fontId="0" fillId="33" borderId="0" xfId="43" applyFon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10" fontId="0" fillId="0" borderId="0" xfId="42" applyNumberFormat="1" applyFont="1" applyFill="1" applyBorder="1" applyAlignment="1"/>
    <xf numFmtId="3" fontId="0" fillId="0" borderId="0" xfId="0" applyNumberFormat="1"/>
    <xf numFmtId="0" fontId="0" fillId="35" borderId="10" xfId="0" applyFill="1" applyBorder="1"/>
    <xf numFmtId="10" fontId="0" fillId="35" borderId="10" xfId="42" applyNumberFormat="1" applyFont="1" applyFill="1" applyBorder="1" applyAlignmen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3" xr:uid="{3F6B560C-3A03-4B80-8C9C-3BE1496E4E9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'salário - parte 1 - resposta'!$B$1</c:f>
              <c:strCache>
                <c:ptCount val="1"/>
                <c:pt idx="0">
                  <c:v>Salário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'salário - parte 1 - resposta'!$A$2:$A$31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'salário - parte 1 - resposta'!$B$2:$B$31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7-594E-B5FB-7D771D0C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54448"/>
        <c:axId val="1848116624"/>
      </c:scatterChart>
      <c:valAx>
        <c:axId val="2455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116624"/>
        <c:crosses val="autoZero"/>
        <c:crossBetween val="midCat"/>
      </c:valAx>
      <c:valAx>
        <c:axId val="18481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5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'salário - parte 2 - resposta'!$B$1</c:f>
              <c:strCache>
                <c:ptCount val="1"/>
                <c:pt idx="0">
                  <c:v>Salário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07676515683065"/>
                  <c:y val="-4.1774756264048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'salário - parte 2 - resposta'!$A$2:$A$31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'salário - parte 2 - resposta'!$B$2:$B$31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8-1842-A7A0-2B549DBF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54448"/>
        <c:axId val="1848116624"/>
      </c:scatterChart>
      <c:valAx>
        <c:axId val="2455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116624"/>
        <c:crosses val="autoZero"/>
        <c:crossBetween val="midCat"/>
      </c:valAx>
      <c:valAx>
        <c:axId val="18481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5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 x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'imobiliaria - parte 1 - respost'!$A$2:$A$48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'imobiliaria - parte 1 - respost'!$B$2:$B$48</c:f>
              <c:numCache>
                <c:formatCode>General</c:formatCode>
                <c:ptCount val="47"/>
                <c:pt idx="0">
                  <c:v>399900</c:v>
                </c:pt>
                <c:pt idx="1">
                  <c:v>329900</c:v>
                </c:pt>
                <c:pt idx="2">
                  <c:v>369000</c:v>
                </c:pt>
                <c:pt idx="3">
                  <c:v>232000</c:v>
                </c:pt>
                <c:pt idx="4">
                  <c:v>539900</c:v>
                </c:pt>
                <c:pt idx="5">
                  <c:v>299900</c:v>
                </c:pt>
                <c:pt idx="6">
                  <c:v>314900</c:v>
                </c:pt>
                <c:pt idx="7">
                  <c:v>198999</c:v>
                </c:pt>
                <c:pt idx="8">
                  <c:v>212000</c:v>
                </c:pt>
                <c:pt idx="9">
                  <c:v>242500</c:v>
                </c:pt>
                <c:pt idx="10">
                  <c:v>239999</c:v>
                </c:pt>
                <c:pt idx="11">
                  <c:v>347000</c:v>
                </c:pt>
                <c:pt idx="12">
                  <c:v>329999</c:v>
                </c:pt>
                <c:pt idx="13">
                  <c:v>699900</c:v>
                </c:pt>
                <c:pt idx="14">
                  <c:v>259900</c:v>
                </c:pt>
                <c:pt idx="15">
                  <c:v>449900</c:v>
                </c:pt>
                <c:pt idx="16">
                  <c:v>299900</c:v>
                </c:pt>
                <c:pt idx="17">
                  <c:v>199900</c:v>
                </c:pt>
                <c:pt idx="18">
                  <c:v>499998</c:v>
                </c:pt>
                <c:pt idx="19">
                  <c:v>599000</c:v>
                </c:pt>
                <c:pt idx="20">
                  <c:v>252900</c:v>
                </c:pt>
                <c:pt idx="21">
                  <c:v>255000</c:v>
                </c:pt>
                <c:pt idx="22">
                  <c:v>242900</c:v>
                </c:pt>
                <c:pt idx="23">
                  <c:v>259900</c:v>
                </c:pt>
                <c:pt idx="24">
                  <c:v>573900</c:v>
                </c:pt>
                <c:pt idx="25">
                  <c:v>249900</c:v>
                </c:pt>
                <c:pt idx="26">
                  <c:v>464500</c:v>
                </c:pt>
                <c:pt idx="27">
                  <c:v>469000</c:v>
                </c:pt>
                <c:pt idx="28">
                  <c:v>475000</c:v>
                </c:pt>
                <c:pt idx="29">
                  <c:v>299900</c:v>
                </c:pt>
                <c:pt idx="30">
                  <c:v>349900</c:v>
                </c:pt>
                <c:pt idx="31">
                  <c:v>169900</c:v>
                </c:pt>
                <c:pt idx="32">
                  <c:v>314900</c:v>
                </c:pt>
                <c:pt idx="33">
                  <c:v>579900</c:v>
                </c:pt>
                <c:pt idx="34">
                  <c:v>285900</c:v>
                </c:pt>
                <c:pt idx="35">
                  <c:v>249900</c:v>
                </c:pt>
                <c:pt idx="36">
                  <c:v>229900</c:v>
                </c:pt>
                <c:pt idx="37">
                  <c:v>345000</c:v>
                </c:pt>
                <c:pt idx="38">
                  <c:v>549000</c:v>
                </c:pt>
                <c:pt idx="39">
                  <c:v>287000</c:v>
                </c:pt>
                <c:pt idx="40">
                  <c:v>368500</c:v>
                </c:pt>
                <c:pt idx="41">
                  <c:v>329900</c:v>
                </c:pt>
                <c:pt idx="42">
                  <c:v>314000</c:v>
                </c:pt>
                <c:pt idx="43">
                  <c:v>299000</c:v>
                </c:pt>
                <c:pt idx="44">
                  <c:v>179900</c:v>
                </c:pt>
                <c:pt idx="45">
                  <c:v>299900</c:v>
                </c:pt>
                <c:pt idx="46">
                  <c:v>239500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F-4660-A947-8F7C71F1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49023"/>
        <c:axId val="125858575"/>
      </c:scatterChart>
      <c:valAx>
        <c:axId val="1258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58575"/>
        <c:crosses val="autoZero"/>
        <c:crossBetween val="midCat"/>
      </c:valAx>
      <c:valAx>
        <c:axId val="1258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 x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202513943530051E-2"/>
                  <c:y val="-6.8777267526572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'imobiliaria - parte 2 - respost'!$A$2:$A$48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'imobiliaria - parte 2 - respost'!$B$2:$B$48</c:f>
              <c:numCache>
                <c:formatCode>General</c:formatCode>
                <c:ptCount val="47"/>
                <c:pt idx="0">
                  <c:v>399900</c:v>
                </c:pt>
                <c:pt idx="1">
                  <c:v>329900</c:v>
                </c:pt>
                <c:pt idx="2">
                  <c:v>369000</c:v>
                </c:pt>
                <c:pt idx="3">
                  <c:v>232000</c:v>
                </c:pt>
                <c:pt idx="4">
                  <c:v>539900</c:v>
                </c:pt>
                <c:pt idx="5">
                  <c:v>299900</c:v>
                </c:pt>
                <c:pt idx="6">
                  <c:v>314900</c:v>
                </c:pt>
                <c:pt idx="7">
                  <c:v>198999</c:v>
                </c:pt>
                <c:pt idx="8">
                  <c:v>212000</c:v>
                </c:pt>
                <c:pt idx="9">
                  <c:v>242500</c:v>
                </c:pt>
                <c:pt idx="10">
                  <c:v>239999</c:v>
                </c:pt>
                <c:pt idx="11">
                  <c:v>347000</c:v>
                </c:pt>
                <c:pt idx="12">
                  <c:v>329999</c:v>
                </c:pt>
                <c:pt idx="13">
                  <c:v>699900</c:v>
                </c:pt>
                <c:pt idx="14">
                  <c:v>259900</c:v>
                </c:pt>
                <c:pt idx="15">
                  <c:v>449900</c:v>
                </c:pt>
                <c:pt idx="16">
                  <c:v>299900</c:v>
                </c:pt>
                <c:pt idx="17">
                  <c:v>199900</c:v>
                </c:pt>
                <c:pt idx="18">
                  <c:v>499998</c:v>
                </c:pt>
                <c:pt idx="19">
                  <c:v>599000</c:v>
                </c:pt>
                <c:pt idx="20">
                  <c:v>252900</c:v>
                </c:pt>
                <c:pt idx="21">
                  <c:v>255000</c:v>
                </c:pt>
                <c:pt idx="22">
                  <c:v>242900</c:v>
                </c:pt>
                <c:pt idx="23">
                  <c:v>259900</c:v>
                </c:pt>
                <c:pt idx="24">
                  <c:v>573900</c:v>
                </c:pt>
                <c:pt idx="25">
                  <c:v>249900</c:v>
                </c:pt>
                <c:pt idx="26">
                  <c:v>464500</c:v>
                </c:pt>
                <c:pt idx="27">
                  <c:v>469000</c:v>
                </c:pt>
                <c:pt idx="28">
                  <c:v>475000</c:v>
                </c:pt>
                <c:pt idx="29">
                  <c:v>299900</c:v>
                </c:pt>
                <c:pt idx="30">
                  <c:v>349900</c:v>
                </c:pt>
                <c:pt idx="31">
                  <c:v>169900</c:v>
                </c:pt>
                <c:pt idx="32">
                  <c:v>314900</c:v>
                </c:pt>
                <c:pt idx="33">
                  <c:v>579900</c:v>
                </c:pt>
                <c:pt idx="34">
                  <c:v>285900</c:v>
                </c:pt>
                <c:pt idx="35">
                  <c:v>249900</c:v>
                </c:pt>
                <c:pt idx="36">
                  <c:v>229900</c:v>
                </c:pt>
                <c:pt idx="37">
                  <c:v>345000</c:v>
                </c:pt>
                <c:pt idx="38">
                  <c:v>549000</c:v>
                </c:pt>
                <c:pt idx="39">
                  <c:v>287000</c:v>
                </c:pt>
                <c:pt idx="40">
                  <c:v>368500</c:v>
                </c:pt>
                <c:pt idx="41">
                  <c:v>329900</c:v>
                </c:pt>
                <c:pt idx="42">
                  <c:v>314000</c:v>
                </c:pt>
                <c:pt idx="43">
                  <c:v>299000</c:v>
                </c:pt>
                <c:pt idx="44">
                  <c:v>179900</c:v>
                </c:pt>
                <c:pt idx="45">
                  <c:v>299900</c:v>
                </c:pt>
                <c:pt idx="46">
                  <c:v>239500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F-42C1-B7D2-71800740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49023"/>
        <c:axId val="125858575"/>
      </c:scatterChart>
      <c:valAx>
        <c:axId val="1258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58575"/>
        <c:crosses val="autoZero"/>
        <c:crossBetween val="midCat"/>
      </c:valAx>
      <c:valAx>
        <c:axId val="1258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19050</xdr:rowOff>
    </xdr:from>
    <xdr:to>
      <xdr:col>11</xdr:col>
      <xdr:colOff>12700</xdr:colOff>
      <xdr:row>27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943D4C-A753-7F14-A40C-B28484B8B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6350</xdr:rowOff>
    </xdr:from>
    <xdr:to>
      <xdr:col>11</xdr:col>
      <xdr:colOff>12700</xdr:colOff>
      <xdr:row>22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0E11D6-3191-2248-802E-18DC6798E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7545</xdr:colOff>
      <xdr:row>10</xdr:row>
      <xdr:rowOff>12575</xdr:rowOff>
    </xdr:from>
    <xdr:to>
      <xdr:col>11</xdr:col>
      <xdr:colOff>304046</xdr:colOff>
      <xdr:row>29</xdr:row>
      <xdr:rowOff>8237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48EB3F-913E-48F6-AE30-D5ADCB0BA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409921</xdr:colOff>
      <xdr:row>4</xdr:row>
      <xdr:rowOff>138318</xdr:rowOff>
    </xdr:from>
    <xdr:to>
      <xdr:col>10</xdr:col>
      <xdr:colOff>628713</xdr:colOff>
      <xdr:row>23</xdr:row>
      <xdr:rowOff>150891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7893B3-FF57-46DD-871C-EC41FB768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imobili&#225;ria%20-%20pro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obiliaria - parte 1 - respost"/>
      <sheetName val="imobiliaria - parte 2 - respost"/>
    </sheetNames>
    <sheetDataSet>
      <sheetData sheetId="0">
        <row r="2">
          <cell r="A2">
            <v>2104</v>
          </cell>
          <cell r="B2">
            <v>399900</v>
          </cell>
        </row>
        <row r="3">
          <cell r="A3">
            <v>1600</v>
          </cell>
          <cell r="B3">
            <v>329900</v>
          </cell>
        </row>
        <row r="4">
          <cell r="A4">
            <v>2400</v>
          </cell>
          <cell r="B4">
            <v>369000</v>
          </cell>
        </row>
        <row r="5">
          <cell r="A5">
            <v>1416</v>
          </cell>
          <cell r="B5">
            <v>232000</v>
          </cell>
        </row>
        <row r="6">
          <cell r="A6">
            <v>3000</v>
          </cell>
          <cell r="B6">
            <v>539900</v>
          </cell>
        </row>
        <row r="7">
          <cell r="A7">
            <v>1985</v>
          </cell>
          <cell r="B7">
            <v>299900</v>
          </cell>
        </row>
        <row r="8">
          <cell r="A8">
            <v>1534</v>
          </cell>
          <cell r="B8">
            <v>314900</v>
          </cell>
        </row>
        <row r="9">
          <cell r="A9">
            <v>1427</v>
          </cell>
          <cell r="B9">
            <v>198999</v>
          </cell>
        </row>
        <row r="10">
          <cell r="A10">
            <v>1380</v>
          </cell>
          <cell r="B10">
            <v>212000</v>
          </cell>
        </row>
        <row r="11">
          <cell r="A11">
            <v>1494</v>
          </cell>
          <cell r="B11">
            <v>242500</v>
          </cell>
        </row>
        <row r="12">
          <cell r="A12">
            <v>1940</v>
          </cell>
          <cell r="B12">
            <v>239999</v>
          </cell>
        </row>
        <row r="13">
          <cell r="A13">
            <v>2000</v>
          </cell>
          <cell r="B13">
            <v>347000</v>
          </cell>
        </row>
        <row r="14">
          <cell r="A14">
            <v>1890</v>
          </cell>
          <cell r="B14">
            <v>329999</v>
          </cell>
        </row>
        <row r="15">
          <cell r="A15">
            <v>4478</v>
          </cell>
          <cell r="B15">
            <v>699900</v>
          </cell>
        </row>
        <row r="16">
          <cell r="A16">
            <v>1268</v>
          </cell>
          <cell r="B16">
            <v>259900</v>
          </cell>
        </row>
        <row r="17">
          <cell r="A17">
            <v>2300</v>
          </cell>
          <cell r="B17">
            <v>449900</v>
          </cell>
        </row>
        <row r="18">
          <cell r="A18">
            <v>1320</v>
          </cell>
          <cell r="B18">
            <v>299900</v>
          </cell>
        </row>
        <row r="19">
          <cell r="A19">
            <v>1236</v>
          </cell>
          <cell r="B19">
            <v>199900</v>
          </cell>
        </row>
        <row r="20">
          <cell r="A20">
            <v>2609</v>
          </cell>
          <cell r="B20">
            <v>499998</v>
          </cell>
        </row>
        <row r="21">
          <cell r="A21">
            <v>3031</v>
          </cell>
          <cell r="B21">
            <v>599000</v>
          </cell>
        </row>
        <row r="22">
          <cell r="A22">
            <v>1767</v>
          </cell>
          <cell r="B22">
            <v>252900</v>
          </cell>
        </row>
        <row r="23">
          <cell r="A23">
            <v>1888</v>
          </cell>
          <cell r="B23">
            <v>255000</v>
          </cell>
        </row>
        <row r="24">
          <cell r="A24">
            <v>1604</v>
          </cell>
          <cell r="B24">
            <v>242900</v>
          </cell>
        </row>
        <row r="25">
          <cell r="A25">
            <v>1962</v>
          </cell>
          <cell r="B25">
            <v>259900</v>
          </cell>
        </row>
        <row r="26">
          <cell r="A26">
            <v>3890</v>
          </cell>
          <cell r="B26">
            <v>573900</v>
          </cell>
        </row>
        <row r="27">
          <cell r="A27">
            <v>1100</v>
          </cell>
          <cell r="B27">
            <v>249900</v>
          </cell>
        </row>
        <row r="28">
          <cell r="A28">
            <v>1458</v>
          </cell>
          <cell r="B28">
            <v>464500</v>
          </cell>
        </row>
        <row r="29">
          <cell r="A29">
            <v>2526</v>
          </cell>
          <cell r="B29">
            <v>469000</v>
          </cell>
        </row>
        <row r="30">
          <cell r="A30">
            <v>2200</v>
          </cell>
          <cell r="B30">
            <v>475000</v>
          </cell>
        </row>
        <row r="31">
          <cell r="A31">
            <v>2637</v>
          </cell>
          <cell r="B31">
            <v>299900</v>
          </cell>
        </row>
        <row r="32">
          <cell r="A32">
            <v>1839</v>
          </cell>
          <cell r="B32">
            <v>349900</v>
          </cell>
        </row>
        <row r="33">
          <cell r="A33">
            <v>1000</v>
          </cell>
          <cell r="B33">
            <v>169900</v>
          </cell>
        </row>
        <row r="34">
          <cell r="A34">
            <v>2040</v>
          </cell>
          <cell r="B34">
            <v>314900</v>
          </cell>
        </row>
        <row r="35">
          <cell r="A35">
            <v>3137</v>
          </cell>
          <cell r="B35">
            <v>579900</v>
          </cell>
        </row>
        <row r="36">
          <cell r="A36">
            <v>1811</v>
          </cell>
          <cell r="B36">
            <v>285900</v>
          </cell>
        </row>
        <row r="37">
          <cell r="A37">
            <v>1437</v>
          </cell>
          <cell r="B37">
            <v>249900</v>
          </cell>
        </row>
        <row r="38">
          <cell r="A38">
            <v>1239</v>
          </cell>
          <cell r="B38">
            <v>229900</v>
          </cell>
        </row>
        <row r="39">
          <cell r="A39">
            <v>2132</v>
          </cell>
          <cell r="B39">
            <v>345000</v>
          </cell>
        </row>
        <row r="40">
          <cell r="A40">
            <v>4215</v>
          </cell>
          <cell r="B40">
            <v>549000</v>
          </cell>
        </row>
        <row r="41">
          <cell r="A41">
            <v>2162</v>
          </cell>
          <cell r="B41">
            <v>287000</v>
          </cell>
        </row>
        <row r="42">
          <cell r="A42">
            <v>1664</v>
          </cell>
          <cell r="B42">
            <v>368500</v>
          </cell>
        </row>
        <row r="43">
          <cell r="A43">
            <v>2238</v>
          </cell>
          <cell r="B43">
            <v>329900</v>
          </cell>
        </row>
        <row r="44">
          <cell r="A44">
            <v>2567</v>
          </cell>
          <cell r="B44">
            <v>314000</v>
          </cell>
        </row>
        <row r="45">
          <cell r="A45">
            <v>1200</v>
          </cell>
          <cell r="B45">
            <v>299000</v>
          </cell>
        </row>
        <row r="46">
          <cell r="A46">
            <v>852</v>
          </cell>
          <cell r="B46">
            <v>179900</v>
          </cell>
        </row>
        <row r="47">
          <cell r="A47">
            <v>1852</v>
          </cell>
          <cell r="B47">
            <v>299900</v>
          </cell>
        </row>
        <row r="48">
          <cell r="A48">
            <v>1203</v>
          </cell>
          <cell r="B48">
            <v>239500</v>
          </cell>
        </row>
      </sheetData>
      <sheetData sheetId="1">
        <row r="2">
          <cell r="A2">
            <v>2104</v>
          </cell>
          <cell r="B2">
            <v>399900</v>
          </cell>
        </row>
        <row r="3">
          <cell r="A3">
            <v>1600</v>
          </cell>
          <cell r="B3">
            <v>329900</v>
          </cell>
        </row>
        <row r="4">
          <cell r="A4">
            <v>2400</v>
          </cell>
          <cell r="B4">
            <v>369000</v>
          </cell>
        </row>
        <row r="5">
          <cell r="A5">
            <v>1416</v>
          </cell>
          <cell r="B5">
            <v>232000</v>
          </cell>
        </row>
        <row r="6">
          <cell r="A6">
            <v>3000</v>
          </cell>
          <cell r="B6">
            <v>539900</v>
          </cell>
        </row>
        <row r="7">
          <cell r="A7">
            <v>1985</v>
          </cell>
          <cell r="B7">
            <v>299900</v>
          </cell>
        </row>
        <row r="8">
          <cell r="A8">
            <v>1534</v>
          </cell>
          <cell r="B8">
            <v>314900</v>
          </cell>
        </row>
        <row r="9">
          <cell r="A9">
            <v>1427</v>
          </cell>
          <cell r="B9">
            <v>198999</v>
          </cell>
        </row>
        <row r="10">
          <cell r="A10">
            <v>1380</v>
          </cell>
          <cell r="B10">
            <v>212000</v>
          </cell>
        </row>
        <row r="11">
          <cell r="A11">
            <v>1494</v>
          </cell>
          <cell r="B11">
            <v>242500</v>
          </cell>
        </row>
        <row r="12">
          <cell r="A12">
            <v>1940</v>
          </cell>
          <cell r="B12">
            <v>239999</v>
          </cell>
        </row>
        <row r="13">
          <cell r="A13">
            <v>2000</v>
          </cell>
          <cell r="B13">
            <v>347000</v>
          </cell>
        </row>
        <row r="14">
          <cell r="A14">
            <v>1890</v>
          </cell>
          <cell r="B14">
            <v>329999</v>
          </cell>
        </row>
        <row r="15">
          <cell r="A15">
            <v>4478</v>
          </cell>
          <cell r="B15">
            <v>699900</v>
          </cell>
        </row>
        <row r="16">
          <cell r="A16">
            <v>1268</v>
          </cell>
          <cell r="B16">
            <v>259900</v>
          </cell>
        </row>
        <row r="17">
          <cell r="A17">
            <v>2300</v>
          </cell>
          <cell r="B17">
            <v>449900</v>
          </cell>
        </row>
        <row r="18">
          <cell r="A18">
            <v>1320</v>
          </cell>
          <cell r="B18">
            <v>299900</v>
          </cell>
        </row>
        <row r="19">
          <cell r="A19">
            <v>1236</v>
          </cell>
          <cell r="B19">
            <v>199900</v>
          </cell>
        </row>
        <row r="20">
          <cell r="A20">
            <v>2609</v>
          </cell>
          <cell r="B20">
            <v>499998</v>
          </cell>
        </row>
        <row r="21">
          <cell r="A21">
            <v>3031</v>
          </cell>
          <cell r="B21">
            <v>599000</v>
          </cell>
        </row>
        <row r="22">
          <cell r="A22">
            <v>1767</v>
          </cell>
          <cell r="B22">
            <v>252900</v>
          </cell>
        </row>
        <row r="23">
          <cell r="A23">
            <v>1888</v>
          </cell>
          <cell r="B23">
            <v>255000</v>
          </cell>
        </row>
        <row r="24">
          <cell r="A24">
            <v>1604</v>
          </cell>
          <cell r="B24">
            <v>242900</v>
          </cell>
        </row>
        <row r="25">
          <cell r="A25">
            <v>1962</v>
          </cell>
          <cell r="B25">
            <v>259900</v>
          </cell>
        </row>
        <row r="26">
          <cell r="A26">
            <v>3890</v>
          </cell>
          <cell r="B26">
            <v>573900</v>
          </cell>
        </row>
        <row r="27">
          <cell r="A27">
            <v>1100</v>
          </cell>
          <cell r="B27">
            <v>249900</v>
          </cell>
        </row>
        <row r="28">
          <cell r="A28">
            <v>1458</v>
          </cell>
          <cell r="B28">
            <v>464500</v>
          </cell>
        </row>
        <row r="29">
          <cell r="A29">
            <v>2526</v>
          </cell>
          <cell r="B29">
            <v>469000</v>
          </cell>
        </row>
        <row r="30">
          <cell r="A30">
            <v>2200</v>
          </cell>
          <cell r="B30">
            <v>475000</v>
          </cell>
        </row>
        <row r="31">
          <cell r="A31">
            <v>2637</v>
          </cell>
          <cell r="B31">
            <v>299900</v>
          </cell>
        </row>
        <row r="32">
          <cell r="A32">
            <v>1839</v>
          </cell>
          <cell r="B32">
            <v>349900</v>
          </cell>
        </row>
        <row r="33">
          <cell r="A33">
            <v>1000</v>
          </cell>
          <cell r="B33">
            <v>169900</v>
          </cell>
        </row>
        <row r="34">
          <cell r="A34">
            <v>2040</v>
          </cell>
          <cell r="B34">
            <v>314900</v>
          </cell>
        </row>
        <row r="35">
          <cell r="A35">
            <v>3137</v>
          </cell>
          <cell r="B35">
            <v>579900</v>
          </cell>
        </row>
        <row r="36">
          <cell r="A36">
            <v>1811</v>
          </cell>
          <cell r="B36">
            <v>285900</v>
          </cell>
        </row>
        <row r="37">
          <cell r="A37">
            <v>1437</v>
          </cell>
          <cell r="B37">
            <v>249900</v>
          </cell>
        </row>
        <row r="38">
          <cell r="A38">
            <v>1239</v>
          </cell>
          <cell r="B38">
            <v>229900</v>
          </cell>
        </row>
        <row r="39">
          <cell r="A39">
            <v>2132</v>
          </cell>
          <cell r="B39">
            <v>345000</v>
          </cell>
        </row>
        <row r="40">
          <cell r="A40">
            <v>4215</v>
          </cell>
          <cell r="B40">
            <v>549000</v>
          </cell>
        </row>
        <row r="41">
          <cell r="A41">
            <v>2162</v>
          </cell>
          <cell r="B41">
            <v>287000</v>
          </cell>
        </row>
        <row r="42">
          <cell r="A42">
            <v>1664</v>
          </cell>
          <cell r="B42">
            <v>368500</v>
          </cell>
        </row>
        <row r="43">
          <cell r="A43">
            <v>2238</v>
          </cell>
          <cell r="B43">
            <v>329900</v>
          </cell>
        </row>
        <row r="44">
          <cell r="A44">
            <v>2567</v>
          </cell>
          <cell r="B44">
            <v>314000</v>
          </cell>
        </row>
        <row r="45">
          <cell r="A45">
            <v>1200</v>
          </cell>
          <cell r="B45">
            <v>299000</v>
          </cell>
        </row>
        <row r="46">
          <cell r="A46">
            <v>852</v>
          </cell>
          <cell r="B46">
            <v>179900</v>
          </cell>
        </row>
        <row r="47">
          <cell r="A47">
            <v>1852</v>
          </cell>
          <cell r="B47">
            <v>299900</v>
          </cell>
        </row>
        <row r="48">
          <cell r="A48">
            <v>1203</v>
          </cell>
          <cell r="B48">
            <v>239500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C25" sqref="C25"/>
    </sheetView>
  </sheetViews>
  <sheetFormatPr defaultColWidth="11" defaultRowHeight="15.75"/>
  <cols>
    <col min="1" max="1" width="15" style="1" bestFit="1" customWidth="1"/>
    <col min="2" max="2" width="11.875" style="1" customWidth="1"/>
  </cols>
  <sheetData>
    <row r="1" spans="1:5">
      <c r="A1" s="1" t="s">
        <v>1</v>
      </c>
      <c r="B1" s="1" t="s">
        <v>0</v>
      </c>
    </row>
    <row r="2" spans="1:5">
      <c r="A2" s="1">
        <v>1.1000000000000001</v>
      </c>
      <c r="B2" s="1">
        <v>39343</v>
      </c>
      <c r="D2" s="2" t="s">
        <v>2</v>
      </c>
    </row>
    <row r="3" spans="1:5">
      <c r="A3" s="1">
        <v>1.3</v>
      </c>
      <c r="B3" s="1">
        <v>46205</v>
      </c>
    </row>
    <row r="4" spans="1:5">
      <c r="A4" s="1">
        <v>1.5</v>
      </c>
      <c r="B4" s="1">
        <v>37731</v>
      </c>
      <c r="D4" t="s">
        <v>3</v>
      </c>
      <c r="E4">
        <f>CORREL(A2:A31,B2:B31)</f>
        <v>0.9782416184887599</v>
      </c>
    </row>
    <row r="5" spans="1:5">
      <c r="A5" s="1">
        <v>2</v>
      </c>
      <c r="B5" s="1">
        <v>43525</v>
      </c>
    </row>
    <row r="6" spans="1:5">
      <c r="A6" s="1">
        <v>2.2000000000000002</v>
      </c>
      <c r="B6" s="1">
        <v>39891</v>
      </c>
      <c r="E6" t="s">
        <v>4</v>
      </c>
    </row>
    <row r="7" spans="1:5">
      <c r="A7" s="1">
        <v>2.9</v>
      </c>
      <c r="B7" s="1">
        <v>56642</v>
      </c>
    </row>
    <row r="8" spans="1:5">
      <c r="A8" s="1">
        <v>3</v>
      </c>
      <c r="B8" s="1">
        <v>60150</v>
      </c>
    </row>
    <row r="9" spans="1:5">
      <c r="A9" s="1">
        <v>3.2</v>
      </c>
      <c r="B9" s="1">
        <v>54445</v>
      </c>
      <c r="D9" s="2" t="s">
        <v>5</v>
      </c>
    </row>
    <row r="10" spans="1:5">
      <c r="A10" s="1">
        <v>3.2</v>
      </c>
      <c r="B10" s="1">
        <v>64445</v>
      </c>
    </row>
    <row r="11" spans="1:5">
      <c r="A11" s="1">
        <v>3.7</v>
      </c>
      <c r="B11" s="1">
        <v>57189</v>
      </c>
    </row>
    <row r="12" spans="1:5">
      <c r="A12" s="1">
        <v>3.9</v>
      </c>
      <c r="B12" s="1">
        <v>63218</v>
      </c>
    </row>
    <row r="13" spans="1:5">
      <c r="A13" s="1">
        <v>4</v>
      </c>
      <c r="B13" s="1">
        <v>55794</v>
      </c>
    </row>
    <row r="14" spans="1:5">
      <c r="A14" s="1">
        <v>4</v>
      </c>
      <c r="B14" s="1">
        <v>56957</v>
      </c>
    </row>
    <row r="15" spans="1:5">
      <c r="A15" s="1">
        <v>4.0999999999999996</v>
      </c>
      <c r="B15" s="1">
        <v>57081</v>
      </c>
    </row>
    <row r="16" spans="1:5">
      <c r="A16" s="1">
        <v>4.5</v>
      </c>
      <c r="B16" s="1">
        <v>61111</v>
      </c>
    </row>
    <row r="17" spans="1:2">
      <c r="A17" s="1">
        <v>4.9000000000000004</v>
      </c>
      <c r="B17" s="1">
        <v>67938</v>
      </c>
    </row>
    <row r="18" spans="1:2">
      <c r="A18" s="1">
        <v>5.0999999999999996</v>
      </c>
      <c r="B18" s="1">
        <v>66029</v>
      </c>
    </row>
    <row r="19" spans="1:2">
      <c r="A19" s="1">
        <v>5.3</v>
      </c>
      <c r="B19" s="1">
        <v>83088</v>
      </c>
    </row>
    <row r="20" spans="1:2">
      <c r="A20" s="1">
        <v>5.9</v>
      </c>
      <c r="B20" s="1">
        <v>81363</v>
      </c>
    </row>
    <row r="21" spans="1:2">
      <c r="A21" s="1">
        <v>6</v>
      </c>
      <c r="B21" s="1">
        <v>93940</v>
      </c>
    </row>
    <row r="22" spans="1:2">
      <c r="A22" s="1">
        <v>6.8</v>
      </c>
      <c r="B22" s="1">
        <v>91738</v>
      </c>
    </row>
    <row r="23" spans="1:2">
      <c r="A23" s="1">
        <v>7.1</v>
      </c>
      <c r="B23" s="1">
        <v>98273</v>
      </c>
    </row>
    <row r="24" spans="1:2">
      <c r="A24" s="1">
        <v>7.9</v>
      </c>
      <c r="B24" s="1">
        <v>101302</v>
      </c>
    </row>
    <row r="25" spans="1:2">
      <c r="A25" s="1">
        <v>8.1999999999999993</v>
      </c>
      <c r="B25" s="1">
        <v>113812</v>
      </c>
    </row>
    <row r="26" spans="1:2">
      <c r="A26" s="1">
        <v>8.6999999999999993</v>
      </c>
      <c r="B26" s="1">
        <v>109431</v>
      </c>
    </row>
    <row r="27" spans="1:2">
      <c r="A27" s="1">
        <v>9</v>
      </c>
      <c r="B27" s="1">
        <v>105582</v>
      </c>
    </row>
    <row r="28" spans="1:2">
      <c r="A28" s="1">
        <v>9.5</v>
      </c>
      <c r="B28" s="1">
        <v>116969</v>
      </c>
    </row>
    <row r="29" spans="1:2">
      <c r="A29" s="1">
        <v>9.6</v>
      </c>
      <c r="B29" s="1">
        <v>112635</v>
      </c>
    </row>
    <row r="30" spans="1:2">
      <c r="A30" s="1">
        <v>10.3</v>
      </c>
      <c r="B30" s="1">
        <v>122391</v>
      </c>
    </row>
    <row r="31" spans="1:2">
      <c r="A31" s="1">
        <v>10.5</v>
      </c>
      <c r="B31" s="1">
        <v>121872</v>
      </c>
    </row>
  </sheetData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1ED-A888-564E-BE8B-59111FC7708E}">
  <dimension ref="A1:N67"/>
  <sheetViews>
    <sheetView workbookViewId="0">
      <selection activeCell="M56" sqref="M56"/>
    </sheetView>
  </sheetViews>
  <sheetFormatPr defaultColWidth="11" defaultRowHeight="15.75"/>
  <cols>
    <col min="1" max="1" width="15" style="1" bestFit="1" customWidth="1"/>
    <col min="2" max="2" width="11.875" style="1" customWidth="1"/>
    <col min="5" max="5" width="23" bestFit="1" customWidth="1"/>
    <col min="10" max="10" width="15.625" bestFit="1" customWidth="1"/>
    <col min="11" max="11" width="12.5" bestFit="1" customWidth="1"/>
    <col min="12" max="12" width="13.375" bestFit="1" customWidth="1"/>
    <col min="13" max="13" width="14" bestFit="1" customWidth="1"/>
  </cols>
  <sheetData>
    <row r="1" spans="1:4">
      <c r="A1" s="1" t="s">
        <v>1</v>
      </c>
      <c r="B1" s="1" t="s">
        <v>0</v>
      </c>
    </row>
    <row r="2" spans="1:4">
      <c r="A2" s="1">
        <v>1.1000000000000001</v>
      </c>
      <c r="B2" s="1">
        <v>39343</v>
      </c>
      <c r="D2" s="2" t="s">
        <v>6</v>
      </c>
    </row>
    <row r="3" spans="1:4">
      <c r="A3" s="1">
        <v>1.3</v>
      </c>
      <c r="B3" s="1">
        <v>46205</v>
      </c>
    </row>
    <row r="4" spans="1:4">
      <c r="A4" s="1">
        <v>1.5</v>
      </c>
      <c r="B4" s="1">
        <v>37731</v>
      </c>
      <c r="D4" s="3" t="s">
        <v>7</v>
      </c>
    </row>
    <row r="5" spans="1:4">
      <c r="A5" s="1">
        <v>2</v>
      </c>
      <c r="B5" s="1">
        <v>43525</v>
      </c>
    </row>
    <row r="6" spans="1:4">
      <c r="A6" s="1">
        <v>2.2000000000000002</v>
      </c>
      <c r="B6" s="1">
        <v>39891</v>
      </c>
    </row>
    <row r="7" spans="1:4">
      <c r="A7" s="1">
        <v>2.9</v>
      </c>
      <c r="B7" s="1">
        <v>56642</v>
      </c>
    </row>
    <row r="8" spans="1:4">
      <c r="A8" s="1">
        <v>3</v>
      </c>
      <c r="B8" s="1">
        <v>60150</v>
      </c>
    </row>
    <row r="9" spans="1:4">
      <c r="A9" s="1">
        <v>3.2</v>
      </c>
      <c r="B9" s="1">
        <v>54445</v>
      </c>
      <c r="D9" s="2"/>
    </row>
    <row r="10" spans="1:4">
      <c r="A10" s="1">
        <v>3.2</v>
      </c>
      <c r="B10" s="1">
        <v>64445</v>
      </c>
    </row>
    <row r="11" spans="1:4">
      <c r="A11" s="1">
        <v>3.7</v>
      </c>
      <c r="B11" s="1">
        <v>57189</v>
      </c>
    </row>
    <row r="12" spans="1:4">
      <c r="A12" s="1">
        <v>3.9</v>
      </c>
      <c r="B12" s="1">
        <v>63218</v>
      </c>
    </row>
    <row r="13" spans="1:4">
      <c r="A13" s="1">
        <v>4</v>
      </c>
      <c r="B13" s="1">
        <v>55794</v>
      </c>
    </row>
    <row r="14" spans="1:4">
      <c r="A14" s="1">
        <v>4</v>
      </c>
      <c r="B14" s="1">
        <v>56957</v>
      </c>
    </row>
    <row r="15" spans="1:4">
      <c r="A15" s="1">
        <v>4.0999999999999996</v>
      </c>
      <c r="B15" s="1">
        <v>57081</v>
      </c>
    </row>
    <row r="16" spans="1:4">
      <c r="A16" s="1">
        <v>4.5</v>
      </c>
      <c r="B16" s="1">
        <v>61111</v>
      </c>
    </row>
    <row r="17" spans="1:6">
      <c r="A17" s="1">
        <v>4.9000000000000004</v>
      </c>
      <c r="B17" s="1">
        <v>67938</v>
      </c>
    </row>
    <row r="18" spans="1:6">
      <c r="A18" s="1">
        <v>5.0999999999999996</v>
      </c>
      <c r="B18" s="1">
        <v>66029</v>
      </c>
    </row>
    <row r="19" spans="1:6">
      <c r="A19" s="1">
        <v>5.3</v>
      </c>
      <c r="B19" s="1">
        <v>83088</v>
      </c>
    </row>
    <row r="20" spans="1:6">
      <c r="A20" s="1">
        <v>5.9</v>
      </c>
      <c r="B20" s="1">
        <v>81363</v>
      </c>
    </row>
    <row r="21" spans="1:6">
      <c r="A21" s="1">
        <v>6</v>
      </c>
      <c r="B21" s="1">
        <v>93940</v>
      </c>
    </row>
    <row r="22" spans="1:6">
      <c r="A22" s="1">
        <v>6.8</v>
      </c>
      <c r="B22" s="1">
        <v>91738</v>
      </c>
    </row>
    <row r="23" spans="1:6">
      <c r="A23" s="1">
        <v>7.1</v>
      </c>
      <c r="B23" s="1">
        <v>98273</v>
      </c>
    </row>
    <row r="24" spans="1:6">
      <c r="A24" s="1">
        <v>7.9</v>
      </c>
      <c r="B24" s="1">
        <v>101302</v>
      </c>
    </row>
    <row r="25" spans="1:6">
      <c r="A25" s="1">
        <v>8.1999999999999993</v>
      </c>
      <c r="B25" s="1">
        <v>113812</v>
      </c>
    </row>
    <row r="26" spans="1:6">
      <c r="A26" s="1">
        <v>8.6999999999999993</v>
      </c>
      <c r="B26" s="1">
        <v>109431</v>
      </c>
    </row>
    <row r="27" spans="1:6">
      <c r="A27" s="1">
        <v>9</v>
      </c>
      <c r="B27" s="1">
        <v>105582</v>
      </c>
      <c r="D27" s="3" t="s">
        <v>8</v>
      </c>
    </row>
    <row r="28" spans="1:6">
      <c r="A28" s="1">
        <v>9.5</v>
      </c>
      <c r="B28" s="1">
        <v>116969</v>
      </c>
    </row>
    <row r="29" spans="1:6">
      <c r="A29" s="1">
        <v>9.6</v>
      </c>
      <c r="B29" s="1">
        <v>112635</v>
      </c>
      <c r="E29" t="s">
        <v>9</v>
      </c>
      <c r="F29" s="4">
        <f>INTERCEPT(B2:B31,A2:A31)</f>
        <v>25792.200198668688</v>
      </c>
    </row>
    <row r="30" spans="1:6">
      <c r="A30" s="1">
        <v>10.3</v>
      </c>
      <c r="B30" s="1">
        <v>122391</v>
      </c>
      <c r="E30" t="s">
        <v>10</v>
      </c>
      <c r="F30" s="4">
        <f>SLOPE(B2:B31,A2:A31)</f>
        <v>9449.9623214550775</v>
      </c>
    </row>
    <row r="31" spans="1:6">
      <c r="A31" s="1">
        <v>10.5</v>
      </c>
      <c r="B31" s="1">
        <v>121872</v>
      </c>
    </row>
    <row r="32" spans="1:6">
      <c r="E32" t="s">
        <v>11</v>
      </c>
      <c r="F32" t="str">
        <f>"Y = B1 + B2 * X"</f>
        <v>Y = B1 + B2 * X</v>
      </c>
    </row>
    <row r="33" spans="4:14">
      <c r="F33" t="str">
        <f>"Y = "&amp;INT(F29)&amp;" + "&amp;INT(F30)&amp;" * X"</f>
        <v>Y = 25792 + 9449 * X</v>
      </c>
    </row>
    <row r="37" spans="4:14">
      <c r="D37" s="3" t="s">
        <v>12</v>
      </c>
    </row>
    <row r="39" spans="4:14">
      <c r="E39" t="s">
        <v>13</v>
      </c>
    </row>
    <row r="40" spans="4:14" ht="16.5" thickBot="1"/>
    <row r="41" spans="4:14">
      <c r="E41" s="8" t="s">
        <v>14</v>
      </c>
      <c r="F41" s="8"/>
      <c r="G41" s="9"/>
      <c r="H41" s="9"/>
      <c r="I41" s="9"/>
      <c r="J41" s="9"/>
      <c r="K41" s="9"/>
      <c r="L41" s="9"/>
      <c r="M41" s="9"/>
      <c r="N41" s="9"/>
    </row>
    <row r="42" spans="4:14">
      <c r="E42" s="10" t="s">
        <v>15</v>
      </c>
      <c r="F42" s="10">
        <v>0.9782416184887599</v>
      </c>
      <c r="G42" s="9"/>
      <c r="H42" s="9"/>
      <c r="I42" s="9"/>
      <c r="J42" s="9"/>
      <c r="K42" s="9"/>
      <c r="L42" s="9"/>
      <c r="M42" s="9"/>
      <c r="N42" s="9"/>
    </row>
    <row r="43" spans="4:14">
      <c r="E43" s="10" t="s">
        <v>16</v>
      </c>
      <c r="F43" s="10">
        <v>0.95695666414350844</v>
      </c>
      <c r="G43" s="9"/>
      <c r="H43" s="9"/>
      <c r="I43" s="9"/>
      <c r="J43" s="9"/>
      <c r="K43" s="9"/>
      <c r="L43" s="9"/>
      <c r="M43" s="9"/>
      <c r="N43" s="9"/>
    </row>
    <row r="44" spans="4:14">
      <c r="E44" s="10" t="s">
        <v>17</v>
      </c>
      <c r="F44" s="10">
        <v>0.95541940214863375</v>
      </c>
      <c r="G44" s="9"/>
      <c r="H44" s="9"/>
      <c r="I44" s="9"/>
      <c r="J44" s="9"/>
      <c r="K44" s="9"/>
      <c r="L44" s="9"/>
      <c r="M44" s="9"/>
      <c r="N44" s="9"/>
    </row>
    <row r="45" spans="4:14">
      <c r="E45" s="10" t="s">
        <v>18</v>
      </c>
      <c r="F45" s="10">
        <v>5788.3150511193935</v>
      </c>
      <c r="G45" s="9"/>
      <c r="H45" s="9"/>
      <c r="I45" s="9"/>
      <c r="J45" s="9"/>
      <c r="K45" s="9"/>
      <c r="L45" s="9"/>
      <c r="M45" s="9"/>
      <c r="N45" s="9"/>
    </row>
    <row r="46" spans="4:14" ht="16.5" thickBot="1">
      <c r="E46" s="11" t="s">
        <v>19</v>
      </c>
      <c r="F46" s="11">
        <v>30</v>
      </c>
      <c r="G46" s="9"/>
      <c r="H46" s="9"/>
      <c r="I46" s="9"/>
      <c r="J46" s="9"/>
      <c r="K46" s="9"/>
      <c r="L46" s="9"/>
      <c r="M46" s="9"/>
      <c r="N46" s="9"/>
    </row>
    <row r="47" spans="4:14"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4:14" ht="16.5" thickBot="1">
      <c r="E48" s="9" t="s">
        <v>20</v>
      </c>
      <c r="F48" s="9"/>
      <c r="G48" s="9"/>
      <c r="H48" s="9"/>
      <c r="I48" s="9"/>
      <c r="J48" s="9"/>
      <c r="K48" s="9"/>
      <c r="L48" s="9"/>
      <c r="M48" s="9"/>
      <c r="N48" s="9"/>
    </row>
    <row r="49" spans="4:14">
      <c r="E49" s="12"/>
      <c r="F49" s="12" t="s">
        <v>25</v>
      </c>
      <c r="G49" s="12" t="s">
        <v>26</v>
      </c>
      <c r="H49" s="12" t="s">
        <v>27</v>
      </c>
      <c r="I49" s="12" t="s">
        <v>28</v>
      </c>
      <c r="J49" s="12" t="s">
        <v>29</v>
      </c>
      <c r="K49" s="9"/>
      <c r="L49" s="9"/>
      <c r="M49" s="9"/>
      <c r="N49" s="9"/>
    </row>
    <row r="50" spans="4:14">
      <c r="E50" s="10" t="s">
        <v>21</v>
      </c>
      <c r="F50" s="10">
        <v>1</v>
      </c>
      <c r="G50" s="10">
        <v>20856849300.33157</v>
      </c>
      <c r="H50" s="10">
        <v>20856849300.33157</v>
      </c>
      <c r="I50" s="10">
        <v>622.50720263302401</v>
      </c>
      <c r="J50" s="10">
        <v>1.1430681092271349E-20</v>
      </c>
      <c r="K50" s="9"/>
      <c r="L50" s="9"/>
      <c r="M50" s="9"/>
      <c r="N50" s="9"/>
    </row>
    <row r="51" spans="4:14">
      <c r="E51" s="10" t="s">
        <v>22</v>
      </c>
      <c r="F51" s="10">
        <v>28</v>
      </c>
      <c r="G51" s="10">
        <v>938128551.66842878</v>
      </c>
      <c r="H51" s="10">
        <v>33504591.131015312</v>
      </c>
      <c r="I51" s="10"/>
      <c r="J51" s="10"/>
      <c r="K51" s="9"/>
      <c r="L51" s="9"/>
      <c r="M51" s="9"/>
      <c r="N51" s="9"/>
    </row>
    <row r="52" spans="4:14" ht="16.5" thickBot="1">
      <c r="E52" s="11" t="s">
        <v>23</v>
      </c>
      <c r="F52" s="11">
        <v>29</v>
      </c>
      <c r="G52" s="11">
        <v>21794977852</v>
      </c>
      <c r="H52" s="11"/>
      <c r="I52" s="11"/>
      <c r="J52" s="11"/>
      <c r="K52" s="9"/>
      <c r="L52" s="9"/>
      <c r="M52" s="9"/>
      <c r="N52" s="9"/>
    </row>
    <row r="53" spans="4:14" ht="16.5" thickBot="1"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>
      <c r="E54" s="12"/>
      <c r="F54" s="12" t="s">
        <v>30</v>
      </c>
      <c r="G54" s="12" t="s">
        <v>18</v>
      </c>
      <c r="H54" s="12" t="s">
        <v>31</v>
      </c>
      <c r="I54" s="12" t="s">
        <v>32</v>
      </c>
      <c r="J54" s="12" t="s">
        <v>33</v>
      </c>
      <c r="K54" s="12" t="s">
        <v>34</v>
      </c>
      <c r="L54" s="12" t="s">
        <v>35</v>
      </c>
      <c r="M54" s="12" t="s">
        <v>36</v>
      </c>
      <c r="N54" s="9"/>
    </row>
    <row r="55" spans="4:14">
      <c r="E55" s="10" t="s">
        <v>24</v>
      </c>
      <c r="F55" s="10">
        <v>25792.200198668696</v>
      </c>
      <c r="G55" s="10">
        <v>2273.0534325816047</v>
      </c>
      <c r="H55" s="10">
        <v>11.346939684288628</v>
      </c>
      <c r="I55" s="10">
        <v>5.5119502709561397E-12</v>
      </c>
      <c r="J55" s="10">
        <v>21136.061313686339</v>
      </c>
      <c r="K55" s="10">
        <v>30448.339083651052</v>
      </c>
      <c r="L55" s="10">
        <v>21136.061313686339</v>
      </c>
      <c r="M55" s="10">
        <v>30448.339083651052</v>
      </c>
      <c r="N55" s="9"/>
    </row>
    <row r="56" spans="4:14" ht="16.5" thickBot="1">
      <c r="E56" s="11" t="s">
        <v>1</v>
      </c>
      <c r="F56" s="11">
        <v>9449.9623214550757</v>
      </c>
      <c r="G56" s="11">
        <v>378.75457423882102</v>
      </c>
      <c r="H56" s="11">
        <v>24.950094240964781</v>
      </c>
      <c r="I56" s="11">
        <v>1.1430681092271349E-20</v>
      </c>
      <c r="J56" s="11">
        <v>8674.1187465966577</v>
      </c>
      <c r="K56" s="11">
        <v>10225.805896313494</v>
      </c>
      <c r="L56" s="11">
        <v>8674.1187465966577</v>
      </c>
      <c r="M56" s="11">
        <v>10225.805896313494</v>
      </c>
      <c r="N56" s="9"/>
    </row>
    <row r="57" spans="4:14"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>
      <c r="E58" s="9"/>
      <c r="F58" s="9"/>
      <c r="G58" s="9"/>
      <c r="H58" s="9"/>
      <c r="I58" s="9"/>
      <c r="J58" s="9"/>
      <c r="K58" s="9"/>
      <c r="L58" s="9"/>
      <c r="M58" s="9"/>
      <c r="N58" s="9"/>
    </row>
    <row r="64" spans="4:14">
      <c r="D64" s="5" t="s">
        <v>37</v>
      </c>
    </row>
    <row r="66" spans="4:5">
      <c r="D66" s="6" t="s">
        <v>38</v>
      </c>
      <c r="E66" s="6">
        <v>5</v>
      </c>
    </row>
    <row r="67" spans="4:5">
      <c r="D67" s="6" t="s">
        <v>39</v>
      </c>
      <c r="E67" s="7">
        <f>F55+F56*E66</f>
        <v>73042.011805944072</v>
      </c>
    </row>
  </sheetData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4790-D19F-483E-99FE-A426E19C6167}">
  <dimension ref="A1:Q48"/>
  <sheetViews>
    <sheetView zoomScale="101" workbookViewId="0">
      <selection activeCell="I72" sqref="I72"/>
    </sheetView>
  </sheetViews>
  <sheetFormatPr defaultColWidth="11" defaultRowHeight="15.75"/>
  <cols>
    <col min="17" max="17" width="11.5" bestFit="1" customWidth="1"/>
  </cols>
  <sheetData>
    <row r="1" spans="1:17">
      <c r="A1" t="s">
        <v>40</v>
      </c>
      <c r="B1" t="s">
        <v>41</v>
      </c>
    </row>
    <row r="2" spans="1:17">
      <c r="A2">
        <v>2104</v>
      </c>
      <c r="B2">
        <v>399900</v>
      </c>
      <c r="D2" s="2" t="s">
        <v>2</v>
      </c>
    </row>
    <row r="3" spans="1:17">
      <c r="A3">
        <v>1600</v>
      </c>
      <c r="B3">
        <v>329900</v>
      </c>
    </row>
    <row r="4" spans="1:17">
      <c r="A4">
        <v>2400</v>
      </c>
      <c r="B4">
        <v>369000</v>
      </c>
      <c r="D4" t="s">
        <v>3</v>
      </c>
      <c r="E4">
        <f>CORREL(A2:A48,B2:B48)</f>
        <v>0.85498759287812531</v>
      </c>
    </row>
    <row r="5" spans="1:17">
      <c r="A5">
        <v>1416</v>
      </c>
      <c r="B5">
        <v>232000</v>
      </c>
    </row>
    <row r="6" spans="1:17">
      <c r="A6">
        <v>3000</v>
      </c>
      <c r="B6">
        <v>539900</v>
      </c>
      <c r="E6" t="s">
        <v>4</v>
      </c>
    </row>
    <row r="7" spans="1:17">
      <c r="A7">
        <v>1985</v>
      </c>
      <c r="B7">
        <v>299900</v>
      </c>
    </row>
    <row r="8" spans="1:17">
      <c r="A8">
        <v>1534</v>
      </c>
      <c r="B8">
        <v>314900</v>
      </c>
    </row>
    <row r="9" spans="1:17">
      <c r="A9">
        <v>1427</v>
      </c>
      <c r="B9">
        <v>198999</v>
      </c>
      <c r="D9" s="2" t="s">
        <v>5</v>
      </c>
    </row>
    <row r="10" spans="1:17">
      <c r="A10">
        <v>1380</v>
      </c>
      <c r="B10">
        <v>212000</v>
      </c>
    </row>
    <row r="11" spans="1:17">
      <c r="A11">
        <v>1494</v>
      </c>
      <c r="B11">
        <v>242500</v>
      </c>
    </row>
    <row r="12" spans="1:17">
      <c r="A12">
        <v>1940</v>
      </c>
      <c r="B12">
        <v>239999</v>
      </c>
      <c r="Q12" s="13"/>
    </row>
    <row r="13" spans="1:17">
      <c r="A13">
        <v>2000</v>
      </c>
      <c r="B13">
        <v>347000</v>
      </c>
    </row>
    <row r="14" spans="1:17">
      <c r="A14">
        <v>1890</v>
      </c>
      <c r="B14">
        <v>329999</v>
      </c>
    </row>
    <row r="15" spans="1:17">
      <c r="A15">
        <v>4478</v>
      </c>
      <c r="B15">
        <v>699900</v>
      </c>
    </row>
    <row r="16" spans="1:17">
      <c r="A16">
        <v>1268</v>
      </c>
      <c r="B16">
        <v>259900</v>
      </c>
    </row>
    <row r="17" spans="1:2">
      <c r="A17">
        <v>2300</v>
      </c>
      <c r="B17">
        <v>449900</v>
      </c>
    </row>
    <row r="18" spans="1:2">
      <c r="A18">
        <v>1320</v>
      </c>
      <c r="B18">
        <v>299900</v>
      </c>
    </row>
    <row r="19" spans="1:2">
      <c r="A19">
        <v>1236</v>
      </c>
      <c r="B19">
        <v>199900</v>
      </c>
    </row>
    <row r="20" spans="1:2">
      <c r="A20">
        <v>2609</v>
      </c>
      <c r="B20">
        <v>499998</v>
      </c>
    </row>
    <row r="21" spans="1:2">
      <c r="A21">
        <v>3031</v>
      </c>
      <c r="B21">
        <v>599000</v>
      </c>
    </row>
    <row r="22" spans="1:2">
      <c r="A22">
        <v>1767</v>
      </c>
      <c r="B22">
        <v>252900</v>
      </c>
    </row>
    <row r="23" spans="1:2">
      <c r="A23">
        <v>1888</v>
      </c>
      <c r="B23">
        <v>255000</v>
      </c>
    </row>
    <row r="24" spans="1:2">
      <c r="A24">
        <v>1604</v>
      </c>
      <c r="B24">
        <v>242900</v>
      </c>
    </row>
    <row r="25" spans="1:2">
      <c r="A25">
        <v>1962</v>
      </c>
      <c r="B25">
        <v>259900</v>
      </c>
    </row>
    <row r="26" spans="1:2">
      <c r="A26">
        <v>3890</v>
      </c>
      <c r="B26">
        <v>573900</v>
      </c>
    </row>
    <row r="27" spans="1:2">
      <c r="A27">
        <v>1100</v>
      </c>
      <c r="B27">
        <v>249900</v>
      </c>
    </row>
    <row r="28" spans="1:2">
      <c r="A28">
        <v>1458</v>
      </c>
      <c r="B28">
        <v>464500</v>
      </c>
    </row>
    <row r="29" spans="1:2">
      <c r="A29">
        <v>2526</v>
      </c>
      <c r="B29">
        <v>469000</v>
      </c>
    </row>
    <row r="30" spans="1:2">
      <c r="A30">
        <v>2200</v>
      </c>
      <c r="B30">
        <v>475000</v>
      </c>
    </row>
    <row r="31" spans="1:2">
      <c r="A31">
        <v>2637</v>
      </c>
      <c r="B31">
        <v>299900</v>
      </c>
    </row>
    <row r="32" spans="1:2">
      <c r="A32">
        <v>1839</v>
      </c>
      <c r="B32">
        <v>349900</v>
      </c>
    </row>
    <row r="33" spans="1:2">
      <c r="A33">
        <v>1000</v>
      </c>
      <c r="B33">
        <v>169900</v>
      </c>
    </row>
    <row r="34" spans="1:2">
      <c r="A34">
        <v>2040</v>
      </c>
      <c r="B34">
        <v>314900</v>
      </c>
    </row>
    <row r="35" spans="1:2">
      <c r="A35">
        <v>3137</v>
      </c>
      <c r="B35">
        <v>579900</v>
      </c>
    </row>
    <row r="36" spans="1:2">
      <c r="A36">
        <v>1811</v>
      </c>
      <c r="B36">
        <v>285900</v>
      </c>
    </row>
    <row r="37" spans="1:2">
      <c r="A37">
        <v>1437</v>
      </c>
      <c r="B37">
        <v>249900</v>
      </c>
    </row>
    <row r="38" spans="1:2">
      <c r="A38">
        <v>1239</v>
      </c>
      <c r="B38">
        <v>229900</v>
      </c>
    </row>
    <row r="39" spans="1:2">
      <c r="A39">
        <v>2132</v>
      </c>
      <c r="B39">
        <v>345000</v>
      </c>
    </row>
    <row r="40" spans="1:2">
      <c r="A40">
        <v>4215</v>
      </c>
      <c r="B40">
        <v>549000</v>
      </c>
    </row>
    <row r="41" spans="1:2">
      <c r="A41">
        <v>2162</v>
      </c>
      <c r="B41">
        <v>287000</v>
      </c>
    </row>
    <row r="42" spans="1:2">
      <c r="A42">
        <v>1664</v>
      </c>
      <c r="B42">
        <v>368500</v>
      </c>
    </row>
    <row r="43" spans="1:2">
      <c r="A43">
        <v>2238</v>
      </c>
      <c r="B43">
        <v>329900</v>
      </c>
    </row>
    <row r="44" spans="1:2">
      <c r="A44">
        <v>2567</v>
      </c>
      <c r="B44">
        <v>314000</v>
      </c>
    </row>
    <row r="45" spans="1:2">
      <c r="A45">
        <v>1200</v>
      </c>
      <c r="B45">
        <v>299000</v>
      </c>
    </row>
    <row r="46" spans="1:2">
      <c r="A46">
        <v>852</v>
      </c>
      <c r="B46">
        <v>179900</v>
      </c>
    </row>
    <row r="47" spans="1:2">
      <c r="A47">
        <v>1852</v>
      </c>
      <c r="B47">
        <v>299900</v>
      </c>
    </row>
    <row r="48" spans="1:2">
      <c r="A48">
        <v>1203</v>
      </c>
      <c r="B48">
        <v>239500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94C3-E94C-4C26-809D-AE3AFCE973DC}">
  <dimension ref="A1:Q68"/>
  <sheetViews>
    <sheetView topLeftCell="A40" zoomScale="101" workbookViewId="0">
      <selection activeCell="I73" sqref="I73"/>
    </sheetView>
  </sheetViews>
  <sheetFormatPr defaultColWidth="11" defaultRowHeight="15.75"/>
  <cols>
    <col min="5" max="5" width="24.5" bestFit="1" customWidth="1"/>
    <col min="17" max="17" width="11.5" bestFit="1" customWidth="1"/>
  </cols>
  <sheetData>
    <row r="1" spans="1:17">
      <c r="A1" t="s">
        <v>42</v>
      </c>
      <c r="B1" t="s">
        <v>43</v>
      </c>
    </row>
    <row r="2" spans="1:17">
      <c r="A2">
        <v>2104</v>
      </c>
      <c r="B2">
        <v>399900</v>
      </c>
      <c r="D2" s="2" t="s">
        <v>6</v>
      </c>
    </row>
    <row r="3" spans="1:17">
      <c r="A3">
        <v>1600</v>
      </c>
      <c r="B3">
        <v>329900</v>
      </c>
    </row>
    <row r="4" spans="1:17">
      <c r="A4">
        <v>2400</v>
      </c>
      <c r="B4">
        <v>369000</v>
      </c>
      <c r="D4" s="3" t="s">
        <v>7</v>
      </c>
    </row>
    <row r="5" spans="1:17">
      <c r="A5">
        <v>1416</v>
      </c>
      <c r="B5">
        <v>232000</v>
      </c>
    </row>
    <row r="6" spans="1:17">
      <c r="A6">
        <v>3000</v>
      </c>
      <c r="B6">
        <v>539900</v>
      </c>
    </row>
    <row r="7" spans="1:17">
      <c r="A7">
        <v>1985</v>
      </c>
      <c r="B7">
        <v>299900</v>
      </c>
    </row>
    <row r="8" spans="1:17">
      <c r="A8">
        <v>1534</v>
      </c>
      <c r="B8">
        <v>314900</v>
      </c>
    </row>
    <row r="9" spans="1:17">
      <c r="A9">
        <v>1427</v>
      </c>
      <c r="B9">
        <v>198999</v>
      </c>
      <c r="D9" s="2"/>
    </row>
    <row r="10" spans="1:17">
      <c r="A10">
        <v>1380</v>
      </c>
      <c r="B10">
        <v>212000</v>
      </c>
    </row>
    <row r="11" spans="1:17">
      <c r="A11">
        <v>1494</v>
      </c>
      <c r="B11">
        <v>242500</v>
      </c>
    </row>
    <row r="12" spans="1:17">
      <c r="A12">
        <v>1940</v>
      </c>
      <c r="B12">
        <v>239999</v>
      </c>
      <c r="Q12" s="13"/>
    </row>
    <row r="13" spans="1:17">
      <c r="A13">
        <v>2000</v>
      </c>
      <c r="B13">
        <v>347000</v>
      </c>
    </row>
    <row r="14" spans="1:17">
      <c r="A14">
        <v>1890</v>
      </c>
      <c r="B14">
        <v>329999</v>
      </c>
    </row>
    <row r="15" spans="1:17">
      <c r="A15">
        <v>4478</v>
      </c>
      <c r="B15">
        <v>699900</v>
      </c>
    </row>
    <row r="16" spans="1:17">
      <c r="A16">
        <v>1268</v>
      </c>
      <c r="B16">
        <v>259900</v>
      </c>
    </row>
    <row r="17" spans="1:6">
      <c r="A17">
        <v>2300</v>
      </c>
      <c r="B17">
        <v>449900</v>
      </c>
    </row>
    <row r="18" spans="1:6">
      <c r="A18">
        <v>1320</v>
      </c>
      <c r="B18">
        <v>299900</v>
      </c>
    </row>
    <row r="19" spans="1:6">
      <c r="A19">
        <v>1236</v>
      </c>
      <c r="B19">
        <v>199900</v>
      </c>
    </row>
    <row r="20" spans="1:6">
      <c r="A20">
        <v>2609</v>
      </c>
      <c r="B20">
        <v>499998</v>
      </c>
    </row>
    <row r="21" spans="1:6">
      <c r="A21">
        <v>3031</v>
      </c>
      <c r="B21">
        <v>599000</v>
      </c>
    </row>
    <row r="22" spans="1:6">
      <c r="A22">
        <v>1767</v>
      </c>
      <c r="B22">
        <v>252900</v>
      </c>
    </row>
    <row r="23" spans="1:6">
      <c r="A23">
        <v>1888</v>
      </c>
      <c r="B23">
        <v>255000</v>
      </c>
    </row>
    <row r="24" spans="1:6">
      <c r="A24">
        <v>1604</v>
      </c>
      <c r="B24">
        <v>242900</v>
      </c>
    </row>
    <row r="25" spans="1:6">
      <c r="A25">
        <v>1962</v>
      </c>
      <c r="B25">
        <v>259900</v>
      </c>
    </row>
    <row r="26" spans="1:6">
      <c r="A26">
        <v>3890</v>
      </c>
      <c r="B26">
        <v>573900</v>
      </c>
    </row>
    <row r="27" spans="1:6">
      <c r="A27">
        <v>1100</v>
      </c>
      <c r="B27">
        <v>249900</v>
      </c>
      <c r="D27" s="3" t="s">
        <v>8</v>
      </c>
    </row>
    <row r="28" spans="1:6">
      <c r="A28">
        <v>1458</v>
      </c>
      <c r="B28">
        <v>464500</v>
      </c>
    </row>
    <row r="29" spans="1:6">
      <c r="A29">
        <v>2526</v>
      </c>
      <c r="B29">
        <v>469000</v>
      </c>
      <c r="E29" t="s">
        <v>9</v>
      </c>
      <c r="F29" s="4">
        <f>INTERCEPT(B2:B48,A2:A48)</f>
        <v>71270.492448729055</v>
      </c>
    </row>
    <row r="30" spans="1:6">
      <c r="A30">
        <v>2200</v>
      </c>
      <c r="B30">
        <v>475000</v>
      </c>
      <c r="E30" t="s">
        <v>10</v>
      </c>
      <c r="F30" s="14">
        <f>SLOPE(B2:B48,A2:A48)</f>
        <v>134.52528772024135</v>
      </c>
    </row>
    <row r="31" spans="1:6">
      <c r="A31">
        <v>2637</v>
      </c>
      <c r="B31">
        <v>299900</v>
      </c>
    </row>
    <row r="32" spans="1:6">
      <c r="A32">
        <v>1839</v>
      </c>
      <c r="B32">
        <v>349900</v>
      </c>
      <c r="E32" t="s">
        <v>11</v>
      </c>
      <c r="F32" t="str">
        <f>"Y = B1 + B2 * X"</f>
        <v>Y = B1 + B2 * X</v>
      </c>
    </row>
    <row r="33" spans="1:6">
      <c r="A33">
        <v>1000</v>
      </c>
      <c r="B33">
        <v>169900</v>
      </c>
      <c r="F33" t="str">
        <f>"Y = "&amp;INT(F29)&amp;" + "&amp;INT(F30)&amp;" * X"</f>
        <v>Y = 71270 + 134 * X</v>
      </c>
    </row>
    <row r="34" spans="1:6">
      <c r="A34">
        <v>2040</v>
      </c>
      <c r="B34">
        <v>314900</v>
      </c>
    </row>
    <row r="35" spans="1:6">
      <c r="A35">
        <v>3137</v>
      </c>
      <c r="B35">
        <v>579900</v>
      </c>
    </row>
    <row r="36" spans="1:6">
      <c r="A36">
        <v>1811</v>
      </c>
      <c r="B36">
        <v>285900</v>
      </c>
    </row>
    <row r="37" spans="1:6">
      <c r="A37">
        <v>1437</v>
      </c>
      <c r="B37">
        <v>249900</v>
      </c>
      <c r="D37" s="3" t="s">
        <v>12</v>
      </c>
    </row>
    <row r="38" spans="1:6">
      <c r="A38">
        <v>1239</v>
      </c>
      <c r="B38">
        <v>229900</v>
      </c>
    </row>
    <row r="39" spans="1:6">
      <c r="A39">
        <v>2132</v>
      </c>
      <c r="B39">
        <v>345000</v>
      </c>
      <c r="E39" t="s">
        <v>13</v>
      </c>
    </row>
    <row r="40" spans="1:6" ht="16.5" thickBot="1">
      <c r="A40">
        <v>4215</v>
      </c>
      <c r="B40">
        <v>549000</v>
      </c>
    </row>
    <row r="41" spans="1:6">
      <c r="A41">
        <v>2162</v>
      </c>
      <c r="B41">
        <v>287000</v>
      </c>
      <c r="E41" s="15" t="s">
        <v>14</v>
      </c>
      <c r="F41" s="15"/>
    </row>
    <row r="42" spans="1:6">
      <c r="A42">
        <v>1664</v>
      </c>
      <c r="B42">
        <v>368500</v>
      </c>
      <c r="E42" t="s">
        <v>15</v>
      </c>
      <c r="F42">
        <v>0.85498759287812498</v>
      </c>
    </row>
    <row r="43" spans="1:6">
      <c r="A43">
        <v>2238</v>
      </c>
      <c r="B43">
        <v>329900</v>
      </c>
      <c r="E43" t="s">
        <v>16</v>
      </c>
      <c r="F43">
        <v>0.73100378397553045</v>
      </c>
    </row>
    <row r="44" spans="1:6">
      <c r="A44">
        <v>2567</v>
      </c>
      <c r="B44">
        <v>314000</v>
      </c>
      <c r="E44" t="s">
        <v>17</v>
      </c>
      <c r="F44">
        <v>0.72502609028609777</v>
      </c>
    </row>
    <row r="45" spans="1:6">
      <c r="A45">
        <v>1200</v>
      </c>
      <c r="B45">
        <v>299000</v>
      </c>
      <c r="E45" t="s">
        <v>18</v>
      </c>
      <c r="F45">
        <v>65568.365949968749</v>
      </c>
    </row>
    <row r="46" spans="1:6" ht="16.5" thickBot="1">
      <c r="A46">
        <v>852</v>
      </c>
      <c r="B46">
        <v>179900</v>
      </c>
      <c r="E46" s="16" t="s">
        <v>19</v>
      </c>
      <c r="F46" s="16">
        <v>47</v>
      </c>
    </row>
    <row r="47" spans="1:6">
      <c r="A47">
        <v>1852</v>
      </c>
      <c r="B47">
        <v>299900</v>
      </c>
    </row>
    <row r="48" spans="1:6" ht="16.5" thickBot="1">
      <c r="A48">
        <v>1203</v>
      </c>
      <c r="B48">
        <v>239500</v>
      </c>
      <c r="E48" t="s">
        <v>20</v>
      </c>
    </row>
    <row r="49" spans="4:13">
      <c r="E49" s="17"/>
      <c r="F49" s="17" t="s">
        <v>25</v>
      </c>
      <c r="G49" s="17" t="s">
        <v>26</v>
      </c>
      <c r="H49" s="17" t="s">
        <v>27</v>
      </c>
      <c r="I49" s="17" t="s">
        <v>28</v>
      </c>
      <c r="J49" s="17" t="s">
        <v>29</v>
      </c>
    </row>
    <row r="50" spans="4:13">
      <c r="E50" t="s">
        <v>21</v>
      </c>
      <c r="F50">
        <v>1</v>
      </c>
      <c r="G50">
        <v>525744440873.84705</v>
      </c>
      <c r="H50">
        <v>525744440873.84705</v>
      </c>
      <c r="I50">
        <v>122.28859857235511</v>
      </c>
      <c r="J50">
        <v>2.0272680958767533E-14</v>
      </c>
    </row>
    <row r="51" spans="4:13">
      <c r="E51" t="s">
        <v>22</v>
      </c>
      <c r="F51">
        <v>45</v>
      </c>
      <c r="G51">
        <v>193464477600.70596</v>
      </c>
      <c r="H51">
        <v>4299210613.349021</v>
      </c>
    </row>
    <row r="52" spans="4:13" ht="16.5" thickBot="1">
      <c r="E52" s="16" t="s">
        <v>23</v>
      </c>
      <c r="F52" s="16">
        <v>46</v>
      </c>
      <c r="G52" s="16">
        <v>719208918474.55298</v>
      </c>
      <c r="H52" s="16"/>
      <c r="I52" s="16"/>
      <c r="J52" s="16"/>
    </row>
    <row r="53" spans="4:13" ht="16.5" thickBot="1"/>
    <row r="54" spans="4:13">
      <c r="E54" s="17"/>
      <c r="F54" s="17" t="s">
        <v>30</v>
      </c>
      <c r="G54" s="17" t="s">
        <v>18</v>
      </c>
      <c r="H54" s="17" t="s">
        <v>31</v>
      </c>
      <c r="I54" s="17" t="s">
        <v>32</v>
      </c>
      <c r="J54" s="17" t="s">
        <v>33</v>
      </c>
      <c r="K54" s="17" t="s">
        <v>34</v>
      </c>
      <c r="L54" s="17" t="s">
        <v>35</v>
      </c>
      <c r="M54" s="17" t="s">
        <v>36</v>
      </c>
    </row>
    <row r="55" spans="4:13">
      <c r="E55" t="s">
        <v>24</v>
      </c>
      <c r="F55">
        <v>71270.492448728997</v>
      </c>
      <c r="G55">
        <v>26149.978557654329</v>
      </c>
      <c r="H55">
        <v>2.7254512768182555</v>
      </c>
      <c r="I55">
        <v>9.1152375767508953E-3</v>
      </c>
      <c r="J55">
        <v>18601.732016595961</v>
      </c>
      <c r="K55">
        <v>123939.25288086204</v>
      </c>
      <c r="L55">
        <v>18601.732016595961</v>
      </c>
      <c r="M55">
        <v>123939.25288086204</v>
      </c>
    </row>
    <row r="56" spans="4:13" ht="16.5" thickBot="1">
      <c r="E56" s="16" t="s">
        <v>40</v>
      </c>
      <c r="F56" s="16">
        <v>134.52528772024138</v>
      </c>
      <c r="G56" s="16">
        <v>12.164967291909845</v>
      </c>
      <c r="H56" s="16">
        <v>11.05841754376978</v>
      </c>
      <c r="I56" s="16">
        <v>2.0272680958767097E-14</v>
      </c>
      <c r="J56" s="16">
        <v>110.02378587198112</v>
      </c>
      <c r="K56" s="16">
        <v>159.02678956850164</v>
      </c>
      <c r="L56" s="16">
        <v>110.02378587198112</v>
      </c>
      <c r="M56" s="16">
        <v>159.02678956850164</v>
      </c>
    </row>
    <row r="64" spans="4:13">
      <c r="D64" s="5" t="s">
        <v>44</v>
      </c>
    </row>
    <row r="66" spans="4:5">
      <c r="D66" s="6" t="s">
        <v>42</v>
      </c>
      <c r="E66" s="6" t="s">
        <v>43</v>
      </c>
    </row>
    <row r="67" spans="4:5">
      <c r="D67" s="6">
        <v>2150</v>
      </c>
      <c r="E67" s="18">
        <f>F55+D67*F56</f>
        <v>360499.86104724795</v>
      </c>
    </row>
    <row r="68" spans="4:5">
      <c r="D68" s="19">
        <v>3280</v>
      </c>
      <c r="E68" s="18">
        <f>F55+D68*F56</f>
        <v>512513.43617112073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DA61-E977-4882-BC62-5204E9B4EC05}">
  <dimension ref="A1:AH206"/>
  <sheetViews>
    <sheetView workbookViewId="0">
      <selection activeCell="L11" sqref="L11"/>
    </sheetView>
  </sheetViews>
  <sheetFormatPr defaultColWidth="11" defaultRowHeight="15.75"/>
  <sheetData>
    <row r="1" spans="1:34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41</v>
      </c>
    </row>
    <row r="2" spans="1:34">
      <c r="A2">
        <v>1</v>
      </c>
      <c r="B2" t="s">
        <v>60</v>
      </c>
      <c r="C2">
        <v>88.6</v>
      </c>
      <c r="D2">
        <v>168.8</v>
      </c>
      <c r="E2">
        <v>64.099999999999994</v>
      </c>
      <c r="F2">
        <v>48.8</v>
      </c>
      <c r="G2">
        <v>2548</v>
      </c>
      <c r="H2">
        <v>130</v>
      </c>
      <c r="I2">
        <v>3.47</v>
      </c>
      <c r="J2">
        <v>2.68</v>
      </c>
      <c r="K2">
        <v>9</v>
      </c>
      <c r="L2">
        <v>111</v>
      </c>
      <c r="M2">
        <v>5000</v>
      </c>
      <c r="N2">
        <v>21</v>
      </c>
      <c r="O2">
        <v>27</v>
      </c>
      <c r="P2">
        <v>13495</v>
      </c>
    </row>
    <row r="3" spans="1:34">
      <c r="A3">
        <v>2</v>
      </c>
      <c r="B3" t="s">
        <v>61</v>
      </c>
      <c r="C3">
        <v>88.6</v>
      </c>
      <c r="D3">
        <v>168.8</v>
      </c>
      <c r="E3">
        <v>64.099999999999994</v>
      </c>
      <c r="F3">
        <v>48.8</v>
      </c>
      <c r="G3">
        <v>2548</v>
      </c>
      <c r="H3">
        <v>130</v>
      </c>
      <c r="I3">
        <v>3.47</v>
      </c>
      <c r="J3">
        <v>2.68</v>
      </c>
      <c r="K3">
        <v>9</v>
      </c>
      <c r="L3">
        <v>111</v>
      </c>
      <c r="M3">
        <v>5000</v>
      </c>
      <c r="N3">
        <v>21</v>
      </c>
      <c r="O3">
        <v>27</v>
      </c>
      <c r="P3">
        <v>16500</v>
      </c>
      <c r="S3" s="2" t="s">
        <v>62</v>
      </c>
    </row>
    <row r="4" spans="1:34" ht="16.5" thickBot="1">
      <c r="A4">
        <v>3</v>
      </c>
      <c r="B4" t="s">
        <v>63</v>
      </c>
      <c r="C4">
        <v>94.5</v>
      </c>
      <c r="D4">
        <v>171.2</v>
      </c>
      <c r="E4">
        <v>65.5</v>
      </c>
      <c r="F4">
        <v>52.4</v>
      </c>
      <c r="G4">
        <v>2823</v>
      </c>
      <c r="H4">
        <v>152</v>
      </c>
      <c r="I4">
        <v>2.68</v>
      </c>
      <c r="J4">
        <v>3.47</v>
      </c>
      <c r="K4">
        <v>9</v>
      </c>
      <c r="L4">
        <v>154</v>
      </c>
      <c r="M4">
        <v>5000</v>
      </c>
      <c r="N4">
        <v>19</v>
      </c>
      <c r="O4">
        <v>26</v>
      </c>
      <c r="P4">
        <v>16500</v>
      </c>
    </row>
    <row r="5" spans="1:34">
      <c r="A5">
        <v>4</v>
      </c>
      <c r="B5" t="s">
        <v>64</v>
      </c>
      <c r="C5">
        <v>99.8</v>
      </c>
      <c r="D5">
        <v>176.6</v>
      </c>
      <c r="E5">
        <v>66.2</v>
      </c>
      <c r="F5">
        <v>54.3</v>
      </c>
      <c r="G5">
        <v>2337</v>
      </c>
      <c r="H5">
        <v>109</v>
      </c>
      <c r="I5">
        <v>3.19</v>
      </c>
      <c r="J5">
        <v>3.4</v>
      </c>
      <c r="K5">
        <v>10</v>
      </c>
      <c r="L5">
        <v>102</v>
      </c>
      <c r="M5">
        <v>5500</v>
      </c>
      <c r="N5">
        <v>24</v>
      </c>
      <c r="O5">
        <v>30</v>
      </c>
      <c r="P5">
        <v>13950</v>
      </c>
      <c r="T5" s="17"/>
      <c r="U5" s="17" t="s">
        <v>47</v>
      </c>
      <c r="V5" s="17" t="s">
        <v>48</v>
      </c>
      <c r="W5" s="17" t="s">
        <v>49</v>
      </c>
      <c r="X5" s="17" t="s">
        <v>50</v>
      </c>
      <c r="Y5" s="17" t="s">
        <v>51</v>
      </c>
      <c r="Z5" s="17" t="s">
        <v>52</v>
      </c>
      <c r="AA5" s="17" t="s">
        <v>53</v>
      </c>
      <c r="AB5" s="17" t="s">
        <v>54</v>
      </c>
      <c r="AC5" s="17" t="s">
        <v>55</v>
      </c>
      <c r="AD5" s="17" t="s">
        <v>56</v>
      </c>
      <c r="AE5" s="17" t="s">
        <v>57</v>
      </c>
      <c r="AF5" s="17" t="s">
        <v>58</v>
      </c>
      <c r="AG5" s="17" t="s">
        <v>59</v>
      </c>
      <c r="AH5" s="17" t="s">
        <v>41</v>
      </c>
    </row>
    <row r="6" spans="1:34">
      <c r="A6">
        <v>5</v>
      </c>
      <c r="B6" t="s">
        <v>65</v>
      </c>
      <c r="C6">
        <v>99.4</v>
      </c>
      <c r="D6">
        <v>176.6</v>
      </c>
      <c r="E6">
        <v>66.400000000000006</v>
      </c>
      <c r="F6">
        <v>54.3</v>
      </c>
      <c r="G6">
        <v>2824</v>
      </c>
      <c r="H6">
        <v>136</v>
      </c>
      <c r="I6">
        <v>3.19</v>
      </c>
      <c r="J6">
        <v>3.4</v>
      </c>
      <c r="K6">
        <v>8</v>
      </c>
      <c r="L6">
        <v>115</v>
      </c>
      <c r="M6">
        <v>5500</v>
      </c>
      <c r="N6">
        <v>18</v>
      </c>
      <c r="O6">
        <v>22</v>
      </c>
      <c r="P6">
        <v>17450</v>
      </c>
      <c r="T6" t="s">
        <v>47</v>
      </c>
      <c r="U6" s="20">
        <v>1</v>
      </c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>
      <c r="A7">
        <v>6</v>
      </c>
      <c r="B7" t="s">
        <v>66</v>
      </c>
      <c r="C7">
        <v>99.8</v>
      </c>
      <c r="D7">
        <v>177.3</v>
      </c>
      <c r="E7">
        <v>66.3</v>
      </c>
      <c r="F7">
        <v>53.1</v>
      </c>
      <c r="G7">
        <v>2507</v>
      </c>
      <c r="H7">
        <v>136</v>
      </c>
      <c r="I7">
        <v>3.19</v>
      </c>
      <c r="J7">
        <v>3.4</v>
      </c>
      <c r="K7">
        <v>8.5</v>
      </c>
      <c r="L7">
        <v>110</v>
      </c>
      <c r="M7">
        <v>5500</v>
      </c>
      <c r="N7">
        <v>19</v>
      </c>
      <c r="O7">
        <v>25</v>
      </c>
      <c r="P7">
        <v>15250</v>
      </c>
      <c r="T7" t="s">
        <v>48</v>
      </c>
      <c r="U7" s="20">
        <v>0.87458747596426412</v>
      </c>
      <c r="V7" s="20">
        <v>1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1:34">
      <c r="A8">
        <v>7</v>
      </c>
      <c r="B8" t="s">
        <v>65</v>
      </c>
      <c r="C8">
        <v>105.8</v>
      </c>
      <c r="D8">
        <v>192.7</v>
      </c>
      <c r="E8">
        <v>71.400000000000006</v>
      </c>
      <c r="F8">
        <v>55.7</v>
      </c>
      <c r="G8">
        <v>2844</v>
      </c>
      <c r="H8">
        <v>136</v>
      </c>
      <c r="I8">
        <v>3.19</v>
      </c>
      <c r="J8">
        <v>3.4</v>
      </c>
      <c r="K8">
        <v>8.5</v>
      </c>
      <c r="L8">
        <v>110</v>
      </c>
      <c r="M8">
        <v>5500</v>
      </c>
      <c r="N8">
        <v>19</v>
      </c>
      <c r="O8">
        <v>25</v>
      </c>
      <c r="P8">
        <v>17710</v>
      </c>
      <c r="T8" t="s">
        <v>49</v>
      </c>
      <c r="U8" s="20">
        <v>0.79514364361696976</v>
      </c>
      <c r="V8" s="20">
        <v>0.84111826848184568</v>
      </c>
      <c r="W8" s="20">
        <v>1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>
      <c r="A9">
        <v>8</v>
      </c>
      <c r="B9" t="s">
        <v>67</v>
      </c>
      <c r="C9">
        <v>105.8</v>
      </c>
      <c r="D9">
        <v>192.7</v>
      </c>
      <c r="E9">
        <v>71.400000000000006</v>
      </c>
      <c r="F9">
        <v>55.7</v>
      </c>
      <c r="G9">
        <v>2954</v>
      </c>
      <c r="H9">
        <v>136</v>
      </c>
      <c r="I9">
        <v>3.19</v>
      </c>
      <c r="J9">
        <v>3.4</v>
      </c>
      <c r="K9">
        <v>8.5</v>
      </c>
      <c r="L9">
        <v>110</v>
      </c>
      <c r="M9">
        <v>5500</v>
      </c>
      <c r="N9">
        <v>19</v>
      </c>
      <c r="O9">
        <v>25</v>
      </c>
      <c r="P9">
        <v>18920</v>
      </c>
      <c r="T9" t="s">
        <v>50</v>
      </c>
      <c r="U9" s="20">
        <v>0.58943476169334963</v>
      </c>
      <c r="V9" s="20">
        <v>0.49102945750421373</v>
      </c>
      <c r="W9" s="20">
        <v>0.27921032110974953</v>
      </c>
      <c r="X9" s="20">
        <v>1</v>
      </c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>
      <c r="A10">
        <v>9</v>
      </c>
      <c r="B10" t="s">
        <v>68</v>
      </c>
      <c r="C10">
        <v>105.8</v>
      </c>
      <c r="D10">
        <v>192.7</v>
      </c>
      <c r="E10">
        <v>71.400000000000006</v>
      </c>
      <c r="F10">
        <v>55.9</v>
      </c>
      <c r="G10">
        <v>3086</v>
      </c>
      <c r="H10">
        <v>131</v>
      </c>
      <c r="I10">
        <v>3.13</v>
      </c>
      <c r="J10">
        <v>3.4</v>
      </c>
      <c r="K10">
        <v>8.3000000000000007</v>
      </c>
      <c r="L10">
        <v>140</v>
      </c>
      <c r="M10">
        <v>5500</v>
      </c>
      <c r="N10">
        <v>17</v>
      </c>
      <c r="O10">
        <v>20</v>
      </c>
      <c r="P10">
        <v>23875</v>
      </c>
      <c r="T10" t="s">
        <v>51</v>
      </c>
      <c r="U10" s="20">
        <v>0.77638632778221051</v>
      </c>
      <c r="V10" s="20">
        <v>0.8777284608306426</v>
      </c>
      <c r="W10" s="20">
        <v>0.86703246467912343</v>
      </c>
      <c r="X10" s="20">
        <v>0.2955717261948495</v>
      </c>
      <c r="Y10" s="20">
        <v>1</v>
      </c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4">
      <c r="A11">
        <v>10</v>
      </c>
      <c r="B11" t="s">
        <v>69</v>
      </c>
      <c r="C11">
        <v>99.5</v>
      </c>
      <c r="D11">
        <v>178.2</v>
      </c>
      <c r="E11">
        <v>67.900000000000006</v>
      </c>
      <c r="F11">
        <v>52</v>
      </c>
      <c r="G11">
        <v>3053</v>
      </c>
      <c r="H11">
        <v>131</v>
      </c>
      <c r="I11">
        <v>3.13</v>
      </c>
      <c r="J11">
        <v>3.4</v>
      </c>
      <c r="K11">
        <v>7</v>
      </c>
      <c r="L11">
        <v>160</v>
      </c>
      <c r="M11">
        <v>5500</v>
      </c>
      <c r="N11">
        <v>16</v>
      </c>
      <c r="O11">
        <v>22</v>
      </c>
      <c r="P11" s="21">
        <v>17859</v>
      </c>
      <c r="T11" t="s">
        <v>52</v>
      </c>
      <c r="U11" s="20">
        <v>0.56932868153969829</v>
      </c>
      <c r="V11" s="20">
        <v>0.68335987265190368</v>
      </c>
      <c r="W11" s="20">
        <v>0.73543340477963737</v>
      </c>
      <c r="X11" s="20">
        <v>6.7148741802705456E-2</v>
      </c>
      <c r="Y11" s="20">
        <v>0.85059407342627724</v>
      </c>
      <c r="Z11" s="20">
        <v>1</v>
      </c>
      <c r="AA11" s="20"/>
      <c r="AB11" s="20"/>
      <c r="AC11" s="20"/>
      <c r="AD11" s="20"/>
      <c r="AE11" s="20"/>
      <c r="AF11" s="20"/>
      <c r="AG11" s="20"/>
      <c r="AH11" s="20"/>
    </row>
    <row r="12" spans="1:34">
      <c r="A12">
        <v>11</v>
      </c>
      <c r="B12" t="s">
        <v>70</v>
      </c>
      <c r="C12">
        <v>101.2</v>
      </c>
      <c r="D12">
        <v>176.8</v>
      </c>
      <c r="E12">
        <v>64.8</v>
      </c>
      <c r="F12">
        <v>54.3</v>
      </c>
      <c r="G12">
        <v>2395</v>
      </c>
      <c r="H12">
        <v>108</v>
      </c>
      <c r="I12">
        <v>3.5</v>
      </c>
      <c r="J12">
        <v>2.8</v>
      </c>
      <c r="K12">
        <v>8.8000000000000007</v>
      </c>
      <c r="L12">
        <v>101</v>
      </c>
      <c r="M12">
        <v>5800</v>
      </c>
      <c r="N12">
        <v>23</v>
      </c>
      <c r="O12">
        <v>29</v>
      </c>
      <c r="P12">
        <v>16430</v>
      </c>
      <c r="T12" t="s">
        <v>53</v>
      </c>
      <c r="U12" s="20">
        <v>0.48874987527566621</v>
      </c>
      <c r="V12" s="20">
        <v>0.60645435798496938</v>
      </c>
      <c r="W12" s="20">
        <v>0.55914990860239167</v>
      </c>
      <c r="X12" s="20">
        <v>0.17107092150966</v>
      </c>
      <c r="Y12" s="20">
        <v>0.6484797487010705</v>
      </c>
      <c r="Z12" s="20">
        <v>0.58377432741710045</v>
      </c>
      <c r="AA12" s="20">
        <v>1</v>
      </c>
      <c r="AB12" s="20"/>
      <c r="AC12" s="20"/>
      <c r="AD12" s="20"/>
      <c r="AE12" s="20"/>
      <c r="AF12" s="20"/>
      <c r="AG12" s="20"/>
      <c r="AH12" s="20"/>
    </row>
    <row r="13" spans="1:34">
      <c r="A13">
        <v>12</v>
      </c>
      <c r="B13" t="s">
        <v>70</v>
      </c>
      <c r="C13">
        <v>101.2</v>
      </c>
      <c r="D13">
        <v>176.8</v>
      </c>
      <c r="E13">
        <v>64.8</v>
      </c>
      <c r="F13">
        <v>54.3</v>
      </c>
      <c r="G13">
        <v>2395</v>
      </c>
      <c r="H13">
        <v>108</v>
      </c>
      <c r="I13">
        <v>3.5</v>
      </c>
      <c r="J13">
        <v>2.8</v>
      </c>
      <c r="K13">
        <v>8.8000000000000007</v>
      </c>
      <c r="L13">
        <v>101</v>
      </c>
      <c r="M13">
        <v>5800</v>
      </c>
      <c r="N13">
        <v>23</v>
      </c>
      <c r="O13">
        <v>29</v>
      </c>
      <c r="P13">
        <v>16925</v>
      </c>
      <c r="T13" t="s">
        <v>54</v>
      </c>
      <c r="U13" s="20">
        <v>-8.1061959633486794E-2</v>
      </c>
      <c r="V13" s="20">
        <v>-5.7786436283562968E-2</v>
      </c>
      <c r="W13" s="20">
        <v>-1.3571507379344651E-2</v>
      </c>
      <c r="X13" s="20">
        <v>-0.23875837128930319</v>
      </c>
      <c r="Y13" s="20">
        <v>-3.9078148622456718E-2</v>
      </c>
      <c r="Z13" s="20">
        <v>-0.184620550588629</v>
      </c>
      <c r="AA13" s="20">
        <v>8.8461027389379439E-5</v>
      </c>
      <c r="AB13" s="20">
        <v>1</v>
      </c>
      <c r="AC13" s="20"/>
      <c r="AD13" s="20"/>
      <c r="AE13" s="20"/>
      <c r="AF13" s="20"/>
      <c r="AG13" s="20"/>
      <c r="AH13" s="20"/>
    </row>
    <row r="14" spans="1:34">
      <c r="A14">
        <v>13</v>
      </c>
      <c r="B14" t="s">
        <v>71</v>
      </c>
      <c r="C14">
        <v>101.2</v>
      </c>
      <c r="D14">
        <v>176.8</v>
      </c>
      <c r="E14">
        <v>64.8</v>
      </c>
      <c r="F14">
        <v>54.3</v>
      </c>
      <c r="G14">
        <v>2710</v>
      </c>
      <c r="H14">
        <v>164</v>
      </c>
      <c r="I14">
        <v>3.31</v>
      </c>
      <c r="J14">
        <v>3.19</v>
      </c>
      <c r="K14">
        <v>9</v>
      </c>
      <c r="L14">
        <v>121</v>
      </c>
      <c r="M14">
        <v>4250</v>
      </c>
      <c r="N14">
        <v>21</v>
      </c>
      <c r="O14">
        <v>28</v>
      </c>
      <c r="P14">
        <v>20970</v>
      </c>
      <c r="T14" t="s">
        <v>55</v>
      </c>
      <c r="U14" s="20">
        <v>0.24978584518743435</v>
      </c>
      <c r="V14" s="20">
        <v>0.1584137064402065</v>
      </c>
      <c r="W14" s="20">
        <v>0.18112862677079766</v>
      </c>
      <c r="X14" s="20">
        <v>0.2612142263199399</v>
      </c>
      <c r="Y14" s="20">
        <v>0.15136174003093072</v>
      </c>
      <c r="Z14" s="20">
        <v>2.8971359704083224E-2</v>
      </c>
      <c r="AA14" s="20">
        <v>5.1973387005892187E-3</v>
      </c>
      <c r="AB14" s="20">
        <v>-2.6306689531129406E-2</v>
      </c>
      <c r="AC14" s="20">
        <v>1</v>
      </c>
      <c r="AD14" s="20"/>
      <c r="AE14" s="20"/>
      <c r="AF14" s="20"/>
      <c r="AG14" s="20"/>
      <c r="AH14" s="20"/>
    </row>
    <row r="15" spans="1:34">
      <c r="A15">
        <v>14</v>
      </c>
      <c r="B15" t="s">
        <v>72</v>
      </c>
      <c r="C15">
        <v>101.2</v>
      </c>
      <c r="D15">
        <v>176.8</v>
      </c>
      <c r="E15">
        <v>64.8</v>
      </c>
      <c r="F15">
        <v>54.3</v>
      </c>
      <c r="G15">
        <v>2765</v>
      </c>
      <c r="H15">
        <v>164</v>
      </c>
      <c r="I15">
        <v>3.31</v>
      </c>
      <c r="J15">
        <v>3.19</v>
      </c>
      <c r="K15">
        <v>9</v>
      </c>
      <c r="L15">
        <v>121</v>
      </c>
      <c r="M15">
        <v>4250</v>
      </c>
      <c r="N15">
        <v>21</v>
      </c>
      <c r="O15">
        <v>28</v>
      </c>
      <c r="P15">
        <v>21105</v>
      </c>
      <c r="T15" t="s">
        <v>56</v>
      </c>
      <c r="U15" s="20">
        <v>0.35329447820540011</v>
      </c>
      <c r="V15" s="20">
        <v>0.55262296739418326</v>
      </c>
      <c r="W15" s="20">
        <v>0.64073207557229339</v>
      </c>
      <c r="X15" s="20">
        <v>-0.10880205898413593</v>
      </c>
      <c r="Y15" s="20">
        <v>0.7507392514434813</v>
      </c>
      <c r="Z15" s="20">
        <v>0.8097686545377305</v>
      </c>
      <c r="AA15" s="20">
        <v>0.5736768234657198</v>
      </c>
      <c r="AB15" s="20">
        <v>1.9306255478758593E-2</v>
      </c>
      <c r="AC15" s="20">
        <v>-0.20432622618867824</v>
      </c>
      <c r="AD15" s="20">
        <v>1</v>
      </c>
      <c r="AE15" s="20"/>
      <c r="AF15" s="20"/>
      <c r="AG15" s="20"/>
      <c r="AH15" s="20"/>
    </row>
    <row r="16" spans="1:34">
      <c r="A16">
        <v>15</v>
      </c>
      <c r="B16" t="s">
        <v>73</v>
      </c>
      <c r="C16">
        <v>103.5</v>
      </c>
      <c r="D16">
        <v>189</v>
      </c>
      <c r="E16">
        <v>66.900000000000006</v>
      </c>
      <c r="F16">
        <v>55.7</v>
      </c>
      <c r="G16">
        <v>3055</v>
      </c>
      <c r="H16">
        <v>164</v>
      </c>
      <c r="I16">
        <v>3.31</v>
      </c>
      <c r="J16">
        <v>3.19</v>
      </c>
      <c r="K16">
        <v>9</v>
      </c>
      <c r="L16">
        <v>121</v>
      </c>
      <c r="M16">
        <v>4250</v>
      </c>
      <c r="N16">
        <v>20</v>
      </c>
      <c r="O16">
        <v>25</v>
      </c>
      <c r="P16">
        <v>24565</v>
      </c>
      <c r="T16" t="s">
        <v>57</v>
      </c>
      <c r="U16" s="20">
        <v>-0.36046874776149129</v>
      </c>
      <c r="V16" s="20">
        <v>-0.28724220281843899</v>
      </c>
      <c r="W16" s="20">
        <v>-0.22001230306613698</v>
      </c>
      <c r="X16" s="20">
        <v>-0.32041072381018604</v>
      </c>
      <c r="Y16" s="20">
        <v>-0.26624318433673111</v>
      </c>
      <c r="Z16" s="20">
        <v>-0.24465982533217534</v>
      </c>
      <c r="AA16" s="20">
        <v>-0.254975528368732</v>
      </c>
      <c r="AB16" s="20">
        <v>0.25933242537005174</v>
      </c>
      <c r="AC16" s="20">
        <v>-0.4357405144561976</v>
      </c>
      <c r="AD16" s="20">
        <v>0.13107250535631115</v>
      </c>
      <c r="AE16" s="20">
        <v>1</v>
      </c>
      <c r="AF16" s="20"/>
      <c r="AG16" s="20"/>
      <c r="AH16" s="20"/>
    </row>
    <row r="17" spans="1:34">
      <c r="A17">
        <v>16</v>
      </c>
      <c r="B17" t="s">
        <v>74</v>
      </c>
      <c r="C17">
        <v>103.5</v>
      </c>
      <c r="D17">
        <v>189</v>
      </c>
      <c r="E17">
        <v>66.900000000000006</v>
      </c>
      <c r="F17">
        <v>55.7</v>
      </c>
      <c r="G17">
        <v>3230</v>
      </c>
      <c r="H17">
        <v>209</v>
      </c>
      <c r="I17">
        <v>3.62</v>
      </c>
      <c r="J17">
        <v>3.39</v>
      </c>
      <c r="K17">
        <v>8</v>
      </c>
      <c r="L17">
        <v>182</v>
      </c>
      <c r="M17">
        <v>5400</v>
      </c>
      <c r="N17">
        <v>16</v>
      </c>
      <c r="O17">
        <v>22</v>
      </c>
      <c r="P17">
        <v>30760</v>
      </c>
      <c r="T17" t="s">
        <v>58</v>
      </c>
      <c r="U17" s="20">
        <v>-0.47041361340548404</v>
      </c>
      <c r="V17" s="20">
        <v>-0.67090866155857132</v>
      </c>
      <c r="W17" s="20">
        <v>-0.64270434071089821</v>
      </c>
      <c r="X17" s="20">
        <v>-4.863962869509296E-2</v>
      </c>
      <c r="Y17" s="20">
        <v>-0.75741378450560082</v>
      </c>
      <c r="Z17" s="20">
        <v>-0.65365791631142023</v>
      </c>
      <c r="AA17" s="20">
        <v>-0.58453171566948414</v>
      </c>
      <c r="AB17" s="20">
        <v>-0.183105652296875</v>
      </c>
      <c r="AC17" s="20">
        <v>0.32470142452073286</v>
      </c>
      <c r="AD17" s="20">
        <v>-0.80145617566627003</v>
      </c>
      <c r="AE17" s="20">
        <v>-0.11354438353910276</v>
      </c>
      <c r="AF17" s="20">
        <v>1</v>
      </c>
      <c r="AG17" s="20"/>
      <c r="AH17" s="20"/>
    </row>
    <row r="18" spans="1:34">
      <c r="A18">
        <v>17</v>
      </c>
      <c r="B18" t="s">
        <v>75</v>
      </c>
      <c r="C18">
        <v>103.5</v>
      </c>
      <c r="D18">
        <v>193.8</v>
      </c>
      <c r="E18">
        <v>67.900000000000006</v>
      </c>
      <c r="F18">
        <v>53.7</v>
      </c>
      <c r="G18">
        <v>3380</v>
      </c>
      <c r="H18">
        <v>209</v>
      </c>
      <c r="I18">
        <v>3.62</v>
      </c>
      <c r="J18">
        <v>3.39</v>
      </c>
      <c r="K18">
        <v>8</v>
      </c>
      <c r="L18">
        <v>182</v>
      </c>
      <c r="M18">
        <v>5400</v>
      </c>
      <c r="N18">
        <v>16</v>
      </c>
      <c r="O18">
        <v>22</v>
      </c>
      <c r="P18">
        <v>41315</v>
      </c>
      <c r="T18" t="s">
        <v>59</v>
      </c>
      <c r="U18" s="20">
        <v>-0.54408192340882888</v>
      </c>
      <c r="V18" s="20">
        <v>-0.7046616035425507</v>
      </c>
      <c r="W18" s="20">
        <v>-0.67721791731171432</v>
      </c>
      <c r="X18" s="20">
        <v>-0.10735762697679829</v>
      </c>
      <c r="Y18" s="20">
        <v>-0.79746479228118028</v>
      </c>
      <c r="Z18" s="20">
        <v>-0.67746990783865479</v>
      </c>
      <c r="AA18" s="20">
        <v>-0.58701178424177736</v>
      </c>
      <c r="AB18" s="20">
        <v>-0.15920334818742909</v>
      </c>
      <c r="AC18" s="20">
        <v>0.26520138916339681</v>
      </c>
      <c r="AD18" s="20">
        <v>-0.77054389137295998</v>
      </c>
      <c r="AE18" s="20">
        <v>-5.4274808342345472E-2</v>
      </c>
      <c r="AF18" s="20">
        <v>0.97133704234250617</v>
      </c>
      <c r="AG18" s="20">
        <v>1</v>
      </c>
      <c r="AH18" s="20"/>
    </row>
    <row r="19" spans="1:34" ht="16.5" thickBot="1">
      <c r="A19">
        <v>18</v>
      </c>
      <c r="B19" t="s">
        <v>72</v>
      </c>
      <c r="C19">
        <v>110</v>
      </c>
      <c r="D19">
        <v>197</v>
      </c>
      <c r="E19">
        <v>70.900000000000006</v>
      </c>
      <c r="F19">
        <v>56.3</v>
      </c>
      <c r="G19">
        <v>3505</v>
      </c>
      <c r="H19">
        <v>209</v>
      </c>
      <c r="I19">
        <v>3.62</v>
      </c>
      <c r="J19">
        <v>3.39</v>
      </c>
      <c r="K19">
        <v>8</v>
      </c>
      <c r="L19">
        <v>182</v>
      </c>
      <c r="M19">
        <v>5400</v>
      </c>
      <c r="N19">
        <v>15</v>
      </c>
      <c r="O19">
        <v>20</v>
      </c>
      <c r="P19">
        <v>36880</v>
      </c>
      <c r="T19" s="22" t="s">
        <v>41</v>
      </c>
      <c r="U19" s="23">
        <v>0.57781561960394157</v>
      </c>
      <c r="V19" s="23">
        <v>0.68292002134280105</v>
      </c>
      <c r="W19" s="23">
        <v>0.7593252492100695</v>
      </c>
      <c r="X19" s="23">
        <v>0.11933630591899615</v>
      </c>
      <c r="Y19" s="23">
        <v>0.83530483053773752</v>
      </c>
      <c r="Z19" s="23">
        <v>0.87414484383322522</v>
      </c>
      <c r="AA19" s="23">
        <v>0.55317334488823611</v>
      </c>
      <c r="AB19" s="23">
        <v>-4.4888852477712148E-3</v>
      </c>
      <c r="AC19" s="23">
        <v>6.7983590866893331E-2</v>
      </c>
      <c r="AD19" s="23">
        <v>0.80813872522623131</v>
      </c>
      <c r="AE19" s="23">
        <v>-8.5267235824977375E-2</v>
      </c>
      <c r="AF19" s="23">
        <v>-0.68575123192594101</v>
      </c>
      <c r="AG19" s="23">
        <v>-0.69759900243003847</v>
      </c>
      <c r="AH19" s="23">
        <v>1</v>
      </c>
    </row>
    <row r="20" spans="1:34">
      <c r="A20">
        <v>19</v>
      </c>
      <c r="B20" t="s">
        <v>76</v>
      </c>
      <c r="C20">
        <v>88.4</v>
      </c>
      <c r="D20">
        <v>141.1</v>
      </c>
      <c r="E20">
        <v>60.3</v>
      </c>
      <c r="F20">
        <v>53.2</v>
      </c>
      <c r="G20">
        <v>1488</v>
      </c>
      <c r="H20">
        <v>61</v>
      </c>
      <c r="I20">
        <v>2.91</v>
      </c>
      <c r="J20">
        <v>3.03</v>
      </c>
      <c r="K20">
        <v>9.5</v>
      </c>
      <c r="L20">
        <v>48</v>
      </c>
      <c r="M20">
        <v>5100</v>
      </c>
      <c r="N20">
        <v>47</v>
      </c>
      <c r="O20">
        <v>53</v>
      </c>
      <c r="P20">
        <v>5151</v>
      </c>
    </row>
    <row r="21" spans="1:34">
      <c r="A21">
        <v>20</v>
      </c>
      <c r="B21" t="s">
        <v>77</v>
      </c>
      <c r="C21">
        <v>94.5</v>
      </c>
      <c r="D21">
        <v>155.9</v>
      </c>
      <c r="E21">
        <v>63.6</v>
      </c>
      <c r="F21">
        <v>52</v>
      </c>
      <c r="G21">
        <v>1874</v>
      </c>
      <c r="H21">
        <v>90</v>
      </c>
      <c r="I21">
        <v>3.03</v>
      </c>
      <c r="J21">
        <v>3.11</v>
      </c>
      <c r="K21">
        <v>9.6</v>
      </c>
      <c r="L21">
        <v>70</v>
      </c>
      <c r="M21">
        <v>5400</v>
      </c>
      <c r="N21">
        <v>38</v>
      </c>
      <c r="O21">
        <v>43</v>
      </c>
      <c r="P21">
        <v>6295</v>
      </c>
    </row>
    <row r="22" spans="1:34">
      <c r="A22">
        <v>21</v>
      </c>
      <c r="B22" t="s">
        <v>78</v>
      </c>
      <c r="C22">
        <v>94.5</v>
      </c>
      <c r="D22">
        <v>158.80000000000001</v>
      </c>
      <c r="E22">
        <v>63.6</v>
      </c>
      <c r="F22">
        <v>52</v>
      </c>
      <c r="G22">
        <v>1909</v>
      </c>
      <c r="H22">
        <v>90</v>
      </c>
      <c r="I22">
        <v>3.03</v>
      </c>
      <c r="J22">
        <v>3.11</v>
      </c>
      <c r="K22">
        <v>9.6</v>
      </c>
      <c r="L22">
        <v>70</v>
      </c>
      <c r="M22">
        <v>5400</v>
      </c>
      <c r="N22">
        <v>38</v>
      </c>
      <c r="O22">
        <v>43</v>
      </c>
      <c r="P22">
        <v>6575</v>
      </c>
      <c r="S22" s="2" t="s">
        <v>79</v>
      </c>
    </row>
    <row r="23" spans="1:34">
      <c r="A23">
        <v>22</v>
      </c>
      <c r="B23" t="s">
        <v>80</v>
      </c>
      <c r="C23">
        <v>93.7</v>
      </c>
      <c r="D23">
        <v>157.30000000000001</v>
      </c>
      <c r="E23">
        <v>63.8</v>
      </c>
      <c r="F23">
        <v>50.8</v>
      </c>
      <c r="G23">
        <v>1876</v>
      </c>
      <c r="H23">
        <v>90</v>
      </c>
      <c r="I23">
        <v>2.97</v>
      </c>
      <c r="J23">
        <v>3.23</v>
      </c>
      <c r="K23">
        <v>9.41</v>
      </c>
      <c r="L23">
        <v>68</v>
      </c>
      <c r="M23">
        <v>5500</v>
      </c>
      <c r="N23">
        <v>37</v>
      </c>
      <c r="O23">
        <v>41</v>
      </c>
      <c r="P23">
        <v>5572</v>
      </c>
    </row>
    <row r="24" spans="1:34">
      <c r="A24">
        <v>23</v>
      </c>
      <c r="B24" t="s">
        <v>81</v>
      </c>
      <c r="C24">
        <v>93.7</v>
      </c>
      <c r="D24">
        <v>157.30000000000001</v>
      </c>
      <c r="E24">
        <v>63.8</v>
      </c>
      <c r="F24">
        <v>50.8</v>
      </c>
      <c r="G24">
        <v>1876</v>
      </c>
      <c r="H24">
        <v>90</v>
      </c>
      <c r="I24">
        <v>2.97</v>
      </c>
      <c r="J24">
        <v>3.23</v>
      </c>
      <c r="K24">
        <v>9.4</v>
      </c>
      <c r="L24">
        <v>68</v>
      </c>
      <c r="M24">
        <v>5500</v>
      </c>
      <c r="N24">
        <v>31</v>
      </c>
      <c r="O24">
        <v>38</v>
      </c>
      <c r="P24">
        <v>6377</v>
      </c>
    </row>
    <row r="25" spans="1:34">
      <c r="A25">
        <v>24</v>
      </c>
      <c r="B25" t="s">
        <v>82</v>
      </c>
      <c r="C25">
        <v>93.7</v>
      </c>
      <c r="D25">
        <v>157.30000000000001</v>
      </c>
      <c r="E25">
        <v>63.8</v>
      </c>
      <c r="F25">
        <v>50.8</v>
      </c>
      <c r="G25">
        <v>2128</v>
      </c>
      <c r="H25">
        <v>98</v>
      </c>
      <c r="I25">
        <v>3.03</v>
      </c>
      <c r="J25">
        <v>3.39</v>
      </c>
      <c r="K25">
        <v>7.6</v>
      </c>
      <c r="L25">
        <v>102</v>
      </c>
      <c r="M25">
        <v>5500</v>
      </c>
      <c r="N25">
        <v>24</v>
      </c>
      <c r="O25">
        <v>30</v>
      </c>
      <c r="P25">
        <v>7957</v>
      </c>
      <c r="T25" t="s">
        <v>13</v>
      </c>
    </row>
    <row r="26" spans="1:34" ht="16.5" thickBot="1">
      <c r="A26">
        <v>25</v>
      </c>
      <c r="B26" t="s">
        <v>83</v>
      </c>
      <c r="C26">
        <v>93.7</v>
      </c>
      <c r="D26">
        <v>157.30000000000001</v>
      </c>
      <c r="E26">
        <v>63.8</v>
      </c>
      <c r="F26">
        <v>50.6</v>
      </c>
      <c r="G26">
        <v>1967</v>
      </c>
      <c r="H26">
        <v>90</v>
      </c>
      <c r="I26">
        <v>2.97</v>
      </c>
      <c r="J26">
        <v>3.23</v>
      </c>
      <c r="K26">
        <v>9.4</v>
      </c>
      <c r="L26">
        <v>68</v>
      </c>
      <c r="M26">
        <v>5500</v>
      </c>
      <c r="N26">
        <v>31</v>
      </c>
      <c r="O26">
        <v>38</v>
      </c>
      <c r="P26">
        <v>6229</v>
      </c>
    </row>
    <row r="27" spans="1:34">
      <c r="A27">
        <v>26</v>
      </c>
      <c r="B27" t="s">
        <v>84</v>
      </c>
      <c r="C27">
        <v>93.7</v>
      </c>
      <c r="D27">
        <v>157.30000000000001</v>
      </c>
      <c r="E27">
        <v>63.8</v>
      </c>
      <c r="F27">
        <v>50.6</v>
      </c>
      <c r="G27">
        <v>1989</v>
      </c>
      <c r="H27">
        <v>90</v>
      </c>
      <c r="I27">
        <v>2.97</v>
      </c>
      <c r="J27">
        <v>3.23</v>
      </c>
      <c r="K27">
        <v>9.4</v>
      </c>
      <c r="L27">
        <v>68</v>
      </c>
      <c r="M27">
        <v>5500</v>
      </c>
      <c r="N27">
        <v>31</v>
      </c>
      <c r="O27">
        <v>38</v>
      </c>
      <c r="P27">
        <v>6692</v>
      </c>
      <c r="T27" s="15" t="s">
        <v>14</v>
      </c>
      <c r="U27" s="15"/>
    </row>
    <row r="28" spans="1:34">
      <c r="A28">
        <v>27</v>
      </c>
      <c r="B28" t="s">
        <v>85</v>
      </c>
      <c r="C28">
        <v>93.7</v>
      </c>
      <c r="D28">
        <v>157.30000000000001</v>
      </c>
      <c r="E28">
        <v>63.8</v>
      </c>
      <c r="F28">
        <v>50.6</v>
      </c>
      <c r="G28">
        <v>1989</v>
      </c>
      <c r="H28">
        <v>90</v>
      </c>
      <c r="I28">
        <v>2.97</v>
      </c>
      <c r="J28">
        <v>3.23</v>
      </c>
      <c r="K28">
        <v>9.4</v>
      </c>
      <c r="L28">
        <v>68</v>
      </c>
      <c r="M28">
        <v>5500</v>
      </c>
      <c r="N28">
        <v>31</v>
      </c>
      <c r="O28">
        <v>38</v>
      </c>
      <c r="P28">
        <v>7609</v>
      </c>
      <c r="T28" t="s">
        <v>15</v>
      </c>
      <c r="U28">
        <v>0.91978850310841131</v>
      </c>
    </row>
    <row r="29" spans="1:34">
      <c r="A29">
        <v>28</v>
      </c>
      <c r="B29" t="s">
        <v>86</v>
      </c>
      <c r="C29">
        <v>93.7</v>
      </c>
      <c r="D29">
        <v>157.30000000000001</v>
      </c>
      <c r="E29">
        <v>63.8</v>
      </c>
      <c r="F29">
        <v>50.6</v>
      </c>
      <c r="G29">
        <v>2191</v>
      </c>
      <c r="H29">
        <v>98</v>
      </c>
      <c r="I29">
        <v>3.03</v>
      </c>
      <c r="J29">
        <v>3.39</v>
      </c>
      <c r="K29">
        <v>7.6</v>
      </c>
      <c r="L29">
        <v>102</v>
      </c>
      <c r="M29">
        <v>5500</v>
      </c>
      <c r="N29">
        <v>24</v>
      </c>
      <c r="O29">
        <v>30</v>
      </c>
      <c r="P29">
        <v>8558</v>
      </c>
      <c r="T29" t="s">
        <v>16</v>
      </c>
      <c r="U29">
        <v>0.846010890450412</v>
      </c>
    </row>
    <row r="30" spans="1:34">
      <c r="A30">
        <v>29</v>
      </c>
      <c r="B30" t="s">
        <v>87</v>
      </c>
      <c r="C30">
        <v>103.3</v>
      </c>
      <c r="D30">
        <v>174.6</v>
      </c>
      <c r="E30">
        <v>64.599999999999994</v>
      </c>
      <c r="F30">
        <v>59.8</v>
      </c>
      <c r="G30">
        <v>2535</v>
      </c>
      <c r="H30">
        <v>122</v>
      </c>
      <c r="I30">
        <v>3.34</v>
      </c>
      <c r="J30">
        <v>3.46</v>
      </c>
      <c r="K30">
        <v>8.5</v>
      </c>
      <c r="L30">
        <v>88</v>
      </c>
      <c r="M30">
        <v>5000</v>
      </c>
      <c r="N30">
        <v>24</v>
      </c>
      <c r="O30">
        <v>30</v>
      </c>
      <c r="P30">
        <v>8921</v>
      </c>
      <c r="T30" t="s">
        <v>17</v>
      </c>
      <c r="U30">
        <v>0.83552995629258664</v>
      </c>
    </row>
    <row r="31" spans="1:34">
      <c r="A31">
        <v>30</v>
      </c>
      <c r="B31" t="s">
        <v>88</v>
      </c>
      <c r="C31">
        <v>95.9</v>
      </c>
      <c r="D31">
        <v>173.2</v>
      </c>
      <c r="E31">
        <v>66.3</v>
      </c>
      <c r="F31">
        <v>50.2</v>
      </c>
      <c r="G31">
        <v>2811</v>
      </c>
      <c r="H31">
        <v>156</v>
      </c>
      <c r="I31">
        <v>3.6</v>
      </c>
      <c r="J31">
        <v>3.9</v>
      </c>
      <c r="K31">
        <v>7</v>
      </c>
      <c r="L31">
        <v>145</v>
      </c>
      <c r="M31">
        <v>5000</v>
      </c>
      <c r="N31">
        <v>19</v>
      </c>
      <c r="O31">
        <v>24</v>
      </c>
      <c r="P31">
        <v>12964</v>
      </c>
      <c r="T31" t="s">
        <v>18</v>
      </c>
      <c r="U31">
        <v>3239.8713990441897</v>
      </c>
    </row>
    <row r="32" spans="1:34" ht="16.5" thickBot="1">
      <c r="A32">
        <v>31</v>
      </c>
      <c r="B32" t="s">
        <v>89</v>
      </c>
      <c r="C32">
        <v>86.6</v>
      </c>
      <c r="D32">
        <v>144.6</v>
      </c>
      <c r="E32">
        <v>63.9</v>
      </c>
      <c r="F32">
        <v>50.8</v>
      </c>
      <c r="G32">
        <v>1713</v>
      </c>
      <c r="H32">
        <v>92</v>
      </c>
      <c r="I32">
        <v>2.91</v>
      </c>
      <c r="J32">
        <v>3.41</v>
      </c>
      <c r="K32">
        <v>9.6</v>
      </c>
      <c r="L32">
        <v>58</v>
      </c>
      <c r="M32">
        <v>4800</v>
      </c>
      <c r="N32">
        <v>49</v>
      </c>
      <c r="O32">
        <v>54</v>
      </c>
      <c r="P32">
        <v>6479</v>
      </c>
      <c r="T32" s="16" t="s">
        <v>19</v>
      </c>
      <c r="U32" s="16">
        <v>205</v>
      </c>
    </row>
    <row r="33" spans="1:28">
      <c r="A33">
        <v>32</v>
      </c>
      <c r="B33" t="s">
        <v>90</v>
      </c>
      <c r="C33">
        <v>86.6</v>
      </c>
      <c r="D33">
        <v>144.6</v>
      </c>
      <c r="E33">
        <v>63.9</v>
      </c>
      <c r="F33">
        <v>50.8</v>
      </c>
      <c r="G33">
        <v>1819</v>
      </c>
      <c r="H33">
        <v>92</v>
      </c>
      <c r="I33">
        <v>2.91</v>
      </c>
      <c r="J33">
        <v>3.41</v>
      </c>
      <c r="K33">
        <v>9.1999999999999993</v>
      </c>
      <c r="L33">
        <v>76</v>
      </c>
      <c r="M33">
        <v>6000</v>
      </c>
      <c r="N33">
        <v>31</v>
      </c>
      <c r="O33">
        <v>38</v>
      </c>
      <c r="P33">
        <v>6855</v>
      </c>
    </row>
    <row r="34" spans="1:28" ht="16.5" thickBot="1">
      <c r="A34">
        <v>33</v>
      </c>
      <c r="B34" t="s">
        <v>89</v>
      </c>
      <c r="C34">
        <v>93.7</v>
      </c>
      <c r="D34">
        <v>150</v>
      </c>
      <c r="E34">
        <v>64</v>
      </c>
      <c r="F34">
        <v>52.6</v>
      </c>
      <c r="G34">
        <v>1837</v>
      </c>
      <c r="H34">
        <v>79</v>
      </c>
      <c r="I34">
        <v>2.91</v>
      </c>
      <c r="J34">
        <v>3.07</v>
      </c>
      <c r="K34">
        <v>10.1</v>
      </c>
      <c r="L34">
        <v>60</v>
      </c>
      <c r="M34">
        <v>5500</v>
      </c>
      <c r="N34">
        <v>38</v>
      </c>
      <c r="O34">
        <v>42</v>
      </c>
      <c r="P34">
        <v>5399</v>
      </c>
      <c r="T34" t="s">
        <v>20</v>
      </c>
    </row>
    <row r="35" spans="1:28">
      <c r="A35">
        <v>34</v>
      </c>
      <c r="B35" t="s">
        <v>91</v>
      </c>
      <c r="C35">
        <v>93.7</v>
      </c>
      <c r="D35">
        <v>150</v>
      </c>
      <c r="E35">
        <v>64</v>
      </c>
      <c r="F35">
        <v>52.6</v>
      </c>
      <c r="G35">
        <v>1940</v>
      </c>
      <c r="H35">
        <v>92</v>
      </c>
      <c r="I35">
        <v>2.91</v>
      </c>
      <c r="J35">
        <v>3.41</v>
      </c>
      <c r="K35">
        <v>9.1999999999999993</v>
      </c>
      <c r="L35">
        <v>76</v>
      </c>
      <c r="M35">
        <v>6000</v>
      </c>
      <c r="N35">
        <v>30</v>
      </c>
      <c r="O35">
        <v>34</v>
      </c>
      <c r="P35">
        <v>6529</v>
      </c>
      <c r="T35" s="17"/>
      <c r="U35" s="17" t="s">
        <v>25</v>
      </c>
      <c r="V35" s="17" t="s">
        <v>26</v>
      </c>
      <c r="W35" s="17" t="s">
        <v>27</v>
      </c>
      <c r="X35" s="17" t="s">
        <v>28</v>
      </c>
      <c r="Y35" s="17" t="s">
        <v>29</v>
      </c>
    </row>
    <row r="36" spans="1:28">
      <c r="A36">
        <v>35</v>
      </c>
      <c r="B36" t="s">
        <v>90</v>
      </c>
      <c r="C36">
        <v>93.7</v>
      </c>
      <c r="D36">
        <v>150</v>
      </c>
      <c r="E36">
        <v>64</v>
      </c>
      <c r="F36">
        <v>52.6</v>
      </c>
      <c r="G36">
        <v>1956</v>
      </c>
      <c r="H36">
        <v>92</v>
      </c>
      <c r="I36">
        <v>2.91</v>
      </c>
      <c r="J36">
        <v>3.41</v>
      </c>
      <c r="K36">
        <v>9.1999999999999993</v>
      </c>
      <c r="L36">
        <v>76</v>
      </c>
      <c r="M36">
        <v>6000</v>
      </c>
      <c r="N36">
        <v>30</v>
      </c>
      <c r="O36">
        <v>34</v>
      </c>
      <c r="P36">
        <v>7129</v>
      </c>
      <c r="T36" t="s">
        <v>21</v>
      </c>
      <c r="U36">
        <v>13</v>
      </c>
      <c r="V36">
        <v>11014755395.152689</v>
      </c>
      <c r="W36">
        <v>847288876.5502069</v>
      </c>
      <c r="X36">
        <v>80.719034936285425</v>
      </c>
      <c r="Y36">
        <v>3.3175646660456693E-70</v>
      </c>
    </row>
    <row r="37" spans="1:28">
      <c r="A37">
        <v>36</v>
      </c>
      <c r="B37" t="s">
        <v>92</v>
      </c>
      <c r="C37">
        <v>96.5</v>
      </c>
      <c r="D37">
        <v>163.4</v>
      </c>
      <c r="E37">
        <v>64</v>
      </c>
      <c r="F37">
        <v>54.5</v>
      </c>
      <c r="G37">
        <v>2010</v>
      </c>
      <c r="H37">
        <v>92</v>
      </c>
      <c r="I37">
        <v>2.91</v>
      </c>
      <c r="J37">
        <v>3.41</v>
      </c>
      <c r="K37">
        <v>9.1999999999999993</v>
      </c>
      <c r="L37">
        <v>76</v>
      </c>
      <c r="M37">
        <v>6000</v>
      </c>
      <c r="N37">
        <v>30</v>
      </c>
      <c r="O37">
        <v>34</v>
      </c>
      <c r="P37">
        <v>7295</v>
      </c>
      <c r="T37" t="s">
        <v>22</v>
      </c>
      <c r="U37">
        <v>191</v>
      </c>
      <c r="V37">
        <v>2004882436.3278098</v>
      </c>
      <c r="W37">
        <v>10496766.682344554</v>
      </c>
    </row>
    <row r="38" spans="1:28" ht="16.5" thickBot="1">
      <c r="A38">
        <v>37</v>
      </c>
      <c r="B38" t="s">
        <v>93</v>
      </c>
      <c r="C38">
        <v>96.5</v>
      </c>
      <c r="D38">
        <v>157.1</v>
      </c>
      <c r="E38">
        <v>63.9</v>
      </c>
      <c r="F38">
        <v>58.3</v>
      </c>
      <c r="G38">
        <v>2024</v>
      </c>
      <c r="H38">
        <v>92</v>
      </c>
      <c r="I38">
        <v>2.92</v>
      </c>
      <c r="J38">
        <v>3.41</v>
      </c>
      <c r="K38">
        <v>9.1999999999999993</v>
      </c>
      <c r="L38">
        <v>76</v>
      </c>
      <c r="M38">
        <v>6000</v>
      </c>
      <c r="N38">
        <v>30</v>
      </c>
      <c r="O38">
        <v>34</v>
      </c>
      <c r="P38">
        <v>7295</v>
      </c>
      <c r="T38" s="16" t="s">
        <v>23</v>
      </c>
      <c r="U38" s="16">
        <v>204</v>
      </c>
      <c r="V38" s="16">
        <v>13019637831.480499</v>
      </c>
      <c r="W38" s="16"/>
      <c r="X38" s="16"/>
      <c r="Y38" s="16"/>
    </row>
    <row r="39" spans="1:28" ht="16.5" thickBot="1">
      <c r="A39">
        <v>38</v>
      </c>
      <c r="B39" t="s">
        <v>94</v>
      </c>
      <c r="C39">
        <v>96.5</v>
      </c>
      <c r="D39">
        <v>167.5</v>
      </c>
      <c r="E39">
        <v>65.2</v>
      </c>
      <c r="F39">
        <v>53.3</v>
      </c>
      <c r="G39">
        <v>2236</v>
      </c>
      <c r="H39">
        <v>110</v>
      </c>
      <c r="I39">
        <v>3.15</v>
      </c>
      <c r="J39">
        <v>3.58</v>
      </c>
      <c r="K39">
        <v>9</v>
      </c>
      <c r="L39">
        <v>86</v>
      </c>
      <c r="M39">
        <v>5800</v>
      </c>
      <c r="N39">
        <v>27</v>
      </c>
      <c r="O39">
        <v>33</v>
      </c>
      <c r="P39">
        <v>7895</v>
      </c>
    </row>
    <row r="40" spans="1:28">
      <c r="A40">
        <v>39</v>
      </c>
      <c r="B40" t="s">
        <v>95</v>
      </c>
      <c r="C40">
        <v>96.5</v>
      </c>
      <c r="D40">
        <v>167.5</v>
      </c>
      <c r="E40">
        <v>65.2</v>
      </c>
      <c r="F40">
        <v>53.3</v>
      </c>
      <c r="G40">
        <v>2289</v>
      </c>
      <c r="H40">
        <v>110</v>
      </c>
      <c r="I40">
        <v>3.15</v>
      </c>
      <c r="J40">
        <v>3.58</v>
      </c>
      <c r="K40">
        <v>9</v>
      </c>
      <c r="L40">
        <v>86</v>
      </c>
      <c r="M40">
        <v>5800</v>
      </c>
      <c r="N40">
        <v>27</v>
      </c>
      <c r="O40">
        <v>33</v>
      </c>
      <c r="P40">
        <v>9095</v>
      </c>
      <c r="T40" s="17"/>
      <c r="U40" s="17" t="s">
        <v>30</v>
      </c>
      <c r="V40" s="17" t="s">
        <v>18</v>
      </c>
      <c r="W40" s="17" t="s">
        <v>31</v>
      </c>
      <c r="X40" s="17" t="s">
        <v>32</v>
      </c>
      <c r="Y40" s="17" t="s">
        <v>33</v>
      </c>
      <c r="Z40" s="17" t="s">
        <v>34</v>
      </c>
      <c r="AA40" s="17" t="s">
        <v>35</v>
      </c>
      <c r="AB40" s="17" t="s">
        <v>36</v>
      </c>
    </row>
    <row r="41" spans="1:28">
      <c r="A41">
        <v>40</v>
      </c>
      <c r="B41" t="s">
        <v>96</v>
      </c>
      <c r="C41">
        <v>96.5</v>
      </c>
      <c r="D41">
        <v>175.4</v>
      </c>
      <c r="E41">
        <v>65.2</v>
      </c>
      <c r="F41">
        <v>54.1</v>
      </c>
      <c r="G41">
        <v>2304</v>
      </c>
      <c r="H41">
        <v>110</v>
      </c>
      <c r="I41">
        <v>3.15</v>
      </c>
      <c r="J41">
        <v>3.58</v>
      </c>
      <c r="K41">
        <v>9</v>
      </c>
      <c r="L41">
        <v>86</v>
      </c>
      <c r="M41">
        <v>5800</v>
      </c>
      <c r="N41">
        <v>27</v>
      </c>
      <c r="O41">
        <v>33</v>
      </c>
      <c r="P41">
        <v>8845</v>
      </c>
      <c r="T41" t="s">
        <v>24</v>
      </c>
      <c r="U41">
        <v>-65652.480546146762</v>
      </c>
      <c r="V41">
        <v>15387.535987291822</v>
      </c>
      <c r="W41">
        <v>-4.2666012674392766</v>
      </c>
      <c r="X41">
        <v>3.1208814856647032E-5</v>
      </c>
      <c r="Y41">
        <v>-96003.810397254987</v>
      </c>
      <c r="Z41">
        <v>-35301.150695038537</v>
      </c>
      <c r="AA41">
        <v>-96003.810397254987</v>
      </c>
      <c r="AB41">
        <v>-35301.150695038537</v>
      </c>
    </row>
    <row r="42" spans="1:28">
      <c r="A42">
        <v>41</v>
      </c>
      <c r="B42" t="s">
        <v>94</v>
      </c>
      <c r="C42">
        <v>96.5</v>
      </c>
      <c r="D42">
        <v>175.4</v>
      </c>
      <c r="E42">
        <v>62.5</v>
      </c>
      <c r="F42">
        <v>54.1</v>
      </c>
      <c r="G42">
        <v>2372</v>
      </c>
      <c r="H42">
        <v>110</v>
      </c>
      <c r="I42">
        <v>3.15</v>
      </c>
      <c r="J42">
        <v>3.58</v>
      </c>
      <c r="K42">
        <v>9</v>
      </c>
      <c r="L42">
        <v>86</v>
      </c>
      <c r="M42">
        <v>5800</v>
      </c>
      <c r="N42">
        <v>27</v>
      </c>
      <c r="O42">
        <v>33</v>
      </c>
      <c r="P42">
        <v>10295</v>
      </c>
      <c r="T42" t="s">
        <v>47</v>
      </c>
      <c r="U42">
        <v>48.629393046843191</v>
      </c>
      <c r="V42">
        <v>102.11408645421251</v>
      </c>
      <c r="W42">
        <v>0.4762260990176746</v>
      </c>
      <c r="X42">
        <v>0.63445760666059181</v>
      </c>
      <c r="Y42">
        <v>-152.78676110389404</v>
      </c>
      <c r="Z42">
        <v>250.04554719758045</v>
      </c>
      <c r="AA42">
        <v>-152.78676110389404</v>
      </c>
      <c r="AB42">
        <v>250.04554719758045</v>
      </c>
    </row>
    <row r="43" spans="1:28">
      <c r="A43">
        <v>42</v>
      </c>
      <c r="B43" t="s">
        <v>89</v>
      </c>
      <c r="C43">
        <v>96.5</v>
      </c>
      <c r="D43">
        <v>175.4</v>
      </c>
      <c r="E43">
        <v>65.2</v>
      </c>
      <c r="F43">
        <v>54.1</v>
      </c>
      <c r="G43">
        <v>2465</v>
      </c>
      <c r="H43">
        <v>110</v>
      </c>
      <c r="I43">
        <v>3.15</v>
      </c>
      <c r="J43">
        <v>3.58</v>
      </c>
      <c r="K43">
        <v>9</v>
      </c>
      <c r="L43">
        <v>101</v>
      </c>
      <c r="M43">
        <v>5800</v>
      </c>
      <c r="N43">
        <v>24</v>
      </c>
      <c r="O43">
        <v>28</v>
      </c>
      <c r="P43">
        <v>12945</v>
      </c>
      <c r="T43" t="s">
        <v>48</v>
      </c>
      <c r="U43">
        <v>-76.388439411130832</v>
      </c>
      <c r="V43">
        <v>56.590121089183924</v>
      </c>
      <c r="W43">
        <v>-1.3498546732343175</v>
      </c>
      <c r="X43">
        <v>0.17866018488138585</v>
      </c>
      <c r="Y43">
        <v>-188.0103022558701</v>
      </c>
      <c r="Z43">
        <v>35.233423433608436</v>
      </c>
      <c r="AA43">
        <v>-188.0103022558701</v>
      </c>
      <c r="AB43">
        <v>35.233423433608436</v>
      </c>
    </row>
    <row r="44" spans="1:28">
      <c r="A44">
        <v>43</v>
      </c>
      <c r="B44" t="s">
        <v>97</v>
      </c>
      <c r="C44">
        <v>96.5</v>
      </c>
      <c r="D44">
        <v>169.1</v>
      </c>
      <c r="E44">
        <v>66</v>
      </c>
      <c r="F44">
        <v>51</v>
      </c>
      <c r="G44">
        <v>2293</v>
      </c>
      <c r="H44">
        <v>110</v>
      </c>
      <c r="I44">
        <v>3.15</v>
      </c>
      <c r="J44">
        <v>3.58</v>
      </c>
      <c r="K44">
        <v>9.1</v>
      </c>
      <c r="L44">
        <v>100</v>
      </c>
      <c r="M44">
        <v>5500</v>
      </c>
      <c r="N44">
        <v>25</v>
      </c>
      <c r="O44">
        <v>31</v>
      </c>
      <c r="P44">
        <v>10345</v>
      </c>
      <c r="T44" t="s">
        <v>49</v>
      </c>
      <c r="U44">
        <v>490.67769571241564</v>
      </c>
      <c r="V44">
        <v>249.93815635003108</v>
      </c>
      <c r="W44">
        <v>1.9631964277804621</v>
      </c>
      <c r="X44">
        <v>5.1075051503687005E-2</v>
      </c>
      <c r="Y44">
        <v>-2.315817480515534</v>
      </c>
      <c r="Z44">
        <v>983.67120890534682</v>
      </c>
      <c r="AA44">
        <v>-2.315817480515534</v>
      </c>
      <c r="AB44">
        <v>983.67120890534682</v>
      </c>
    </row>
    <row r="45" spans="1:28">
      <c r="A45">
        <v>44</v>
      </c>
      <c r="B45" t="s">
        <v>98</v>
      </c>
      <c r="C45">
        <v>94.3</v>
      </c>
      <c r="D45">
        <v>170.7</v>
      </c>
      <c r="E45">
        <v>61.8</v>
      </c>
      <c r="F45">
        <v>53.5</v>
      </c>
      <c r="G45">
        <v>2337</v>
      </c>
      <c r="H45">
        <v>111</v>
      </c>
      <c r="I45">
        <v>3.31</v>
      </c>
      <c r="J45">
        <v>3.23</v>
      </c>
      <c r="K45">
        <v>8.5</v>
      </c>
      <c r="L45">
        <v>78</v>
      </c>
      <c r="M45">
        <v>4800</v>
      </c>
      <c r="N45">
        <v>24</v>
      </c>
      <c r="O45">
        <v>29</v>
      </c>
      <c r="P45">
        <v>6785</v>
      </c>
      <c r="T45" t="s">
        <v>50</v>
      </c>
      <c r="U45">
        <v>366.90774483416624</v>
      </c>
      <c r="V45">
        <v>142.11149024375734</v>
      </c>
      <c r="W45">
        <v>2.5818302531683126</v>
      </c>
      <c r="X45">
        <v>1.0576711072893792E-2</v>
      </c>
      <c r="Y45">
        <v>86.598232019180728</v>
      </c>
      <c r="Z45">
        <v>647.21725764915175</v>
      </c>
      <c r="AA45">
        <v>86.598232019180728</v>
      </c>
      <c r="AB45">
        <v>647.21725764915175</v>
      </c>
    </row>
    <row r="46" spans="1:28">
      <c r="A46">
        <v>45</v>
      </c>
      <c r="B46" t="s">
        <v>99</v>
      </c>
      <c r="C46">
        <v>94.5</v>
      </c>
      <c r="D46">
        <v>155.9</v>
      </c>
      <c r="E46">
        <v>63.6</v>
      </c>
      <c r="F46">
        <v>52</v>
      </c>
      <c r="G46">
        <v>1874</v>
      </c>
      <c r="H46">
        <v>90</v>
      </c>
      <c r="I46">
        <v>3.03</v>
      </c>
      <c r="J46">
        <v>3.11</v>
      </c>
      <c r="K46">
        <v>9.6</v>
      </c>
      <c r="L46">
        <v>70</v>
      </c>
      <c r="M46">
        <v>5400</v>
      </c>
      <c r="N46">
        <v>38</v>
      </c>
      <c r="O46">
        <v>43</v>
      </c>
      <c r="P46">
        <v>8916.5</v>
      </c>
      <c r="T46" t="s">
        <v>51</v>
      </c>
      <c r="U46">
        <v>1.6821598871675625</v>
      </c>
      <c r="V46">
        <v>1.7643810083809139</v>
      </c>
      <c r="W46">
        <v>0.95339945237293067</v>
      </c>
      <c r="X46">
        <v>0.34159272635301874</v>
      </c>
      <c r="Y46">
        <v>-1.7980145873309374</v>
      </c>
      <c r="Z46">
        <v>5.162334361666062</v>
      </c>
      <c r="AA46">
        <v>-1.7980145873309374</v>
      </c>
      <c r="AB46">
        <v>5.162334361666062</v>
      </c>
    </row>
    <row r="47" spans="1:28">
      <c r="A47">
        <v>46</v>
      </c>
      <c r="B47" t="s">
        <v>100</v>
      </c>
      <c r="C47">
        <v>94.5</v>
      </c>
      <c r="D47">
        <v>155.9</v>
      </c>
      <c r="E47">
        <v>63.6</v>
      </c>
      <c r="F47">
        <v>52</v>
      </c>
      <c r="G47">
        <v>1909</v>
      </c>
      <c r="H47">
        <v>90</v>
      </c>
      <c r="I47">
        <v>3.03</v>
      </c>
      <c r="J47">
        <v>3.11</v>
      </c>
      <c r="K47">
        <v>9.6</v>
      </c>
      <c r="L47">
        <v>70</v>
      </c>
      <c r="M47">
        <v>5400</v>
      </c>
      <c r="N47">
        <v>38</v>
      </c>
      <c r="O47">
        <v>43</v>
      </c>
      <c r="P47">
        <v>8916.5</v>
      </c>
      <c r="T47" t="s">
        <v>52</v>
      </c>
      <c r="U47">
        <v>120.49616398040487</v>
      </c>
      <c r="V47">
        <v>14.442870577431986</v>
      </c>
      <c r="W47">
        <v>8.3429511698795338</v>
      </c>
      <c r="X47">
        <v>1.4253313086359281E-14</v>
      </c>
      <c r="Y47">
        <v>92.008150743293044</v>
      </c>
      <c r="Z47">
        <v>148.9841772175167</v>
      </c>
      <c r="AA47">
        <v>92.008150743293044</v>
      </c>
      <c r="AB47">
        <v>148.9841772175167</v>
      </c>
    </row>
    <row r="48" spans="1:28">
      <c r="A48">
        <v>47</v>
      </c>
      <c r="B48" t="s">
        <v>99</v>
      </c>
      <c r="C48">
        <v>96</v>
      </c>
      <c r="D48">
        <v>172.6</v>
      </c>
      <c r="E48">
        <v>65.2</v>
      </c>
      <c r="F48">
        <v>51.4</v>
      </c>
      <c r="G48">
        <v>2734</v>
      </c>
      <c r="H48">
        <v>119</v>
      </c>
      <c r="I48">
        <v>3.43</v>
      </c>
      <c r="J48">
        <v>3.23</v>
      </c>
      <c r="K48">
        <v>9.1999999999999993</v>
      </c>
      <c r="L48">
        <v>90</v>
      </c>
      <c r="M48">
        <v>5000</v>
      </c>
      <c r="N48">
        <v>24</v>
      </c>
      <c r="O48">
        <v>29</v>
      </c>
      <c r="P48">
        <v>11048</v>
      </c>
      <c r="T48" t="s">
        <v>53</v>
      </c>
      <c r="U48">
        <v>-284.17172204265489</v>
      </c>
      <c r="V48">
        <v>1194.2910583499947</v>
      </c>
      <c r="W48">
        <v>-0.23794176474473488</v>
      </c>
      <c r="X48">
        <v>0.81218132202742255</v>
      </c>
      <c r="Y48">
        <v>-2639.8654393568768</v>
      </c>
      <c r="Z48">
        <v>2071.521995271567</v>
      </c>
      <c r="AA48">
        <v>-2639.8654393568768</v>
      </c>
      <c r="AB48">
        <v>2071.521995271567</v>
      </c>
    </row>
    <row r="49" spans="1:28">
      <c r="A49">
        <v>48</v>
      </c>
      <c r="B49" t="s">
        <v>101</v>
      </c>
      <c r="C49">
        <v>113</v>
      </c>
      <c r="D49">
        <v>199.6</v>
      </c>
      <c r="E49">
        <v>69.599999999999994</v>
      </c>
      <c r="F49">
        <v>52.8</v>
      </c>
      <c r="G49">
        <v>4066</v>
      </c>
      <c r="H49">
        <v>258</v>
      </c>
      <c r="I49">
        <v>3.63</v>
      </c>
      <c r="J49">
        <v>4.17</v>
      </c>
      <c r="K49">
        <v>8.1</v>
      </c>
      <c r="L49">
        <v>176</v>
      </c>
      <c r="M49">
        <v>4750</v>
      </c>
      <c r="N49">
        <v>15</v>
      </c>
      <c r="O49">
        <v>19</v>
      </c>
      <c r="P49">
        <v>32250</v>
      </c>
      <c r="T49" t="s">
        <v>54</v>
      </c>
      <c r="U49">
        <v>1.8322292847044062</v>
      </c>
      <c r="V49">
        <v>0.61807831444136374</v>
      </c>
      <c r="W49">
        <v>2.9643966498977168</v>
      </c>
      <c r="X49">
        <v>3.4191408492757779E-3</v>
      </c>
      <c r="Y49">
        <v>0.61309330276942853</v>
      </c>
      <c r="Z49">
        <v>3.051365266639384</v>
      </c>
      <c r="AA49">
        <v>0.61309330276942853</v>
      </c>
      <c r="AB49">
        <v>3.051365266639384</v>
      </c>
    </row>
    <row r="50" spans="1:28">
      <c r="A50">
        <v>49</v>
      </c>
      <c r="B50" t="s">
        <v>102</v>
      </c>
      <c r="C50">
        <v>113</v>
      </c>
      <c r="D50">
        <v>199.6</v>
      </c>
      <c r="E50">
        <v>69.599999999999994</v>
      </c>
      <c r="F50">
        <v>52.8</v>
      </c>
      <c r="G50">
        <v>4066</v>
      </c>
      <c r="H50">
        <v>258</v>
      </c>
      <c r="I50">
        <v>3.63</v>
      </c>
      <c r="J50">
        <v>4.17</v>
      </c>
      <c r="K50">
        <v>8.1</v>
      </c>
      <c r="L50">
        <v>176</v>
      </c>
      <c r="M50">
        <v>4750</v>
      </c>
      <c r="N50">
        <v>15</v>
      </c>
      <c r="O50">
        <v>19</v>
      </c>
      <c r="P50">
        <v>35550</v>
      </c>
      <c r="T50" t="s">
        <v>55</v>
      </c>
      <c r="U50">
        <v>190.12407315184416</v>
      </c>
      <c r="V50">
        <v>86.237963129459274</v>
      </c>
      <c r="W50">
        <v>2.2046447556563047</v>
      </c>
      <c r="X50">
        <v>2.8673277259314504E-2</v>
      </c>
      <c r="Y50">
        <v>20.022968804039351</v>
      </c>
      <c r="Z50">
        <v>360.22517749964896</v>
      </c>
      <c r="AA50">
        <v>20.022968804039351</v>
      </c>
      <c r="AB50">
        <v>360.22517749964896</v>
      </c>
    </row>
    <row r="51" spans="1:28">
      <c r="A51">
        <v>50</v>
      </c>
      <c r="B51" t="s">
        <v>103</v>
      </c>
      <c r="C51">
        <v>102</v>
      </c>
      <c r="D51">
        <v>191.7</v>
      </c>
      <c r="E51">
        <v>70.599999999999994</v>
      </c>
      <c r="F51">
        <v>47.8</v>
      </c>
      <c r="G51">
        <v>3950</v>
      </c>
      <c r="H51">
        <v>326</v>
      </c>
      <c r="I51">
        <v>3.54</v>
      </c>
      <c r="J51">
        <v>2.76</v>
      </c>
      <c r="K51">
        <v>11.5</v>
      </c>
      <c r="L51">
        <v>262</v>
      </c>
      <c r="M51">
        <v>5000</v>
      </c>
      <c r="N51">
        <v>13</v>
      </c>
      <c r="O51">
        <v>17</v>
      </c>
      <c r="P51">
        <v>36000</v>
      </c>
      <c r="T51" t="s">
        <v>56</v>
      </c>
      <c r="U51">
        <v>38.966017843383646</v>
      </c>
      <c r="V51">
        <v>16.402475178378072</v>
      </c>
      <c r="W51">
        <v>2.3756181563834398</v>
      </c>
      <c r="X51">
        <v>1.8509356786277156E-2</v>
      </c>
      <c r="Y51">
        <v>6.6127590159327099</v>
      </c>
      <c r="Z51">
        <v>71.319276670834583</v>
      </c>
      <c r="AA51">
        <v>6.6127590159327099</v>
      </c>
      <c r="AB51">
        <v>71.319276670834583</v>
      </c>
    </row>
    <row r="52" spans="1:28">
      <c r="A52">
        <v>51</v>
      </c>
      <c r="B52" t="s">
        <v>104</v>
      </c>
      <c r="C52">
        <v>93.1</v>
      </c>
      <c r="D52">
        <v>159.1</v>
      </c>
      <c r="E52">
        <v>64.2</v>
      </c>
      <c r="F52">
        <v>54.1</v>
      </c>
      <c r="G52">
        <v>1890</v>
      </c>
      <c r="H52">
        <v>91</v>
      </c>
      <c r="I52">
        <v>3.03</v>
      </c>
      <c r="J52">
        <v>3.15</v>
      </c>
      <c r="K52">
        <v>9</v>
      </c>
      <c r="L52">
        <v>68</v>
      </c>
      <c r="M52">
        <v>5000</v>
      </c>
      <c r="N52">
        <v>30</v>
      </c>
      <c r="O52">
        <v>31</v>
      </c>
      <c r="P52">
        <v>5195</v>
      </c>
      <c r="T52" t="s">
        <v>57</v>
      </c>
      <c r="U52">
        <v>2.0106190459652731</v>
      </c>
      <c r="V52">
        <v>0.68407899135355421</v>
      </c>
      <c r="W52">
        <v>2.9391621017142446</v>
      </c>
      <c r="X52">
        <v>3.6968847717522599E-3</v>
      </c>
      <c r="Y52">
        <v>0.66129923752209319</v>
      </c>
      <c r="Z52">
        <v>3.359938854408453</v>
      </c>
      <c r="AA52">
        <v>0.66129923752209319</v>
      </c>
      <c r="AB52">
        <v>3.359938854408453</v>
      </c>
    </row>
    <row r="53" spans="1:28">
      <c r="A53">
        <v>52</v>
      </c>
      <c r="B53" t="s">
        <v>105</v>
      </c>
      <c r="C53">
        <v>93.1</v>
      </c>
      <c r="D53">
        <v>159.1</v>
      </c>
      <c r="E53">
        <v>64.2</v>
      </c>
      <c r="F53">
        <v>54.1</v>
      </c>
      <c r="G53">
        <v>1900</v>
      </c>
      <c r="H53">
        <v>91</v>
      </c>
      <c r="I53">
        <v>3.03</v>
      </c>
      <c r="J53">
        <v>3.15</v>
      </c>
      <c r="K53">
        <v>9</v>
      </c>
      <c r="L53">
        <v>68</v>
      </c>
      <c r="M53">
        <v>5000</v>
      </c>
      <c r="N53">
        <v>31</v>
      </c>
      <c r="O53">
        <v>38</v>
      </c>
      <c r="P53">
        <v>6095</v>
      </c>
      <c r="T53" t="s">
        <v>58</v>
      </c>
      <c r="U53">
        <v>-163.5888852506572</v>
      </c>
      <c r="V53">
        <v>181.38976971038554</v>
      </c>
      <c r="W53">
        <v>-0.90186390065906163</v>
      </c>
      <c r="X53">
        <v>0.36826503026415891</v>
      </c>
      <c r="Y53">
        <v>-521.37331133702082</v>
      </c>
      <c r="Z53">
        <v>194.19554083570648</v>
      </c>
      <c r="AA53">
        <v>-521.37331133702082</v>
      </c>
      <c r="AB53">
        <v>194.19554083570648</v>
      </c>
    </row>
    <row r="54" spans="1:28" ht="16.5" thickBot="1">
      <c r="A54">
        <v>53</v>
      </c>
      <c r="B54" t="s">
        <v>106</v>
      </c>
      <c r="C54">
        <v>93.1</v>
      </c>
      <c r="D54">
        <v>159.1</v>
      </c>
      <c r="E54">
        <v>64.2</v>
      </c>
      <c r="F54">
        <v>54.1</v>
      </c>
      <c r="G54">
        <v>1905</v>
      </c>
      <c r="H54">
        <v>91</v>
      </c>
      <c r="I54">
        <v>3.03</v>
      </c>
      <c r="J54">
        <v>3.15</v>
      </c>
      <c r="K54">
        <v>9</v>
      </c>
      <c r="L54">
        <v>68</v>
      </c>
      <c r="M54">
        <v>5000</v>
      </c>
      <c r="N54">
        <v>31</v>
      </c>
      <c r="O54">
        <v>38</v>
      </c>
      <c r="P54">
        <v>6795</v>
      </c>
      <c r="T54" s="16" t="s">
        <v>59</v>
      </c>
      <c r="U54" s="16">
        <v>144.36474149055519</v>
      </c>
      <c r="V54" s="16">
        <v>161.3326919975074</v>
      </c>
      <c r="W54" s="16">
        <v>0.89482633496740782</v>
      </c>
      <c r="X54" s="16">
        <v>0.3720061749316067</v>
      </c>
      <c r="Y54" s="16">
        <v>-173.85786118134925</v>
      </c>
      <c r="Z54" s="16">
        <v>462.58734416245966</v>
      </c>
      <c r="AA54" s="16">
        <v>-173.85786118134925</v>
      </c>
      <c r="AB54" s="16">
        <v>462.58734416245966</v>
      </c>
    </row>
    <row r="55" spans="1:28">
      <c r="A55">
        <v>54</v>
      </c>
      <c r="B55" t="s">
        <v>107</v>
      </c>
      <c r="C55">
        <v>93.1</v>
      </c>
      <c r="D55">
        <v>166.8</v>
      </c>
      <c r="E55">
        <v>64.2</v>
      </c>
      <c r="F55">
        <v>54.1</v>
      </c>
      <c r="G55">
        <v>1945</v>
      </c>
      <c r="H55">
        <v>91</v>
      </c>
      <c r="I55">
        <v>3.03</v>
      </c>
      <c r="J55">
        <v>3.15</v>
      </c>
      <c r="K55">
        <v>9</v>
      </c>
      <c r="L55">
        <v>68</v>
      </c>
      <c r="M55">
        <v>5000</v>
      </c>
      <c r="N55">
        <v>31</v>
      </c>
      <c r="O55">
        <v>38</v>
      </c>
      <c r="P55">
        <v>6695</v>
      </c>
    </row>
    <row r="56" spans="1:28">
      <c r="A56">
        <v>55</v>
      </c>
      <c r="B56" t="s">
        <v>108</v>
      </c>
      <c r="C56">
        <v>93.1</v>
      </c>
      <c r="D56">
        <v>166.8</v>
      </c>
      <c r="E56">
        <v>64.2</v>
      </c>
      <c r="F56">
        <v>54.1</v>
      </c>
      <c r="G56">
        <v>1950</v>
      </c>
      <c r="H56">
        <v>91</v>
      </c>
      <c r="I56">
        <v>3.08</v>
      </c>
      <c r="J56">
        <v>3.15</v>
      </c>
      <c r="K56">
        <v>9</v>
      </c>
      <c r="L56">
        <v>68</v>
      </c>
      <c r="M56">
        <v>5000</v>
      </c>
      <c r="N56">
        <v>31</v>
      </c>
      <c r="O56">
        <v>38</v>
      </c>
      <c r="P56">
        <v>7395</v>
      </c>
    </row>
    <row r="57" spans="1:28">
      <c r="A57">
        <v>56</v>
      </c>
      <c r="B57" t="s">
        <v>109</v>
      </c>
      <c r="C57">
        <v>95.3</v>
      </c>
      <c r="D57">
        <v>169</v>
      </c>
      <c r="E57">
        <v>65.7</v>
      </c>
      <c r="F57">
        <v>49.6</v>
      </c>
      <c r="G57">
        <v>2380</v>
      </c>
      <c r="H57">
        <v>70</v>
      </c>
      <c r="I57">
        <v>3.33</v>
      </c>
      <c r="J57" s="21">
        <v>3255</v>
      </c>
      <c r="K57">
        <v>9.4</v>
      </c>
      <c r="L57">
        <v>101</v>
      </c>
      <c r="M57">
        <v>6000</v>
      </c>
      <c r="N57">
        <v>17</v>
      </c>
      <c r="O57">
        <v>23</v>
      </c>
      <c r="P57">
        <v>10945</v>
      </c>
    </row>
    <row r="58" spans="1:28">
      <c r="A58">
        <v>57</v>
      </c>
      <c r="B58" t="s">
        <v>110</v>
      </c>
      <c r="C58">
        <v>95.3</v>
      </c>
      <c r="D58">
        <v>169</v>
      </c>
      <c r="E58">
        <v>65.7</v>
      </c>
      <c r="F58">
        <v>49.6</v>
      </c>
      <c r="G58">
        <v>2380</v>
      </c>
      <c r="H58">
        <v>70</v>
      </c>
      <c r="I58">
        <v>3.33</v>
      </c>
      <c r="J58" s="21">
        <v>3255</v>
      </c>
      <c r="K58">
        <v>9.4</v>
      </c>
      <c r="L58">
        <v>101</v>
      </c>
      <c r="M58">
        <v>6000</v>
      </c>
      <c r="N58">
        <v>17</v>
      </c>
      <c r="O58">
        <v>23</v>
      </c>
      <c r="P58">
        <v>11845</v>
      </c>
    </row>
    <row r="59" spans="1:28">
      <c r="A59">
        <v>58</v>
      </c>
      <c r="B59" t="s">
        <v>111</v>
      </c>
      <c r="C59">
        <v>95.3</v>
      </c>
      <c r="D59">
        <v>169</v>
      </c>
      <c r="E59">
        <v>65.7</v>
      </c>
      <c r="F59">
        <v>49.6</v>
      </c>
      <c r="G59">
        <v>2385</v>
      </c>
      <c r="H59">
        <v>70</v>
      </c>
      <c r="I59">
        <v>3.33</v>
      </c>
      <c r="J59" s="21">
        <v>3255</v>
      </c>
      <c r="K59">
        <v>9.4</v>
      </c>
      <c r="L59">
        <v>101</v>
      </c>
      <c r="M59">
        <v>6000</v>
      </c>
      <c r="N59">
        <v>17</v>
      </c>
      <c r="O59">
        <v>23</v>
      </c>
      <c r="P59">
        <v>13645</v>
      </c>
    </row>
    <row r="60" spans="1:28">
      <c r="A60">
        <v>59</v>
      </c>
      <c r="B60" t="s">
        <v>112</v>
      </c>
      <c r="C60">
        <v>95.3</v>
      </c>
      <c r="D60">
        <v>169</v>
      </c>
      <c r="E60">
        <v>65.7</v>
      </c>
      <c r="F60">
        <v>49.6</v>
      </c>
      <c r="G60">
        <v>2500</v>
      </c>
      <c r="H60">
        <v>80</v>
      </c>
      <c r="I60">
        <v>3.33</v>
      </c>
      <c r="J60" s="21">
        <v>3255</v>
      </c>
      <c r="K60">
        <v>9.4</v>
      </c>
      <c r="L60">
        <v>135</v>
      </c>
      <c r="M60">
        <v>6000</v>
      </c>
      <c r="N60">
        <v>16</v>
      </c>
      <c r="O60">
        <v>23</v>
      </c>
      <c r="P60">
        <v>15645</v>
      </c>
    </row>
    <row r="61" spans="1:28">
      <c r="A61">
        <v>60</v>
      </c>
      <c r="B61" t="s">
        <v>109</v>
      </c>
      <c r="C61">
        <v>98.8</v>
      </c>
      <c r="D61">
        <v>177.8</v>
      </c>
      <c r="E61">
        <v>66.5</v>
      </c>
      <c r="F61">
        <v>53.7</v>
      </c>
      <c r="G61">
        <v>2385</v>
      </c>
      <c r="H61">
        <v>122</v>
      </c>
      <c r="I61">
        <v>3.39</v>
      </c>
      <c r="J61">
        <v>3.39</v>
      </c>
      <c r="K61">
        <v>8.6</v>
      </c>
      <c r="L61">
        <v>84</v>
      </c>
      <c r="M61">
        <v>4800</v>
      </c>
      <c r="N61">
        <v>26</v>
      </c>
      <c r="O61">
        <v>32</v>
      </c>
      <c r="P61">
        <v>8845</v>
      </c>
    </row>
    <row r="62" spans="1:28">
      <c r="A62">
        <v>61</v>
      </c>
      <c r="B62" t="s">
        <v>113</v>
      </c>
      <c r="C62">
        <v>98.8</v>
      </c>
      <c r="D62">
        <v>177.8</v>
      </c>
      <c r="E62">
        <v>66.5</v>
      </c>
      <c r="F62">
        <v>55.5</v>
      </c>
      <c r="G62">
        <v>2410</v>
      </c>
      <c r="H62">
        <v>122</v>
      </c>
      <c r="I62">
        <v>3.39</v>
      </c>
      <c r="J62">
        <v>3.39</v>
      </c>
      <c r="K62">
        <v>8.6</v>
      </c>
      <c r="L62">
        <v>84</v>
      </c>
      <c r="M62">
        <v>4800</v>
      </c>
      <c r="N62">
        <v>26</v>
      </c>
      <c r="O62">
        <v>32</v>
      </c>
      <c r="P62">
        <v>8495</v>
      </c>
    </row>
    <row r="63" spans="1:28">
      <c r="A63">
        <v>62</v>
      </c>
      <c r="B63" t="s">
        <v>114</v>
      </c>
      <c r="C63">
        <v>98.8</v>
      </c>
      <c r="D63">
        <v>177.8</v>
      </c>
      <c r="E63">
        <v>66.5</v>
      </c>
      <c r="F63">
        <v>53.7</v>
      </c>
      <c r="G63">
        <v>2385</v>
      </c>
      <c r="H63">
        <v>122</v>
      </c>
      <c r="I63">
        <v>3.39</v>
      </c>
      <c r="J63">
        <v>3.39</v>
      </c>
      <c r="K63">
        <v>8.6</v>
      </c>
      <c r="L63">
        <v>84</v>
      </c>
      <c r="M63">
        <v>4800</v>
      </c>
      <c r="N63">
        <v>26</v>
      </c>
      <c r="O63">
        <v>32</v>
      </c>
      <c r="P63">
        <v>10595</v>
      </c>
    </row>
    <row r="64" spans="1:28">
      <c r="A64">
        <v>63</v>
      </c>
      <c r="B64" t="s">
        <v>107</v>
      </c>
      <c r="C64">
        <v>98.8</v>
      </c>
      <c r="D64">
        <v>177.8</v>
      </c>
      <c r="E64">
        <v>66.5</v>
      </c>
      <c r="F64">
        <v>55.5</v>
      </c>
      <c r="G64">
        <v>2410</v>
      </c>
      <c r="H64">
        <v>122</v>
      </c>
      <c r="I64">
        <v>3.39</v>
      </c>
      <c r="J64">
        <v>3.39</v>
      </c>
      <c r="K64">
        <v>8.6</v>
      </c>
      <c r="L64">
        <v>84</v>
      </c>
      <c r="M64">
        <v>4800</v>
      </c>
      <c r="N64">
        <v>26</v>
      </c>
      <c r="O64">
        <v>32</v>
      </c>
      <c r="P64">
        <v>10245</v>
      </c>
    </row>
    <row r="65" spans="1:16">
      <c r="A65">
        <v>64</v>
      </c>
      <c r="B65" t="s">
        <v>108</v>
      </c>
      <c r="C65">
        <v>98.8</v>
      </c>
      <c r="D65">
        <v>177.8</v>
      </c>
      <c r="E65">
        <v>66.5</v>
      </c>
      <c r="F65">
        <v>55.5</v>
      </c>
      <c r="G65">
        <v>2443</v>
      </c>
      <c r="H65">
        <v>122</v>
      </c>
      <c r="I65">
        <v>3.39</v>
      </c>
      <c r="J65">
        <v>3.39</v>
      </c>
      <c r="K65">
        <v>22.7</v>
      </c>
      <c r="L65">
        <v>64</v>
      </c>
      <c r="M65">
        <v>4650</v>
      </c>
      <c r="N65">
        <v>36</v>
      </c>
      <c r="O65">
        <v>42</v>
      </c>
      <c r="P65">
        <v>10795</v>
      </c>
    </row>
    <row r="66" spans="1:16">
      <c r="A66">
        <v>65</v>
      </c>
      <c r="B66" t="s">
        <v>109</v>
      </c>
      <c r="C66">
        <v>98.8</v>
      </c>
      <c r="D66">
        <v>177.8</v>
      </c>
      <c r="E66">
        <v>66.5</v>
      </c>
      <c r="F66">
        <v>55.5</v>
      </c>
      <c r="G66">
        <v>2425</v>
      </c>
      <c r="H66">
        <v>122</v>
      </c>
      <c r="I66">
        <v>3.39</v>
      </c>
      <c r="J66">
        <v>3.39</v>
      </c>
      <c r="K66">
        <v>8.6</v>
      </c>
      <c r="L66">
        <v>84</v>
      </c>
      <c r="M66">
        <v>4800</v>
      </c>
      <c r="N66">
        <v>26</v>
      </c>
      <c r="O66">
        <v>32</v>
      </c>
      <c r="P66">
        <v>11245</v>
      </c>
    </row>
    <row r="67" spans="1:16">
      <c r="A67">
        <v>66</v>
      </c>
      <c r="B67" t="s">
        <v>110</v>
      </c>
      <c r="C67">
        <v>104.9</v>
      </c>
      <c r="D67">
        <v>175</v>
      </c>
      <c r="E67">
        <v>66.099999999999994</v>
      </c>
      <c r="F67">
        <v>54.4</v>
      </c>
      <c r="G67">
        <v>2670</v>
      </c>
      <c r="H67">
        <v>140</v>
      </c>
      <c r="I67">
        <v>3.76</v>
      </c>
      <c r="J67">
        <v>3.16</v>
      </c>
      <c r="K67">
        <v>8</v>
      </c>
      <c r="L67">
        <v>120</v>
      </c>
      <c r="M67">
        <v>5000</v>
      </c>
      <c r="N67">
        <v>19</v>
      </c>
      <c r="O67">
        <v>27</v>
      </c>
      <c r="P67">
        <v>18280</v>
      </c>
    </row>
    <row r="68" spans="1:16">
      <c r="A68">
        <v>67</v>
      </c>
      <c r="B68" t="s">
        <v>111</v>
      </c>
      <c r="C68">
        <v>104.9</v>
      </c>
      <c r="D68">
        <v>175</v>
      </c>
      <c r="E68">
        <v>66.099999999999994</v>
      </c>
      <c r="F68">
        <v>54.4</v>
      </c>
      <c r="G68">
        <v>2700</v>
      </c>
      <c r="H68">
        <v>134</v>
      </c>
      <c r="I68">
        <v>3.43</v>
      </c>
      <c r="J68">
        <v>3.64</v>
      </c>
      <c r="K68">
        <v>22</v>
      </c>
      <c r="L68">
        <v>72</v>
      </c>
      <c r="M68">
        <v>4200</v>
      </c>
      <c r="N68">
        <v>31</v>
      </c>
      <c r="O68">
        <v>39</v>
      </c>
      <c r="P68">
        <v>18344</v>
      </c>
    </row>
    <row r="69" spans="1:16">
      <c r="A69">
        <v>68</v>
      </c>
      <c r="B69" t="s">
        <v>115</v>
      </c>
      <c r="C69">
        <v>110</v>
      </c>
      <c r="D69">
        <v>190.9</v>
      </c>
      <c r="E69">
        <v>70.3</v>
      </c>
      <c r="F69">
        <v>56.5</v>
      </c>
      <c r="G69">
        <v>3515</v>
      </c>
      <c r="H69">
        <v>183</v>
      </c>
      <c r="I69">
        <v>3.58</v>
      </c>
      <c r="J69">
        <v>3.64</v>
      </c>
      <c r="K69">
        <v>21.5</v>
      </c>
      <c r="L69">
        <v>123</v>
      </c>
      <c r="M69">
        <v>4350</v>
      </c>
      <c r="N69">
        <v>22</v>
      </c>
      <c r="O69">
        <v>25</v>
      </c>
      <c r="P69">
        <v>25552</v>
      </c>
    </row>
    <row r="70" spans="1:16">
      <c r="A70">
        <v>69</v>
      </c>
      <c r="B70" t="s">
        <v>116</v>
      </c>
      <c r="C70">
        <v>110</v>
      </c>
      <c r="D70">
        <v>190.9</v>
      </c>
      <c r="E70">
        <v>70.3</v>
      </c>
      <c r="F70">
        <v>58.7</v>
      </c>
      <c r="G70">
        <v>3750</v>
      </c>
      <c r="H70">
        <v>183</v>
      </c>
      <c r="I70">
        <v>3.58</v>
      </c>
      <c r="J70">
        <v>3.64</v>
      </c>
      <c r="K70">
        <v>21.5</v>
      </c>
      <c r="L70">
        <v>123</v>
      </c>
      <c r="M70">
        <v>4350</v>
      </c>
      <c r="N70">
        <v>22</v>
      </c>
      <c r="O70">
        <v>25</v>
      </c>
      <c r="P70">
        <v>28248</v>
      </c>
    </row>
    <row r="71" spans="1:16">
      <c r="A71">
        <v>70</v>
      </c>
      <c r="B71" t="s">
        <v>117</v>
      </c>
      <c r="C71">
        <v>106.7</v>
      </c>
      <c r="D71">
        <v>187.5</v>
      </c>
      <c r="E71">
        <v>70.3</v>
      </c>
      <c r="F71">
        <v>54.9</v>
      </c>
      <c r="G71">
        <v>3495</v>
      </c>
      <c r="H71">
        <v>183</v>
      </c>
      <c r="I71">
        <v>3.58</v>
      </c>
      <c r="J71">
        <v>3.64</v>
      </c>
      <c r="K71">
        <v>21.5</v>
      </c>
      <c r="L71">
        <v>123</v>
      </c>
      <c r="M71">
        <v>4350</v>
      </c>
      <c r="N71">
        <v>22</v>
      </c>
      <c r="O71">
        <v>25</v>
      </c>
      <c r="P71">
        <v>28176</v>
      </c>
    </row>
    <row r="72" spans="1:16">
      <c r="A72">
        <v>71</v>
      </c>
      <c r="B72" t="s">
        <v>118</v>
      </c>
      <c r="C72">
        <v>115.6</v>
      </c>
      <c r="D72">
        <v>202.6</v>
      </c>
      <c r="E72">
        <v>71.7</v>
      </c>
      <c r="F72">
        <v>56.3</v>
      </c>
      <c r="G72">
        <v>3770</v>
      </c>
      <c r="H72">
        <v>183</v>
      </c>
      <c r="I72">
        <v>3.58</v>
      </c>
      <c r="J72">
        <v>3.64</v>
      </c>
      <c r="K72">
        <v>21.5</v>
      </c>
      <c r="L72">
        <v>123</v>
      </c>
      <c r="M72">
        <v>4350</v>
      </c>
      <c r="N72">
        <v>22</v>
      </c>
      <c r="O72">
        <v>25</v>
      </c>
      <c r="P72">
        <v>31600</v>
      </c>
    </row>
    <row r="73" spans="1:16">
      <c r="A73">
        <v>72</v>
      </c>
      <c r="B73" t="s">
        <v>119</v>
      </c>
      <c r="C73">
        <v>115.6</v>
      </c>
      <c r="D73">
        <v>202.6</v>
      </c>
      <c r="E73">
        <v>71.7</v>
      </c>
      <c r="F73">
        <v>56.5</v>
      </c>
      <c r="G73">
        <v>3740</v>
      </c>
      <c r="H73">
        <v>234</v>
      </c>
      <c r="I73">
        <v>3.46</v>
      </c>
      <c r="J73">
        <v>3.1</v>
      </c>
      <c r="K73">
        <v>8.3000000000000007</v>
      </c>
      <c r="L73">
        <v>155</v>
      </c>
      <c r="M73">
        <v>4750</v>
      </c>
      <c r="N73">
        <v>16</v>
      </c>
      <c r="O73">
        <v>18</v>
      </c>
      <c r="P73">
        <v>34184</v>
      </c>
    </row>
    <row r="74" spans="1:16">
      <c r="A74">
        <v>73</v>
      </c>
      <c r="B74" t="s">
        <v>120</v>
      </c>
      <c r="C74">
        <v>96.6</v>
      </c>
      <c r="D74">
        <v>180.3</v>
      </c>
      <c r="E74">
        <v>70.5</v>
      </c>
      <c r="F74">
        <v>50.8</v>
      </c>
      <c r="G74">
        <v>3685</v>
      </c>
      <c r="H74">
        <v>234</v>
      </c>
      <c r="I74">
        <v>3.46</v>
      </c>
      <c r="J74">
        <v>3.1</v>
      </c>
      <c r="K74">
        <v>8.3000000000000007</v>
      </c>
      <c r="L74">
        <v>155</v>
      </c>
      <c r="M74">
        <v>4750</v>
      </c>
      <c r="N74">
        <v>16</v>
      </c>
      <c r="O74">
        <v>18</v>
      </c>
      <c r="P74">
        <v>35056</v>
      </c>
    </row>
    <row r="75" spans="1:16">
      <c r="A75">
        <v>74</v>
      </c>
      <c r="B75" t="s">
        <v>121</v>
      </c>
      <c r="C75">
        <v>120.9</v>
      </c>
      <c r="D75">
        <v>208.1</v>
      </c>
      <c r="E75">
        <v>71.7</v>
      </c>
      <c r="F75">
        <v>56.7</v>
      </c>
      <c r="G75">
        <v>3900</v>
      </c>
      <c r="H75">
        <v>308</v>
      </c>
      <c r="I75">
        <v>3.8</v>
      </c>
      <c r="J75">
        <v>3.35</v>
      </c>
      <c r="K75">
        <v>8</v>
      </c>
      <c r="L75">
        <v>184</v>
      </c>
      <c r="M75">
        <v>4500</v>
      </c>
      <c r="N75">
        <v>14</v>
      </c>
      <c r="O75">
        <v>16</v>
      </c>
      <c r="P75">
        <v>40960</v>
      </c>
    </row>
    <row r="76" spans="1:16">
      <c r="A76">
        <v>75</v>
      </c>
      <c r="B76" t="s">
        <v>122</v>
      </c>
      <c r="C76">
        <v>112</v>
      </c>
      <c r="D76">
        <v>199.2</v>
      </c>
      <c r="E76">
        <v>72</v>
      </c>
      <c r="F76">
        <v>55.4</v>
      </c>
      <c r="G76">
        <v>3715</v>
      </c>
      <c r="H76">
        <v>304</v>
      </c>
      <c r="I76">
        <v>3.8</v>
      </c>
      <c r="J76">
        <v>3.35</v>
      </c>
      <c r="K76">
        <v>8</v>
      </c>
      <c r="L76">
        <v>184</v>
      </c>
      <c r="M76">
        <v>4500</v>
      </c>
      <c r="N76">
        <v>14</v>
      </c>
      <c r="O76">
        <v>16</v>
      </c>
      <c r="P76">
        <v>45400</v>
      </c>
    </row>
    <row r="77" spans="1:16">
      <c r="A77">
        <v>76</v>
      </c>
      <c r="B77" t="s">
        <v>123</v>
      </c>
      <c r="C77">
        <v>102.7</v>
      </c>
      <c r="D77">
        <v>178.4</v>
      </c>
      <c r="E77">
        <v>68</v>
      </c>
      <c r="F77">
        <v>54.8</v>
      </c>
      <c r="G77">
        <v>2910</v>
      </c>
      <c r="H77">
        <v>140</v>
      </c>
      <c r="I77">
        <v>3.78</v>
      </c>
      <c r="J77">
        <v>3.12</v>
      </c>
      <c r="K77">
        <v>8</v>
      </c>
      <c r="L77">
        <v>175</v>
      </c>
      <c r="M77">
        <v>5000</v>
      </c>
      <c r="N77">
        <v>19</v>
      </c>
      <c r="O77">
        <v>24</v>
      </c>
      <c r="P77">
        <v>16503</v>
      </c>
    </row>
    <row r="78" spans="1:16">
      <c r="A78">
        <v>77</v>
      </c>
      <c r="B78" t="s">
        <v>124</v>
      </c>
      <c r="C78">
        <v>93.7</v>
      </c>
      <c r="D78">
        <v>157.30000000000001</v>
      </c>
      <c r="E78">
        <v>64.400000000000006</v>
      </c>
      <c r="F78">
        <v>50.8</v>
      </c>
      <c r="G78">
        <v>1918</v>
      </c>
      <c r="H78">
        <v>92</v>
      </c>
      <c r="I78">
        <v>2.97</v>
      </c>
      <c r="J78">
        <v>3.23</v>
      </c>
      <c r="K78">
        <v>9.4</v>
      </c>
      <c r="L78">
        <v>68</v>
      </c>
      <c r="M78">
        <v>5500</v>
      </c>
      <c r="N78">
        <v>37</v>
      </c>
      <c r="O78">
        <v>41</v>
      </c>
      <c r="P78">
        <v>5389</v>
      </c>
    </row>
    <row r="79" spans="1:16">
      <c r="A79">
        <v>78</v>
      </c>
      <c r="B79" t="s">
        <v>125</v>
      </c>
      <c r="C79">
        <v>93.7</v>
      </c>
      <c r="D79">
        <v>157.30000000000001</v>
      </c>
      <c r="E79">
        <v>64.400000000000006</v>
      </c>
      <c r="F79">
        <v>50.8</v>
      </c>
      <c r="G79">
        <v>1944</v>
      </c>
      <c r="H79">
        <v>92</v>
      </c>
      <c r="I79">
        <v>2.97</v>
      </c>
      <c r="J79">
        <v>3.23</v>
      </c>
      <c r="K79">
        <v>9.4</v>
      </c>
      <c r="L79">
        <v>68</v>
      </c>
      <c r="M79">
        <v>5500</v>
      </c>
      <c r="N79">
        <v>31</v>
      </c>
      <c r="O79">
        <v>38</v>
      </c>
      <c r="P79">
        <v>6189</v>
      </c>
    </row>
    <row r="80" spans="1:16">
      <c r="A80">
        <v>79</v>
      </c>
      <c r="B80" t="s">
        <v>126</v>
      </c>
      <c r="C80">
        <v>93.7</v>
      </c>
      <c r="D80">
        <v>157.30000000000001</v>
      </c>
      <c r="E80">
        <v>64.400000000000006</v>
      </c>
      <c r="F80">
        <v>50.8</v>
      </c>
      <c r="G80">
        <v>2004</v>
      </c>
      <c r="H80">
        <v>92</v>
      </c>
      <c r="I80">
        <v>2.97</v>
      </c>
      <c r="J80">
        <v>3.23</v>
      </c>
      <c r="K80">
        <v>9.4</v>
      </c>
      <c r="L80">
        <v>68</v>
      </c>
      <c r="M80">
        <v>5500</v>
      </c>
      <c r="N80">
        <v>31</v>
      </c>
      <c r="O80">
        <v>38</v>
      </c>
      <c r="P80">
        <v>6669</v>
      </c>
    </row>
    <row r="81" spans="1:16">
      <c r="A81">
        <v>80</v>
      </c>
      <c r="B81" t="s">
        <v>127</v>
      </c>
      <c r="C81">
        <v>93</v>
      </c>
      <c r="D81">
        <v>157.30000000000001</v>
      </c>
      <c r="E81">
        <v>63.8</v>
      </c>
      <c r="F81">
        <v>50.8</v>
      </c>
      <c r="G81">
        <v>2145</v>
      </c>
      <c r="H81">
        <v>98</v>
      </c>
      <c r="I81">
        <v>3.03</v>
      </c>
      <c r="J81">
        <v>3.39</v>
      </c>
      <c r="K81">
        <v>7.6</v>
      </c>
      <c r="L81">
        <v>102</v>
      </c>
      <c r="M81">
        <v>5500</v>
      </c>
      <c r="N81">
        <v>24</v>
      </c>
      <c r="O81">
        <v>30</v>
      </c>
      <c r="P81">
        <v>7689</v>
      </c>
    </row>
    <row r="82" spans="1:16">
      <c r="A82">
        <v>81</v>
      </c>
      <c r="B82" t="s">
        <v>128</v>
      </c>
      <c r="C82">
        <v>96.3</v>
      </c>
      <c r="D82">
        <v>173</v>
      </c>
      <c r="E82">
        <v>65.400000000000006</v>
      </c>
      <c r="F82">
        <v>49.4</v>
      </c>
      <c r="G82">
        <v>2370</v>
      </c>
      <c r="H82">
        <v>110</v>
      </c>
      <c r="I82">
        <v>3.17</v>
      </c>
      <c r="J82">
        <v>3.46</v>
      </c>
      <c r="K82">
        <v>7.5</v>
      </c>
      <c r="L82">
        <v>116</v>
      </c>
      <c r="M82">
        <v>5500</v>
      </c>
      <c r="N82">
        <v>23</v>
      </c>
      <c r="O82">
        <v>30</v>
      </c>
      <c r="P82">
        <v>9959</v>
      </c>
    </row>
    <row r="83" spans="1:16">
      <c r="A83">
        <v>82</v>
      </c>
      <c r="B83" t="s">
        <v>127</v>
      </c>
      <c r="C83">
        <v>96.3</v>
      </c>
      <c r="D83">
        <v>173</v>
      </c>
      <c r="E83">
        <v>65.400000000000006</v>
      </c>
      <c r="F83">
        <v>49.4</v>
      </c>
      <c r="G83">
        <v>2328</v>
      </c>
      <c r="H83">
        <v>122</v>
      </c>
      <c r="I83">
        <v>3.35</v>
      </c>
      <c r="J83">
        <v>3.46</v>
      </c>
      <c r="K83">
        <v>8.5</v>
      </c>
      <c r="L83">
        <v>88</v>
      </c>
      <c r="M83">
        <v>5000</v>
      </c>
      <c r="N83">
        <v>25</v>
      </c>
      <c r="O83">
        <v>32</v>
      </c>
      <c r="P83">
        <v>8499</v>
      </c>
    </row>
    <row r="84" spans="1:16">
      <c r="A84">
        <v>83</v>
      </c>
      <c r="B84" t="s">
        <v>126</v>
      </c>
      <c r="C84">
        <v>95.9</v>
      </c>
      <c r="D84">
        <v>173.2</v>
      </c>
      <c r="E84">
        <v>66.3</v>
      </c>
      <c r="F84">
        <v>50.2</v>
      </c>
      <c r="G84">
        <v>2833</v>
      </c>
      <c r="H84">
        <v>156</v>
      </c>
      <c r="I84">
        <v>3.58</v>
      </c>
      <c r="J84">
        <v>3.86</v>
      </c>
      <c r="K84">
        <v>7</v>
      </c>
      <c r="L84">
        <v>145</v>
      </c>
      <c r="M84">
        <v>5000</v>
      </c>
      <c r="N84">
        <v>19</v>
      </c>
      <c r="O84">
        <v>24</v>
      </c>
      <c r="P84">
        <v>12629</v>
      </c>
    </row>
    <row r="85" spans="1:16">
      <c r="A85">
        <v>84</v>
      </c>
      <c r="B85" t="s">
        <v>127</v>
      </c>
      <c r="C85">
        <v>95.9</v>
      </c>
      <c r="D85">
        <v>173.2</v>
      </c>
      <c r="E85">
        <v>66.3</v>
      </c>
      <c r="F85">
        <v>50.2</v>
      </c>
      <c r="G85">
        <v>2921</v>
      </c>
      <c r="H85">
        <v>156</v>
      </c>
      <c r="I85">
        <v>3.59</v>
      </c>
      <c r="J85">
        <v>3.86</v>
      </c>
      <c r="K85">
        <v>7</v>
      </c>
      <c r="L85">
        <v>145</v>
      </c>
      <c r="M85">
        <v>5000</v>
      </c>
      <c r="N85">
        <v>19</v>
      </c>
      <c r="O85">
        <v>24</v>
      </c>
      <c r="P85">
        <v>14869</v>
      </c>
    </row>
    <row r="86" spans="1:16">
      <c r="A86">
        <v>85</v>
      </c>
      <c r="B86" t="s">
        <v>128</v>
      </c>
      <c r="C86">
        <v>95.9</v>
      </c>
      <c r="D86">
        <v>173.2</v>
      </c>
      <c r="E86">
        <v>66.3</v>
      </c>
      <c r="F86">
        <v>50.2</v>
      </c>
      <c r="G86">
        <v>2926</v>
      </c>
      <c r="H86">
        <v>156</v>
      </c>
      <c r="I86">
        <v>3.59</v>
      </c>
      <c r="J86">
        <v>3.86</v>
      </c>
      <c r="K86">
        <v>7</v>
      </c>
      <c r="L86">
        <v>145</v>
      </c>
      <c r="M86">
        <v>5000</v>
      </c>
      <c r="N86">
        <v>19</v>
      </c>
      <c r="O86">
        <v>24</v>
      </c>
      <c r="P86">
        <v>14489</v>
      </c>
    </row>
    <row r="87" spans="1:16">
      <c r="A87">
        <v>86</v>
      </c>
      <c r="B87" t="s">
        <v>129</v>
      </c>
      <c r="C87">
        <v>96.3</v>
      </c>
      <c r="D87">
        <v>172.4</v>
      </c>
      <c r="E87">
        <v>65.400000000000006</v>
      </c>
      <c r="F87">
        <v>51.6</v>
      </c>
      <c r="G87">
        <v>2365</v>
      </c>
      <c r="H87">
        <v>122</v>
      </c>
      <c r="I87">
        <v>3.35</v>
      </c>
      <c r="J87">
        <v>3.46</v>
      </c>
      <c r="K87">
        <v>8.5</v>
      </c>
      <c r="L87">
        <v>88</v>
      </c>
      <c r="M87">
        <v>5000</v>
      </c>
      <c r="N87">
        <v>25</v>
      </c>
      <c r="O87">
        <v>32</v>
      </c>
      <c r="P87">
        <v>6989</v>
      </c>
    </row>
    <row r="88" spans="1:16">
      <c r="A88">
        <v>87</v>
      </c>
      <c r="B88" t="s">
        <v>130</v>
      </c>
      <c r="C88">
        <v>96.3</v>
      </c>
      <c r="D88">
        <v>172.4</v>
      </c>
      <c r="E88">
        <v>65.400000000000006</v>
      </c>
      <c r="F88">
        <v>51.6</v>
      </c>
      <c r="G88">
        <v>2405</v>
      </c>
      <c r="H88">
        <v>122</v>
      </c>
      <c r="I88">
        <v>3.35</v>
      </c>
      <c r="J88">
        <v>3.46</v>
      </c>
      <c r="K88">
        <v>8.5</v>
      </c>
      <c r="L88">
        <v>88</v>
      </c>
      <c r="M88">
        <v>5000</v>
      </c>
      <c r="N88">
        <v>25</v>
      </c>
      <c r="O88">
        <v>32</v>
      </c>
      <c r="P88">
        <v>8189</v>
      </c>
    </row>
    <row r="89" spans="1:16">
      <c r="A89">
        <v>88</v>
      </c>
      <c r="B89" t="s">
        <v>126</v>
      </c>
      <c r="C89">
        <v>96.3</v>
      </c>
      <c r="D89">
        <v>172.4</v>
      </c>
      <c r="E89">
        <v>65.400000000000006</v>
      </c>
      <c r="F89">
        <v>51.6</v>
      </c>
      <c r="G89">
        <v>2403</v>
      </c>
      <c r="H89">
        <v>110</v>
      </c>
      <c r="I89">
        <v>3.17</v>
      </c>
      <c r="J89">
        <v>3.46</v>
      </c>
      <c r="K89">
        <v>7.5</v>
      </c>
      <c r="L89">
        <v>116</v>
      </c>
      <c r="M89">
        <v>5500</v>
      </c>
      <c r="N89">
        <v>23</v>
      </c>
      <c r="O89">
        <v>30</v>
      </c>
      <c r="P89">
        <v>9279</v>
      </c>
    </row>
    <row r="90" spans="1:16">
      <c r="A90">
        <v>89</v>
      </c>
      <c r="B90" t="s">
        <v>128</v>
      </c>
      <c r="C90">
        <v>96.3</v>
      </c>
      <c r="D90">
        <v>172.4</v>
      </c>
      <c r="E90">
        <v>65.400000000000006</v>
      </c>
      <c r="F90">
        <v>51.6</v>
      </c>
      <c r="G90">
        <v>2403</v>
      </c>
      <c r="H90">
        <v>110</v>
      </c>
      <c r="I90">
        <v>3.17</v>
      </c>
      <c r="J90">
        <v>3.46</v>
      </c>
      <c r="K90">
        <v>7.5</v>
      </c>
      <c r="L90">
        <v>116</v>
      </c>
      <c r="M90">
        <v>5500</v>
      </c>
      <c r="N90">
        <v>23</v>
      </c>
      <c r="O90">
        <v>30</v>
      </c>
      <c r="P90">
        <v>9279</v>
      </c>
    </row>
    <row r="91" spans="1:16">
      <c r="A91">
        <v>90</v>
      </c>
      <c r="B91" t="s">
        <v>131</v>
      </c>
      <c r="C91">
        <v>94.5</v>
      </c>
      <c r="D91">
        <v>165.3</v>
      </c>
      <c r="E91">
        <v>63.8</v>
      </c>
      <c r="F91">
        <v>54.5</v>
      </c>
      <c r="G91">
        <v>1889</v>
      </c>
      <c r="H91">
        <v>97</v>
      </c>
      <c r="I91">
        <v>3.15</v>
      </c>
      <c r="J91">
        <v>3.29</v>
      </c>
      <c r="K91">
        <v>9.4</v>
      </c>
      <c r="L91">
        <v>69</v>
      </c>
      <c r="M91">
        <v>5200</v>
      </c>
      <c r="N91">
        <v>31</v>
      </c>
      <c r="O91">
        <v>37</v>
      </c>
      <c r="P91">
        <v>5499</v>
      </c>
    </row>
    <row r="92" spans="1:16">
      <c r="A92">
        <v>91</v>
      </c>
      <c r="B92" t="s">
        <v>132</v>
      </c>
      <c r="C92">
        <v>94.5</v>
      </c>
      <c r="D92">
        <v>165.3</v>
      </c>
      <c r="E92">
        <v>63.8</v>
      </c>
      <c r="F92">
        <v>54.5</v>
      </c>
      <c r="G92">
        <v>2017</v>
      </c>
      <c r="H92">
        <v>103</v>
      </c>
      <c r="I92">
        <v>2.99</v>
      </c>
      <c r="J92">
        <v>3.47</v>
      </c>
      <c r="K92">
        <v>21.9</v>
      </c>
      <c r="L92">
        <v>55</v>
      </c>
      <c r="M92">
        <v>4800</v>
      </c>
      <c r="N92">
        <v>45</v>
      </c>
      <c r="O92">
        <v>50</v>
      </c>
      <c r="P92">
        <v>7099</v>
      </c>
    </row>
    <row r="93" spans="1:16">
      <c r="A93">
        <v>92</v>
      </c>
      <c r="B93" t="s">
        <v>133</v>
      </c>
      <c r="C93">
        <v>94.5</v>
      </c>
      <c r="D93">
        <v>165.3</v>
      </c>
      <c r="E93">
        <v>63.8</v>
      </c>
      <c r="F93">
        <v>54.5</v>
      </c>
      <c r="G93">
        <v>1918</v>
      </c>
      <c r="H93">
        <v>97</v>
      </c>
      <c r="I93">
        <v>3.15</v>
      </c>
      <c r="J93">
        <v>3.29</v>
      </c>
      <c r="K93">
        <v>9.4</v>
      </c>
      <c r="L93">
        <v>69</v>
      </c>
      <c r="M93">
        <v>5200</v>
      </c>
      <c r="N93">
        <v>31</v>
      </c>
      <c r="O93">
        <v>37</v>
      </c>
      <c r="P93">
        <v>6649</v>
      </c>
    </row>
    <row r="94" spans="1:16">
      <c r="A94">
        <v>93</v>
      </c>
      <c r="B94" t="s">
        <v>134</v>
      </c>
      <c r="C94">
        <v>94.5</v>
      </c>
      <c r="D94">
        <v>165.3</v>
      </c>
      <c r="E94">
        <v>63.8</v>
      </c>
      <c r="F94">
        <v>54.5</v>
      </c>
      <c r="G94">
        <v>1938</v>
      </c>
      <c r="H94">
        <v>97</v>
      </c>
      <c r="I94">
        <v>3.15</v>
      </c>
      <c r="J94">
        <v>3.29</v>
      </c>
      <c r="K94">
        <v>9.4</v>
      </c>
      <c r="L94">
        <v>69</v>
      </c>
      <c r="M94">
        <v>5200</v>
      </c>
      <c r="N94">
        <v>31</v>
      </c>
      <c r="O94">
        <v>37</v>
      </c>
      <c r="P94">
        <v>6849</v>
      </c>
    </row>
    <row r="95" spans="1:16">
      <c r="A95">
        <v>94</v>
      </c>
      <c r="B95" t="s">
        <v>135</v>
      </c>
      <c r="C95">
        <v>94.5</v>
      </c>
      <c r="D95">
        <v>170.2</v>
      </c>
      <c r="E95">
        <v>63.8</v>
      </c>
      <c r="F95">
        <v>53.5</v>
      </c>
      <c r="G95">
        <v>2024</v>
      </c>
      <c r="H95">
        <v>97</v>
      </c>
      <c r="I95">
        <v>3.15</v>
      </c>
      <c r="J95">
        <v>3.29</v>
      </c>
      <c r="K95">
        <v>9.4</v>
      </c>
      <c r="L95">
        <v>69</v>
      </c>
      <c r="M95">
        <v>5200</v>
      </c>
      <c r="N95">
        <v>31</v>
      </c>
      <c r="O95">
        <v>37</v>
      </c>
      <c r="P95">
        <v>7349</v>
      </c>
    </row>
    <row r="96" spans="1:16">
      <c r="A96">
        <v>95</v>
      </c>
      <c r="B96" t="s">
        <v>136</v>
      </c>
      <c r="C96">
        <v>94.5</v>
      </c>
      <c r="D96">
        <v>165.3</v>
      </c>
      <c r="E96">
        <v>63.8</v>
      </c>
      <c r="F96">
        <v>54.5</v>
      </c>
      <c r="G96">
        <v>1951</v>
      </c>
      <c r="H96">
        <v>97</v>
      </c>
      <c r="I96">
        <v>3.15</v>
      </c>
      <c r="J96">
        <v>3.29</v>
      </c>
      <c r="K96">
        <v>9.4</v>
      </c>
      <c r="L96">
        <v>69</v>
      </c>
      <c r="M96">
        <v>5200</v>
      </c>
      <c r="N96">
        <v>31</v>
      </c>
      <c r="O96">
        <v>37</v>
      </c>
      <c r="P96">
        <v>7299</v>
      </c>
    </row>
    <row r="97" spans="1:16">
      <c r="A97">
        <v>96</v>
      </c>
      <c r="B97" t="s">
        <v>137</v>
      </c>
      <c r="C97">
        <v>94.5</v>
      </c>
      <c r="D97">
        <v>165.6</v>
      </c>
      <c r="E97">
        <v>63.8</v>
      </c>
      <c r="F97">
        <v>53.3</v>
      </c>
      <c r="G97">
        <v>2028</v>
      </c>
      <c r="H97">
        <v>97</v>
      </c>
      <c r="I97">
        <v>3.15</v>
      </c>
      <c r="J97">
        <v>3.29</v>
      </c>
      <c r="K97">
        <v>9.4</v>
      </c>
      <c r="L97">
        <v>69</v>
      </c>
      <c r="M97">
        <v>5200</v>
      </c>
      <c r="N97">
        <v>31</v>
      </c>
      <c r="O97">
        <v>37</v>
      </c>
      <c r="P97">
        <v>7799</v>
      </c>
    </row>
    <row r="98" spans="1:16">
      <c r="A98">
        <v>97</v>
      </c>
      <c r="B98" t="s">
        <v>134</v>
      </c>
      <c r="C98">
        <v>94.5</v>
      </c>
      <c r="D98">
        <v>165.3</v>
      </c>
      <c r="E98">
        <v>63.8</v>
      </c>
      <c r="F98">
        <v>54.5</v>
      </c>
      <c r="G98">
        <v>1971</v>
      </c>
      <c r="H98">
        <v>97</v>
      </c>
      <c r="I98">
        <v>3.15</v>
      </c>
      <c r="J98">
        <v>3.29</v>
      </c>
      <c r="K98">
        <v>9.4</v>
      </c>
      <c r="L98">
        <v>69</v>
      </c>
      <c r="M98">
        <v>5200</v>
      </c>
      <c r="N98">
        <v>31</v>
      </c>
      <c r="O98">
        <v>37</v>
      </c>
      <c r="P98">
        <v>7499</v>
      </c>
    </row>
    <row r="99" spans="1:16">
      <c r="A99">
        <v>98</v>
      </c>
      <c r="B99" t="s">
        <v>138</v>
      </c>
      <c r="C99">
        <v>94.5</v>
      </c>
      <c r="D99">
        <v>170.2</v>
      </c>
      <c r="E99">
        <v>63.8</v>
      </c>
      <c r="F99">
        <v>53.5</v>
      </c>
      <c r="G99">
        <v>2037</v>
      </c>
      <c r="H99">
        <v>97</v>
      </c>
      <c r="I99">
        <v>3.15</v>
      </c>
      <c r="J99">
        <v>3.29</v>
      </c>
      <c r="K99">
        <v>9.4</v>
      </c>
      <c r="L99">
        <v>69</v>
      </c>
      <c r="M99">
        <v>5200</v>
      </c>
      <c r="N99">
        <v>31</v>
      </c>
      <c r="O99">
        <v>37</v>
      </c>
      <c r="P99">
        <v>7999</v>
      </c>
    </row>
    <row r="100" spans="1:16">
      <c r="A100">
        <v>99</v>
      </c>
      <c r="B100" t="s">
        <v>139</v>
      </c>
      <c r="C100">
        <v>95.1</v>
      </c>
      <c r="D100">
        <v>162.4</v>
      </c>
      <c r="E100">
        <v>63.8</v>
      </c>
      <c r="F100">
        <v>53.3</v>
      </c>
      <c r="G100">
        <v>2008</v>
      </c>
      <c r="H100">
        <v>97</v>
      </c>
      <c r="I100">
        <v>3.15</v>
      </c>
      <c r="J100">
        <v>3.29</v>
      </c>
      <c r="K100">
        <v>9.4</v>
      </c>
      <c r="L100">
        <v>69</v>
      </c>
      <c r="M100">
        <v>5200</v>
      </c>
      <c r="N100">
        <v>31</v>
      </c>
      <c r="O100">
        <v>37</v>
      </c>
      <c r="P100">
        <v>8249</v>
      </c>
    </row>
    <row r="101" spans="1:16">
      <c r="A101">
        <v>100</v>
      </c>
      <c r="B101" t="s">
        <v>133</v>
      </c>
      <c r="C101">
        <v>97.2</v>
      </c>
      <c r="D101">
        <v>173.4</v>
      </c>
      <c r="E101">
        <v>65.2</v>
      </c>
      <c r="F101">
        <v>54.7</v>
      </c>
      <c r="G101">
        <v>2324</v>
      </c>
      <c r="H101">
        <v>120</v>
      </c>
      <c r="I101">
        <v>3.33</v>
      </c>
      <c r="J101">
        <v>3.47</v>
      </c>
      <c r="K101">
        <v>8.5</v>
      </c>
      <c r="L101">
        <v>97</v>
      </c>
      <c r="M101">
        <v>5200</v>
      </c>
      <c r="N101">
        <v>27</v>
      </c>
      <c r="O101">
        <v>34</v>
      </c>
      <c r="P101">
        <v>8949</v>
      </c>
    </row>
    <row r="102" spans="1:16">
      <c r="A102">
        <v>101</v>
      </c>
      <c r="B102" t="s">
        <v>140</v>
      </c>
      <c r="C102">
        <v>97.2</v>
      </c>
      <c r="D102">
        <v>173.4</v>
      </c>
      <c r="E102">
        <v>65.2</v>
      </c>
      <c r="F102">
        <v>54.7</v>
      </c>
      <c r="G102">
        <v>2302</v>
      </c>
      <c r="H102">
        <v>120</v>
      </c>
      <c r="I102">
        <v>3.33</v>
      </c>
      <c r="J102">
        <v>3.47</v>
      </c>
      <c r="K102">
        <v>8.5</v>
      </c>
      <c r="L102">
        <v>97</v>
      </c>
      <c r="M102">
        <v>5200</v>
      </c>
      <c r="N102">
        <v>27</v>
      </c>
      <c r="O102">
        <v>34</v>
      </c>
      <c r="P102">
        <v>9549</v>
      </c>
    </row>
    <row r="103" spans="1:16">
      <c r="A103">
        <v>102</v>
      </c>
      <c r="B103" t="s">
        <v>141</v>
      </c>
      <c r="C103">
        <v>100.4</v>
      </c>
      <c r="D103">
        <v>181.7</v>
      </c>
      <c r="E103">
        <v>66.5</v>
      </c>
      <c r="F103">
        <v>55.1</v>
      </c>
      <c r="G103">
        <v>3095</v>
      </c>
      <c r="H103">
        <v>181</v>
      </c>
      <c r="I103">
        <v>3.43</v>
      </c>
      <c r="J103">
        <v>3.27</v>
      </c>
      <c r="K103">
        <v>9</v>
      </c>
      <c r="L103">
        <v>152</v>
      </c>
      <c r="M103">
        <v>5200</v>
      </c>
      <c r="N103">
        <v>17</v>
      </c>
      <c r="O103">
        <v>22</v>
      </c>
      <c r="P103">
        <v>13499</v>
      </c>
    </row>
    <row r="104" spans="1:16">
      <c r="A104">
        <v>103</v>
      </c>
      <c r="B104" t="s">
        <v>142</v>
      </c>
      <c r="C104">
        <v>100.4</v>
      </c>
      <c r="D104">
        <v>184.6</v>
      </c>
      <c r="E104">
        <v>66.5</v>
      </c>
      <c r="F104">
        <v>56.1</v>
      </c>
      <c r="G104">
        <v>3296</v>
      </c>
      <c r="H104">
        <v>181</v>
      </c>
      <c r="I104">
        <v>3.43</v>
      </c>
      <c r="J104">
        <v>3.27</v>
      </c>
      <c r="K104">
        <v>9</v>
      </c>
      <c r="L104">
        <v>152</v>
      </c>
      <c r="M104">
        <v>5200</v>
      </c>
      <c r="N104">
        <v>17</v>
      </c>
      <c r="O104">
        <v>22</v>
      </c>
      <c r="P104">
        <v>14399</v>
      </c>
    </row>
    <row r="105" spans="1:16">
      <c r="A105">
        <v>104</v>
      </c>
      <c r="B105" t="s">
        <v>143</v>
      </c>
      <c r="C105">
        <v>100.4</v>
      </c>
      <c r="D105">
        <v>184.6</v>
      </c>
      <c r="E105">
        <v>66.5</v>
      </c>
      <c r="F105">
        <v>55.1</v>
      </c>
      <c r="G105">
        <v>3060</v>
      </c>
      <c r="H105">
        <v>181</v>
      </c>
      <c r="I105">
        <v>3.43</v>
      </c>
      <c r="J105">
        <v>3.27</v>
      </c>
      <c r="K105">
        <v>9</v>
      </c>
      <c r="L105">
        <v>152</v>
      </c>
      <c r="M105">
        <v>5200</v>
      </c>
      <c r="N105">
        <v>19</v>
      </c>
      <c r="O105">
        <v>25</v>
      </c>
      <c r="P105">
        <v>13499</v>
      </c>
    </row>
    <row r="106" spans="1:16">
      <c r="A106">
        <v>105</v>
      </c>
      <c r="B106" t="s">
        <v>144</v>
      </c>
      <c r="C106">
        <v>91.3</v>
      </c>
      <c r="D106">
        <v>170.7</v>
      </c>
      <c r="E106">
        <v>67.900000000000006</v>
      </c>
      <c r="F106">
        <v>49.7</v>
      </c>
      <c r="G106">
        <v>3071</v>
      </c>
      <c r="H106">
        <v>181</v>
      </c>
      <c r="I106">
        <v>3.43</v>
      </c>
      <c r="J106">
        <v>3.27</v>
      </c>
      <c r="K106">
        <v>9</v>
      </c>
      <c r="L106">
        <v>160</v>
      </c>
      <c r="M106">
        <v>5200</v>
      </c>
      <c r="N106">
        <v>19</v>
      </c>
      <c r="O106">
        <v>25</v>
      </c>
      <c r="P106">
        <v>17199</v>
      </c>
    </row>
    <row r="107" spans="1:16">
      <c r="A107">
        <v>106</v>
      </c>
      <c r="B107" t="s">
        <v>145</v>
      </c>
      <c r="C107">
        <v>91.3</v>
      </c>
      <c r="D107">
        <v>170.7</v>
      </c>
      <c r="E107">
        <v>67.900000000000006</v>
      </c>
      <c r="F107">
        <v>49.7</v>
      </c>
      <c r="G107">
        <v>3139</v>
      </c>
      <c r="H107">
        <v>181</v>
      </c>
      <c r="I107">
        <v>3.43</v>
      </c>
      <c r="J107">
        <v>3.27</v>
      </c>
      <c r="K107">
        <v>7.8</v>
      </c>
      <c r="L107">
        <v>200</v>
      </c>
      <c r="M107">
        <v>5200</v>
      </c>
      <c r="N107">
        <v>17</v>
      </c>
      <c r="O107">
        <v>23</v>
      </c>
      <c r="P107">
        <v>19699</v>
      </c>
    </row>
    <row r="108" spans="1:16">
      <c r="A108">
        <v>107</v>
      </c>
      <c r="B108" t="s">
        <v>139</v>
      </c>
      <c r="C108">
        <v>99.2</v>
      </c>
      <c r="D108">
        <v>178.5</v>
      </c>
      <c r="E108">
        <v>67.900000000000006</v>
      </c>
      <c r="F108">
        <v>49.7</v>
      </c>
      <c r="G108">
        <v>3139</v>
      </c>
      <c r="H108">
        <v>181</v>
      </c>
      <c r="I108">
        <v>3.43</v>
      </c>
      <c r="J108">
        <v>3.27</v>
      </c>
      <c r="K108">
        <v>9</v>
      </c>
      <c r="L108">
        <v>160</v>
      </c>
      <c r="M108">
        <v>5200</v>
      </c>
      <c r="N108">
        <v>19</v>
      </c>
      <c r="O108">
        <v>25</v>
      </c>
      <c r="P108">
        <v>18399</v>
      </c>
    </row>
    <row r="109" spans="1:16">
      <c r="A109">
        <v>108</v>
      </c>
      <c r="B109" t="s">
        <v>146</v>
      </c>
      <c r="C109">
        <v>107.9</v>
      </c>
      <c r="D109">
        <v>186.7</v>
      </c>
      <c r="E109">
        <v>68.400000000000006</v>
      </c>
      <c r="F109">
        <v>56.7</v>
      </c>
      <c r="G109">
        <v>3020</v>
      </c>
      <c r="H109">
        <v>120</v>
      </c>
      <c r="I109">
        <v>3.46</v>
      </c>
      <c r="J109">
        <v>3.19</v>
      </c>
      <c r="K109">
        <v>8.4</v>
      </c>
      <c r="L109">
        <v>97</v>
      </c>
      <c r="M109">
        <v>5000</v>
      </c>
      <c r="N109">
        <v>19</v>
      </c>
      <c r="O109">
        <v>24</v>
      </c>
      <c r="P109">
        <v>11900</v>
      </c>
    </row>
    <row r="110" spans="1:16">
      <c r="A110">
        <v>109</v>
      </c>
      <c r="B110" t="s">
        <v>147</v>
      </c>
      <c r="C110">
        <v>107.9</v>
      </c>
      <c r="D110">
        <v>186.7</v>
      </c>
      <c r="E110">
        <v>68.400000000000006</v>
      </c>
      <c r="F110">
        <v>56.7</v>
      </c>
      <c r="G110">
        <v>3197</v>
      </c>
      <c r="H110">
        <v>152</v>
      </c>
      <c r="I110">
        <v>3.7</v>
      </c>
      <c r="J110">
        <v>3.52</v>
      </c>
      <c r="K110">
        <v>21</v>
      </c>
      <c r="L110">
        <v>95</v>
      </c>
      <c r="M110">
        <v>4150</v>
      </c>
      <c r="N110">
        <v>28</v>
      </c>
      <c r="O110">
        <v>33</v>
      </c>
      <c r="P110">
        <v>13200</v>
      </c>
    </row>
    <row r="111" spans="1:16">
      <c r="A111">
        <v>110</v>
      </c>
      <c r="B111" t="s">
        <v>148</v>
      </c>
      <c r="C111">
        <v>114.2</v>
      </c>
      <c r="D111">
        <v>198.9</v>
      </c>
      <c r="E111">
        <v>68.400000000000006</v>
      </c>
      <c r="F111">
        <v>58.7</v>
      </c>
      <c r="G111">
        <v>3230</v>
      </c>
      <c r="H111">
        <v>120</v>
      </c>
      <c r="I111">
        <v>3.46</v>
      </c>
      <c r="J111">
        <v>3.19</v>
      </c>
      <c r="K111">
        <v>8.4</v>
      </c>
      <c r="L111">
        <v>97</v>
      </c>
      <c r="M111">
        <v>5000</v>
      </c>
      <c r="N111">
        <v>19</v>
      </c>
      <c r="O111">
        <v>24</v>
      </c>
      <c r="P111">
        <v>12440</v>
      </c>
    </row>
    <row r="112" spans="1:16">
      <c r="A112">
        <v>111</v>
      </c>
      <c r="B112" t="s">
        <v>146</v>
      </c>
      <c r="C112">
        <v>114.2</v>
      </c>
      <c r="D112">
        <v>198.9</v>
      </c>
      <c r="E112">
        <v>68.400000000000006</v>
      </c>
      <c r="F112">
        <v>58.7</v>
      </c>
      <c r="G112">
        <v>3430</v>
      </c>
      <c r="H112">
        <v>152</v>
      </c>
      <c r="I112">
        <v>3.7</v>
      </c>
      <c r="J112">
        <v>3.52</v>
      </c>
      <c r="K112">
        <v>21</v>
      </c>
      <c r="L112">
        <v>95</v>
      </c>
      <c r="M112">
        <v>4150</v>
      </c>
      <c r="N112">
        <v>25</v>
      </c>
      <c r="O112">
        <v>25</v>
      </c>
      <c r="P112">
        <v>13860</v>
      </c>
    </row>
    <row r="113" spans="1:16">
      <c r="A113">
        <v>112</v>
      </c>
      <c r="B113" t="s">
        <v>146</v>
      </c>
      <c r="C113">
        <v>107.9</v>
      </c>
      <c r="D113">
        <v>186.7</v>
      </c>
      <c r="E113">
        <v>68.400000000000006</v>
      </c>
      <c r="F113">
        <v>56.7</v>
      </c>
      <c r="G113">
        <v>3075</v>
      </c>
      <c r="H113">
        <v>120</v>
      </c>
      <c r="I113">
        <v>3.46</v>
      </c>
      <c r="J113">
        <v>2.19</v>
      </c>
      <c r="K113">
        <v>8.4</v>
      </c>
      <c r="L113">
        <v>95</v>
      </c>
      <c r="M113">
        <v>5000</v>
      </c>
      <c r="N113">
        <v>19</v>
      </c>
      <c r="O113">
        <v>24</v>
      </c>
      <c r="P113">
        <v>15580</v>
      </c>
    </row>
    <row r="114" spans="1:16">
      <c r="A114">
        <v>113</v>
      </c>
      <c r="B114" t="s">
        <v>149</v>
      </c>
      <c r="C114">
        <v>107.9</v>
      </c>
      <c r="D114">
        <v>186.7</v>
      </c>
      <c r="E114">
        <v>68.400000000000006</v>
      </c>
      <c r="F114">
        <v>56.7</v>
      </c>
      <c r="G114">
        <v>3252</v>
      </c>
      <c r="H114">
        <v>152</v>
      </c>
      <c r="I114">
        <v>3.7</v>
      </c>
      <c r="J114">
        <v>3.52</v>
      </c>
      <c r="K114">
        <v>21</v>
      </c>
      <c r="L114">
        <v>95</v>
      </c>
      <c r="M114">
        <v>4150</v>
      </c>
      <c r="N114">
        <v>28</v>
      </c>
      <c r="O114">
        <v>33</v>
      </c>
      <c r="P114">
        <v>16900</v>
      </c>
    </row>
    <row r="115" spans="1:16">
      <c r="A115">
        <v>114</v>
      </c>
      <c r="B115" t="s">
        <v>146</v>
      </c>
      <c r="C115">
        <v>114.2</v>
      </c>
      <c r="D115">
        <v>198.9</v>
      </c>
      <c r="E115">
        <v>68.400000000000006</v>
      </c>
      <c r="F115">
        <v>56.7</v>
      </c>
      <c r="G115">
        <v>3285</v>
      </c>
      <c r="H115">
        <v>120</v>
      </c>
      <c r="I115">
        <v>3.46</v>
      </c>
      <c r="J115">
        <v>2.19</v>
      </c>
      <c r="K115">
        <v>8.4</v>
      </c>
      <c r="L115">
        <v>95</v>
      </c>
      <c r="M115">
        <v>5000</v>
      </c>
      <c r="N115">
        <v>19</v>
      </c>
      <c r="O115">
        <v>24</v>
      </c>
      <c r="P115">
        <v>16695</v>
      </c>
    </row>
    <row r="116" spans="1:16">
      <c r="A116">
        <v>115</v>
      </c>
      <c r="B116" t="s">
        <v>150</v>
      </c>
      <c r="C116">
        <v>114.2</v>
      </c>
      <c r="D116">
        <v>198.9</v>
      </c>
      <c r="E116">
        <v>68.400000000000006</v>
      </c>
      <c r="F116">
        <v>58.7</v>
      </c>
      <c r="G116">
        <v>3485</v>
      </c>
      <c r="H116">
        <v>152</v>
      </c>
      <c r="I116">
        <v>3.7</v>
      </c>
      <c r="J116">
        <v>3.52</v>
      </c>
      <c r="K116">
        <v>21</v>
      </c>
      <c r="L116">
        <v>95</v>
      </c>
      <c r="M116">
        <v>4150</v>
      </c>
      <c r="N116">
        <v>25</v>
      </c>
      <c r="O116">
        <v>25</v>
      </c>
      <c r="P116">
        <v>17075</v>
      </c>
    </row>
    <row r="117" spans="1:16">
      <c r="A117">
        <v>116</v>
      </c>
      <c r="B117" t="s">
        <v>146</v>
      </c>
      <c r="C117">
        <v>107.9</v>
      </c>
      <c r="D117">
        <v>186.7</v>
      </c>
      <c r="E117">
        <v>68.400000000000006</v>
      </c>
      <c r="F117">
        <v>56.7</v>
      </c>
      <c r="G117">
        <v>3075</v>
      </c>
      <c r="H117">
        <v>120</v>
      </c>
      <c r="I117">
        <v>3.46</v>
      </c>
      <c r="J117">
        <v>3.19</v>
      </c>
      <c r="K117">
        <v>8.4</v>
      </c>
      <c r="L117">
        <v>97</v>
      </c>
      <c r="M117">
        <v>5000</v>
      </c>
      <c r="N117">
        <v>19</v>
      </c>
      <c r="O117">
        <v>24</v>
      </c>
      <c r="P117">
        <v>16630</v>
      </c>
    </row>
    <row r="118" spans="1:16">
      <c r="A118">
        <v>117</v>
      </c>
      <c r="B118" t="s">
        <v>146</v>
      </c>
      <c r="C118">
        <v>107.9</v>
      </c>
      <c r="D118">
        <v>186.7</v>
      </c>
      <c r="E118">
        <v>68.400000000000006</v>
      </c>
      <c r="F118">
        <v>56.7</v>
      </c>
      <c r="G118">
        <v>3252</v>
      </c>
      <c r="H118">
        <v>152</v>
      </c>
      <c r="I118">
        <v>3.7</v>
      </c>
      <c r="J118">
        <v>3.52</v>
      </c>
      <c r="K118">
        <v>21</v>
      </c>
      <c r="L118">
        <v>95</v>
      </c>
      <c r="M118">
        <v>4150</v>
      </c>
      <c r="N118">
        <v>28</v>
      </c>
      <c r="O118">
        <v>33</v>
      </c>
      <c r="P118">
        <v>17950</v>
      </c>
    </row>
    <row r="119" spans="1:16">
      <c r="A119">
        <v>118</v>
      </c>
      <c r="B119" t="s">
        <v>149</v>
      </c>
      <c r="C119">
        <v>108</v>
      </c>
      <c r="D119">
        <v>186.7</v>
      </c>
      <c r="E119">
        <v>68.3</v>
      </c>
      <c r="F119">
        <v>56</v>
      </c>
      <c r="G119">
        <v>3130</v>
      </c>
      <c r="H119">
        <v>134</v>
      </c>
      <c r="I119">
        <v>3.61</v>
      </c>
      <c r="J119">
        <v>3.21</v>
      </c>
      <c r="K119">
        <v>7</v>
      </c>
      <c r="L119">
        <v>142</v>
      </c>
      <c r="M119">
        <v>5600</v>
      </c>
      <c r="N119">
        <v>18</v>
      </c>
      <c r="O119">
        <v>24</v>
      </c>
      <c r="P119">
        <v>18150</v>
      </c>
    </row>
    <row r="120" spans="1:16">
      <c r="A120">
        <v>119</v>
      </c>
      <c r="B120" t="s">
        <v>151</v>
      </c>
      <c r="C120">
        <v>93.7</v>
      </c>
      <c r="D120">
        <v>157.30000000000001</v>
      </c>
      <c r="E120">
        <v>63.8</v>
      </c>
      <c r="F120">
        <v>50.8</v>
      </c>
      <c r="G120">
        <v>1918</v>
      </c>
      <c r="H120">
        <v>90</v>
      </c>
      <c r="I120">
        <v>2.97</v>
      </c>
      <c r="J120">
        <v>3.23</v>
      </c>
      <c r="K120">
        <v>9.4</v>
      </c>
      <c r="L120">
        <v>68</v>
      </c>
      <c r="M120">
        <v>5500</v>
      </c>
      <c r="N120">
        <v>37</v>
      </c>
      <c r="O120">
        <v>41</v>
      </c>
      <c r="P120">
        <v>5572</v>
      </c>
    </row>
    <row r="121" spans="1:16">
      <c r="A121">
        <v>120</v>
      </c>
      <c r="B121" t="s">
        <v>152</v>
      </c>
      <c r="C121">
        <v>93.7</v>
      </c>
      <c r="D121">
        <v>157.30000000000001</v>
      </c>
      <c r="E121">
        <v>63.8</v>
      </c>
      <c r="F121">
        <v>50.8</v>
      </c>
      <c r="G121">
        <v>2128</v>
      </c>
      <c r="H121">
        <v>98</v>
      </c>
      <c r="I121">
        <v>3.03</v>
      </c>
      <c r="J121">
        <v>3.39</v>
      </c>
      <c r="K121">
        <v>7.6</v>
      </c>
      <c r="L121">
        <v>102</v>
      </c>
      <c r="M121">
        <v>5500</v>
      </c>
      <c r="N121">
        <v>24</v>
      </c>
      <c r="O121">
        <v>30</v>
      </c>
      <c r="P121">
        <v>7957</v>
      </c>
    </row>
    <row r="122" spans="1:16">
      <c r="A122">
        <v>121</v>
      </c>
      <c r="B122" t="s">
        <v>151</v>
      </c>
      <c r="C122">
        <v>93.7</v>
      </c>
      <c r="D122">
        <v>157.30000000000001</v>
      </c>
      <c r="E122">
        <v>63.8</v>
      </c>
      <c r="F122">
        <v>50.6</v>
      </c>
      <c r="G122">
        <v>1967</v>
      </c>
      <c r="H122">
        <v>90</v>
      </c>
      <c r="I122">
        <v>2.97</v>
      </c>
      <c r="J122">
        <v>3.23</v>
      </c>
      <c r="K122">
        <v>9.4</v>
      </c>
      <c r="L122">
        <v>68</v>
      </c>
      <c r="M122">
        <v>5500</v>
      </c>
      <c r="N122">
        <v>31</v>
      </c>
      <c r="O122">
        <v>38</v>
      </c>
      <c r="P122">
        <v>6229</v>
      </c>
    </row>
    <row r="123" spans="1:16">
      <c r="A123">
        <v>122</v>
      </c>
      <c r="B123" t="s">
        <v>153</v>
      </c>
      <c r="C123">
        <v>93.7</v>
      </c>
      <c r="D123">
        <v>167.3</v>
      </c>
      <c r="E123">
        <v>63.8</v>
      </c>
      <c r="F123">
        <v>50.8</v>
      </c>
      <c r="G123">
        <v>1989</v>
      </c>
      <c r="H123">
        <v>90</v>
      </c>
      <c r="I123">
        <v>2.97</v>
      </c>
      <c r="J123">
        <v>3.23</v>
      </c>
      <c r="K123">
        <v>9.4</v>
      </c>
      <c r="L123">
        <v>68</v>
      </c>
      <c r="M123">
        <v>5500</v>
      </c>
      <c r="N123">
        <v>31</v>
      </c>
      <c r="O123">
        <v>38</v>
      </c>
      <c r="P123">
        <v>6692</v>
      </c>
    </row>
    <row r="124" spans="1:16">
      <c r="A124">
        <v>123</v>
      </c>
      <c r="B124" t="s">
        <v>154</v>
      </c>
      <c r="C124">
        <v>93.7</v>
      </c>
      <c r="D124">
        <v>167.3</v>
      </c>
      <c r="E124">
        <v>63.8</v>
      </c>
      <c r="F124">
        <v>50.8</v>
      </c>
      <c r="G124">
        <v>2191</v>
      </c>
      <c r="H124">
        <v>98</v>
      </c>
      <c r="I124">
        <v>2.97</v>
      </c>
      <c r="J124">
        <v>3.23</v>
      </c>
      <c r="K124">
        <v>9.4</v>
      </c>
      <c r="L124">
        <v>68</v>
      </c>
      <c r="M124">
        <v>5500</v>
      </c>
      <c r="N124">
        <v>31</v>
      </c>
      <c r="O124">
        <v>38</v>
      </c>
      <c r="P124">
        <v>7609</v>
      </c>
    </row>
    <row r="125" spans="1:16">
      <c r="A125">
        <v>124</v>
      </c>
      <c r="B125" t="s">
        <v>155</v>
      </c>
      <c r="C125">
        <v>103.3</v>
      </c>
      <c r="D125">
        <v>174.6</v>
      </c>
      <c r="E125">
        <v>64.599999999999994</v>
      </c>
      <c r="F125">
        <v>59.8</v>
      </c>
      <c r="G125">
        <v>2535</v>
      </c>
      <c r="H125">
        <v>122</v>
      </c>
      <c r="I125">
        <v>3.35</v>
      </c>
      <c r="J125">
        <v>3.46</v>
      </c>
      <c r="K125">
        <v>8.5</v>
      </c>
      <c r="L125">
        <v>88</v>
      </c>
      <c r="M125">
        <v>5000</v>
      </c>
      <c r="N125">
        <v>24</v>
      </c>
      <c r="O125">
        <v>30</v>
      </c>
      <c r="P125">
        <v>8921</v>
      </c>
    </row>
    <row r="126" spans="1:16">
      <c r="A126">
        <v>125</v>
      </c>
      <c r="B126" t="s">
        <v>156</v>
      </c>
      <c r="C126">
        <v>95.9</v>
      </c>
      <c r="D126">
        <v>173.2</v>
      </c>
      <c r="E126">
        <v>66.3</v>
      </c>
      <c r="F126">
        <v>50.2</v>
      </c>
      <c r="G126">
        <v>2818</v>
      </c>
      <c r="H126">
        <v>156</v>
      </c>
      <c r="I126">
        <v>3.59</v>
      </c>
      <c r="J126">
        <v>3.86</v>
      </c>
      <c r="K126">
        <v>7</v>
      </c>
      <c r="L126">
        <v>145</v>
      </c>
      <c r="M126">
        <v>5000</v>
      </c>
      <c r="N126">
        <v>19</v>
      </c>
      <c r="O126">
        <v>24</v>
      </c>
      <c r="P126">
        <v>12764</v>
      </c>
    </row>
    <row r="127" spans="1:16">
      <c r="A127">
        <v>126</v>
      </c>
      <c r="B127" t="s">
        <v>157</v>
      </c>
      <c r="C127">
        <v>94.5</v>
      </c>
      <c r="D127">
        <v>168.9</v>
      </c>
      <c r="E127">
        <v>68.3</v>
      </c>
      <c r="F127">
        <v>50.2</v>
      </c>
      <c r="G127">
        <v>2778</v>
      </c>
      <c r="H127">
        <v>151</v>
      </c>
      <c r="I127">
        <v>3.94</v>
      </c>
      <c r="J127">
        <v>3.11</v>
      </c>
      <c r="K127">
        <v>9.5</v>
      </c>
      <c r="L127">
        <v>143</v>
      </c>
      <c r="M127">
        <v>5500</v>
      </c>
      <c r="N127">
        <v>19</v>
      </c>
      <c r="O127">
        <v>27</v>
      </c>
      <c r="P127">
        <v>22018</v>
      </c>
    </row>
    <row r="128" spans="1:16">
      <c r="A128">
        <v>127</v>
      </c>
      <c r="B128" t="s">
        <v>158</v>
      </c>
      <c r="C128">
        <v>89.5</v>
      </c>
      <c r="D128">
        <v>168.9</v>
      </c>
      <c r="E128">
        <v>65</v>
      </c>
      <c r="F128">
        <v>51.6</v>
      </c>
      <c r="G128">
        <v>2756</v>
      </c>
      <c r="H128">
        <v>194</v>
      </c>
      <c r="I128">
        <v>3.74</v>
      </c>
      <c r="J128">
        <v>2.9</v>
      </c>
      <c r="K128">
        <v>9.5</v>
      </c>
      <c r="L128">
        <v>207</v>
      </c>
      <c r="M128">
        <v>5900</v>
      </c>
      <c r="N128">
        <v>17</v>
      </c>
      <c r="O128">
        <v>25</v>
      </c>
      <c r="P128">
        <v>32528</v>
      </c>
    </row>
    <row r="129" spans="1:16">
      <c r="A129">
        <v>128</v>
      </c>
      <c r="B129" t="s">
        <v>159</v>
      </c>
      <c r="C129">
        <v>89.5</v>
      </c>
      <c r="D129">
        <v>168.9</v>
      </c>
      <c r="E129">
        <v>65</v>
      </c>
      <c r="F129">
        <v>51.6</v>
      </c>
      <c r="G129">
        <v>2756</v>
      </c>
      <c r="H129">
        <v>194</v>
      </c>
      <c r="I129">
        <v>3.74</v>
      </c>
      <c r="J129">
        <v>2.9</v>
      </c>
      <c r="K129">
        <v>9.5</v>
      </c>
      <c r="L129">
        <v>207</v>
      </c>
      <c r="M129">
        <v>5900</v>
      </c>
      <c r="N129">
        <v>17</v>
      </c>
      <c r="O129">
        <v>25</v>
      </c>
      <c r="P129">
        <v>34028</v>
      </c>
    </row>
    <row r="130" spans="1:16">
      <c r="A130">
        <v>129</v>
      </c>
      <c r="B130" t="s">
        <v>160</v>
      </c>
      <c r="C130">
        <v>89.5</v>
      </c>
      <c r="D130">
        <v>168.9</v>
      </c>
      <c r="E130">
        <v>65</v>
      </c>
      <c r="F130">
        <v>51.6</v>
      </c>
      <c r="G130">
        <v>2800</v>
      </c>
      <c r="H130">
        <v>194</v>
      </c>
      <c r="I130">
        <v>3.74</v>
      </c>
      <c r="J130">
        <v>2.9</v>
      </c>
      <c r="K130">
        <v>9.5</v>
      </c>
      <c r="L130">
        <v>207</v>
      </c>
      <c r="M130">
        <v>5900</v>
      </c>
      <c r="N130">
        <v>17</v>
      </c>
      <c r="O130">
        <v>25</v>
      </c>
      <c r="P130">
        <v>37028</v>
      </c>
    </row>
    <row r="131" spans="1:16">
      <c r="A131">
        <v>130</v>
      </c>
      <c r="B131" t="s">
        <v>159</v>
      </c>
      <c r="C131">
        <v>98.4</v>
      </c>
      <c r="D131">
        <v>175.7</v>
      </c>
      <c r="E131">
        <v>72.3</v>
      </c>
      <c r="F131">
        <v>50.5</v>
      </c>
      <c r="G131">
        <v>3366</v>
      </c>
      <c r="H131">
        <v>203</v>
      </c>
      <c r="I131">
        <v>3.94</v>
      </c>
      <c r="J131">
        <v>3.11</v>
      </c>
      <c r="K131">
        <v>10</v>
      </c>
      <c r="L131">
        <v>288</v>
      </c>
      <c r="M131">
        <v>5750</v>
      </c>
      <c r="N131">
        <v>17</v>
      </c>
      <c r="O131">
        <v>28</v>
      </c>
      <c r="P131">
        <v>31400.5</v>
      </c>
    </row>
    <row r="132" spans="1:16">
      <c r="A132">
        <v>131</v>
      </c>
      <c r="B132" t="s">
        <v>161</v>
      </c>
      <c r="C132">
        <v>96.1</v>
      </c>
      <c r="D132">
        <v>181.5</v>
      </c>
      <c r="E132">
        <v>66.5</v>
      </c>
      <c r="F132">
        <v>55.2</v>
      </c>
      <c r="G132">
        <v>2579</v>
      </c>
      <c r="H132">
        <v>132</v>
      </c>
      <c r="I132">
        <v>3.46</v>
      </c>
      <c r="J132">
        <v>3.9</v>
      </c>
      <c r="K132">
        <v>8.6999999999999993</v>
      </c>
      <c r="L132">
        <v>90</v>
      </c>
      <c r="M132">
        <v>5100</v>
      </c>
      <c r="N132">
        <v>23</v>
      </c>
      <c r="O132">
        <v>31</v>
      </c>
      <c r="P132">
        <v>9295</v>
      </c>
    </row>
    <row r="133" spans="1:16">
      <c r="A133">
        <v>132</v>
      </c>
      <c r="B133" t="s">
        <v>162</v>
      </c>
      <c r="C133">
        <v>96.1</v>
      </c>
      <c r="D133">
        <v>176.8</v>
      </c>
      <c r="E133">
        <v>66.599999999999994</v>
      </c>
      <c r="F133">
        <v>50.5</v>
      </c>
      <c r="G133">
        <v>2460</v>
      </c>
      <c r="H133">
        <v>132</v>
      </c>
      <c r="I133">
        <v>3.46</v>
      </c>
      <c r="J133">
        <v>3.9</v>
      </c>
      <c r="K133">
        <v>8.6999999999999993</v>
      </c>
      <c r="L133">
        <v>90</v>
      </c>
      <c r="M133">
        <v>5100</v>
      </c>
      <c r="N133">
        <v>23</v>
      </c>
      <c r="O133">
        <v>31</v>
      </c>
      <c r="P133">
        <v>9895</v>
      </c>
    </row>
    <row r="134" spans="1:16">
      <c r="A134">
        <v>133</v>
      </c>
      <c r="B134" t="s">
        <v>163</v>
      </c>
      <c r="C134">
        <v>99.1</v>
      </c>
      <c r="D134">
        <v>186.6</v>
      </c>
      <c r="E134">
        <v>66.5</v>
      </c>
      <c r="F134">
        <v>56.1</v>
      </c>
      <c r="G134">
        <v>2658</v>
      </c>
      <c r="H134">
        <v>121</v>
      </c>
      <c r="I134">
        <v>3.54</v>
      </c>
      <c r="J134">
        <v>3.07</v>
      </c>
      <c r="K134">
        <v>9.31</v>
      </c>
      <c r="L134">
        <v>110</v>
      </c>
      <c r="M134">
        <v>5250</v>
      </c>
      <c r="N134">
        <v>21</v>
      </c>
      <c r="O134">
        <v>28</v>
      </c>
      <c r="P134">
        <v>11850</v>
      </c>
    </row>
    <row r="135" spans="1:16">
      <c r="A135">
        <v>134</v>
      </c>
      <c r="B135" t="s">
        <v>164</v>
      </c>
      <c r="C135">
        <v>99.1</v>
      </c>
      <c r="D135">
        <v>186.6</v>
      </c>
      <c r="E135">
        <v>66.5</v>
      </c>
      <c r="F135">
        <v>56.1</v>
      </c>
      <c r="G135">
        <v>2695</v>
      </c>
      <c r="H135">
        <v>121</v>
      </c>
      <c r="I135">
        <v>3.54</v>
      </c>
      <c r="J135">
        <v>3.07</v>
      </c>
      <c r="K135">
        <v>9.3000000000000007</v>
      </c>
      <c r="L135">
        <v>110</v>
      </c>
      <c r="M135">
        <v>5250</v>
      </c>
      <c r="N135">
        <v>21</v>
      </c>
      <c r="O135">
        <v>28</v>
      </c>
      <c r="P135">
        <v>12170</v>
      </c>
    </row>
    <row r="136" spans="1:16">
      <c r="A136">
        <v>135</v>
      </c>
      <c r="B136" t="s">
        <v>164</v>
      </c>
      <c r="C136">
        <v>99.1</v>
      </c>
      <c r="D136">
        <v>186.6</v>
      </c>
      <c r="E136">
        <v>66.5</v>
      </c>
      <c r="F136">
        <v>56.1</v>
      </c>
      <c r="G136">
        <v>2707</v>
      </c>
      <c r="H136">
        <v>121</v>
      </c>
      <c r="I136">
        <v>2.54</v>
      </c>
      <c r="J136">
        <v>2.0699999999999998</v>
      </c>
      <c r="K136">
        <v>9.3000000000000007</v>
      </c>
      <c r="L136">
        <v>110</v>
      </c>
      <c r="M136">
        <v>5250</v>
      </c>
      <c r="N136">
        <v>21</v>
      </c>
      <c r="O136">
        <v>28</v>
      </c>
      <c r="P136">
        <v>15040</v>
      </c>
    </row>
    <row r="137" spans="1:16">
      <c r="A137">
        <v>136</v>
      </c>
      <c r="B137" t="s">
        <v>165</v>
      </c>
      <c r="C137">
        <v>99.1</v>
      </c>
      <c r="D137">
        <v>186.6</v>
      </c>
      <c r="E137">
        <v>66.5</v>
      </c>
      <c r="F137">
        <v>56.1</v>
      </c>
      <c r="G137">
        <v>2758</v>
      </c>
      <c r="H137">
        <v>121</v>
      </c>
      <c r="I137">
        <v>3.54</v>
      </c>
      <c r="J137">
        <v>3.07</v>
      </c>
      <c r="K137">
        <v>9.3000000000000007</v>
      </c>
      <c r="L137">
        <v>110</v>
      </c>
      <c r="M137">
        <v>5250</v>
      </c>
      <c r="N137">
        <v>21</v>
      </c>
      <c r="O137">
        <v>28</v>
      </c>
      <c r="P137">
        <v>15510</v>
      </c>
    </row>
    <row r="138" spans="1:16">
      <c r="A138">
        <v>137</v>
      </c>
      <c r="B138" t="s">
        <v>165</v>
      </c>
      <c r="C138">
        <v>99.1</v>
      </c>
      <c r="D138">
        <v>186.6</v>
      </c>
      <c r="E138">
        <v>66.5</v>
      </c>
      <c r="F138">
        <v>56.1</v>
      </c>
      <c r="G138">
        <v>2808</v>
      </c>
      <c r="H138">
        <v>121</v>
      </c>
      <c r="I138">
        <v>3.54</v>
      </c>
      <c r="J138">
        <v>3.07</v>
      </c>
      <c r="K138">
        <v>9</v>
      </c>
      <c r="L138">
        <v>160</v>
      </c>
      <c r="M138">
        <v>5500</v>
      </c>
      <c r="N138">
        <v>19</v>
      </c>
      <c r="O138">
        <v>26</v>
      </c>
      <c r="P138">
        <v>18150</v>
      </c>
    </row>
    <row r="139" spans="1:16">
      <c r="A139">
        <v>138</v>
      </c>
      <c r="B139" t="s">
        <v>163</v>
      </c>
      <c r="C139">
        <v>99.1</v>
      </c>
      <c r="D139">
        <v>186.6</v>
      </c>
      <c r="E139">
        <v>66.5</v>
      </c>
      <c r="F139">
        <v>56.1</v>
      </c>
      <c r="G139">
        <v>2847</v>
      </c>
      <c r="H139">
        <v>121</v>
      </c>
      <c r="I139">
        <v>3.54</v>
      </c>
      <c r="J139">
        <v>3.07</v>
      </c>
      <c r="K139">
        <v>9</v>
      </c>
      <c r="L139">
        <v>160</v>
      </c>
      <c r="M139">
        <v>5500</v>
      </c>
      <c r="N139">
        <v>19</v>
      </c>
      <c r="O139">
        <v>26</v>
      </c>
      <c r="P139">
        <v>18620</v>
      </c>
    </row>
    <row r="140" spans="1:16">
      <c r="A140">
        <v>139</v>
      </c>
      <c r="B140" t="s">
        <v>166</v>
      </c>
      <c r="C140">
        <v>93.7</v>
      </c>
      <c r="D140">
        <v>156.9</v>
      </c>
      <c r="E140">
        <v>63.4</v>
      </c>
      <c r="F140">
        <v>53.7</v>
      </c>
      <c r="G140">
        <v>2050</v>
      </c>
      <c r="H140">
        <v>97</v>
      </c>
      <c r="I140">
        <v>3.62</v>
      </c>
      <c r="J140">
        <v>2.36</v>
      </c>
      <c r="K140">
        <v>9</v>
      </c>
      <c r="L140">
        <v>69</v>
      </c>
      <c r="M140">
        <v>4900</v>
      </c>
      <c r="N140">
        <v>31</v>
      </c>
      <c r="O140">
        <v>36</v>
      </c>
      <c r="P140">
        <v>5118</v>
      </c>
    </row>
    <row r="141" spans="1:16">
      <c r="A141">
        <v>140</v>
      </c>
      <c r="B141" t="s">
        <v>167</v>
      </c>
      <c r="C141">
        <v>93.7</v>
      </c>
      <c r="D141">
        <v>157.9</v>
      </c>
      <c r="E141">
        <v>63.6</v>
      </c>
      <c r="F141">
        <v>53.7</v>
      </c>
      <c r="G141">
        <v>2120</v>
      </c>
      <c r="H141">
        <v>108</v>
      </c>
      <c r="I141">
        <v>3.62</v>
      </c>
      <c r="J141">
        <v>2.64</v>
      </c>
      <c r="K141">
        <v>8.6999999999999993</v>
      </c>
      <c r="L141">
        <v>73</v>
      </c>
      <c r="M141">
        <v>4400</v>
      </c>
      <c r="N141">
        <v>26</v>
      </c>
      <c r="O141">
        <v>31</v>
      </c>
      <c r="P141">
        <v>7053</v>
      </c>
    </row>
    <row r="142" spans="1:16">
      <c r="A142">
        <v>141</v>
      </c>
      <c r="B142" t="s">
        <v>167</v>
      </c>
      <c r="C142">
        <v>93.3</v>
      </c>
      <c r="D142">
        <v>157.30000000000001</v>
      </c>
      <c r="E142">
        <v>63.8</v>
      </c>
      <c r="F142">
        <v>55.7</v>
      </c>
      <c r="G142">
        <v>2240</v>
      </c>
      <c r="H142">
        <v>108</v>
      </c>
      <c r="I142">
        <v>3.62</v>
      </c>
      <c r="J142">
        <v>2.64</v>
      </c>
      <c r="K142">
        <v>8.6999999999999993</v>
      </c>
      <c r="L142">
        <v>73</v>
      </c>
      <c r="M142">
        <v>4400</v>
      </c>
      <c r="N142">
        <v>26</v>
      </c>
      <c r="O142">
        <v>31</v>
      </c>
      <c r="P142">
        <v>7603</v>
      </c>
    </row>
    <row r="143" spans="1:16">
      <c r="A143">
        <v>142</v>
      </c>
      <c r="B143" t="s">
        <v>166</v>
      </c>
      <c r="C143">
        <v>97.2</v>
      </c>
      <c r="D143">
        <v>172</v>
      </c>
      <c r="E143">
        <v>65.400000000000006</v>
      </c>
      <c r="F143">
        <v>52.5</v>
      </c>
      <c r="G143">
        <v>2145</v>
      </c>
      <c r="H143">
        <v>108</v>
      </c>
      <c r="I143">
        <v>3.62</v>
      </c>
      <c r="J143">
        <v>2.64</v>
      </c>
      <c r="K143">
        <v>9.5</v>
      </c>
      <c r="L143">
        <v>82</v>
      </c>
      <c r="M143">
        <v>4800</v>
      </c>
      <c r="N143">
        <v>32</v>
      </c>
      <c r="O143">
        <v>37</v>
      </c>
      <c r="P143">
        <v>7126</v>
      </c>
    </row>
    <row r="144" spans="1:16">
      <c r="A144">
        <v>143</v>
      </c>
      <c r="B144" t="s">
        <v>168</v>
      </c>
      <c r="C144">
        <v>97.2</v>
      </c>
      <c r="D144">
        <v>172</v>
      </c>
      <c r="E144">
        <v>65.400000000000006</v>
      </c>
      <c r="F144">
        <v>52.5</v>
      </c>
      <c r="G144">
        <v>2190</v>
      </c>
      <c r="H144">
        <v>108</v>
      </c>
      <c r="I144">
        <v>3.62</v>
      </c>
      <c r="J144">
        <v>2.64</v>
      </c>
      <c r="K144">
        <v>9.5</v>
      </c>
      <c r="L144">
        <v>82</v>
      </c>
      <c r="M144">
        <v>4400</v>
      </c>
      <c r="N144">
        <v>28</v>
      </c>
      <c r="O144">
        <v>33</v>
      </c>
      <c r="P144">
        <v>7775</v>
      </c>
    </row>
    <row r="145" spans="1:16">
      <c r="A145">
        <v>144</v>
      </c>
      <c r="B145" t="s">
        <v>169</v>
      </c>
      <c r="C145">
        <v>97.2</v>
      </c>
      <c r="D145">
        <v>172</v>
      </c>
      <c r="E145">
        <v>65.400000000000006</v>
      </c>
      <c r="F145">
        <v>52.5</v>
      </c>
      <c r="G145">
        <v>2340</v>
      </c>
      <c r="H145">
        <v>108</v>
      </c>
      <c r="I145">
        <v>3.62</v>
      </c>
      <c r="J145">
        <v>2.64</v>
      </c>
      <c r="K145">
        <v>9</v>
      </c>
      <c r="L145">
        <v>94</v>
      </c>
      <c r="M145">
        <v>5200</v>
      </c>
      <c r="N145">
        <v>26</v>
      </c>
      <c r="O145">
        <v>32</v>
      </c>
      <c r="P145">
        <v>9960</v>
      </c>
    </row>
    <row r="146" spans="1:16">
      <c r="A146">
        <v>145</v>
      </c>
      <c r="B146" t="s">
        <v>170</v>
      </c>
      <c r="C146">
        <v>97</v>
      </c>
      <c r="D146">
        <v>172</v>
      </c>
      <c r="E146">
        <v>65.400000000000006</v>
      </c>
      <c r="F146">
        <v>54.3</v>
      </c>
      <c r="G146">
        <v>2385</v>
      </c>
      <c r="H146">
        <v>108</v>
      </c>
      <c r="I146">
        <v>3.62</v>
      </c>
      <c r="J146">
        <v>2.64</v>
      </c>
      <c r="K146">
        <v>9</v>
      </c>
      <c r="L146">
        <v>82</v>
      </c>
      <c r="M146">
        <v>4800</v>
      </c>
      <c r="N146">
        <v>24</v>
      </c>
      <c r="O146">
        <v>25</v>
      </c>
      <c r="P146">
        <v>9233</v>
      </c>
    </row>
    <row r="147" spans="1:16">
      <c r="A147">
        <v>146</v>
      </c>
      <c r="B147" t="s">
        <v>171</v>
      </c>
      <c r="C147">
        <v>97</v>
      </c>
      <c r="D147">
        <v>172</v>
      </c>
      <c r="E147">
        <v>65.400000000000006</v>
      </c>
      <c r="F147">
        <v>54.3</v>
      </c>
      <c r="G147">
        <v>2510</v>
      </c>
      <c r="H147">
        <v>108</v>
      </c>
      <c r="I147">
        <v>3.62</v>
      </c>
      <c r="J147">
        <v>2.64</v>
      </c>
      <c r="K147">
        <v>7.7</v>
      </c>
      <c r="L147">
        <v>111</v>
      </c>
      <c r="M147">
        <v>4800</v>
      </c>
      <c r="N147">
        <v>24</v>
      </c>
      <c r="O147">
        <v>29</v>
      </c>
      <c r="P147">
        <v>11259</v>
      </c>
    </row>
    <row r="148" spans="1:16">
      <c r="A148">
        <v>147</v>
      </c>
      <c r="B148" t="s">
        <v>172</v>
      </c>
      <c r="C148">
        <v>97</v>
      </c>
      <c r="D148">
        <v>173.5</v>
      </c>
      <c r="E148">
        <v>65.400000000000006</v>
      </c>
      <c r="F148">
        <v>53</v>
      </c>
      <c r="G148">
        <v>2290</v>
      </c>
      <c r="H148">
        <v>108</v>
      </c>
      <c r="I148">
        <v>3.62</v>
      </c>
      <c r="J148">
        <v>2.64</v>
      </c>
      <c r="K148">
        <v>9</v>
      </c>
      <c r="L148">
        <v>82</v>
      </c>
      <c r="M148">
        <v>4800</v>
      </c>
      <c r="N148">
        <v>28</v>
      </c>
      <c r="O148">
        <v>32</v>
      </c>
      <c r="P148">
        <v>7463</v>
      </c>
    </row>
    <row r="149" spans="1:16">
      <c r="A149">
        <v>148</v>
      </c>
      <c r="B149" t="s">
        <v>173</v>
      </c>
      <c r="C149">
        <v>97</v>
      </c>
      <c r="D149">
        <v>173.5</v>
      </c>
      <c r="E149">
        <v>65.400000000000006</v>
      </c>
      <c r="F149">
        <v>53</v>
      </c>
      <c r="G149">
        <v>2455</v>
      </c>
      <c r="H149">
        <v>108</v>
      </c>
      <c r="I149">
        <v>3.62</v>
      </c>
      <c r="J149">
        <v>2.64</v>
      </c>
      <c r="K149">
        <v>9</v>
      </c>
      <c r="L149">
        <v>94</v>
      </c>
      <c r="M149">
        <v>5200</v>
      </c>
      <c r="N149">
        <v>25</v>
      </c>
      <c r="O149">
        <v>31</v>
      </c>
      <c r="P149">
        <v>10198</v>
      </c>
    </row>
    <row r="150" spans="1:16">
      <c r="A150">
        <v>149</v>
      </c>
      <c r="B150" t="s">
        <v>167</v>
      </c>
      <c r="C150">
        <v>96.9</v>
      </c>
      <c r="D150">
        <v>173.6</v>
      </c>
      <c r="E150">
        <v>65.400000000000006</v>
      </c>
      <c r="F150">
        <v>54.9</v>
      </c>
      <c r="G150">
        <v>2420</v>
      </c>
      <c r="H150">
        <v>108</v>
      </c>
      <c r="I150">
        <v>3.62</v>
      </c>
      <c r="J150">
        <v>2.64</v>
      </c>
      <c r="K150">
        <v>9</v>
      </c>
      <c r="L150">
        <v>82</v>
      </c>
      <c r="M150">
        <v>4800</v>
      </c>
      <c r="N150">
        <v>23</v>
      </c>
      <c r="O150">
        <v>29</v>
      </c>
      <c r="P150">
        <v>8013</v>
      </c>
    </row>
    <row r="151" spans="1:16">
      <c r="A151">
        <v>150</v>
      </c>
      <c r="B151" t="s">
        <v>167</v>
      </c>
      <c r="C151">
        <v>96.9</v>
      </c>
      <c r="D151">
        <v>173.6</v>
      </c>
      <c r="E151">
        <v>65.400000000000006</v>
      </c>
      <c r="F151">
        <v>54.9</v>
      </c>
      <c r="G151">
        <v>2650</v>
      </c>
      <c r="H151">
        <v>108</v>
      </c>
      <c r="I151">
        <v>3.62</v>
      </c>
      <c r="J151">
        <v>2.64</v>
      </c>
      <c r="K151">
        <v>7.7</v>
      </c>
      <c r="L151">
        <v>111</v>
      </c>
      <c r="M151">
        <v>4800</v>
      </c>
      <c r="N151">
        <v>23</v>
      </c>
      <c r="O151">
        <v>23</v>
      </c>
      <c r="P151">
        <v>11694</v>
      </c>
    </row>
    <row r="152" spans="1:16">
      <c r="A152">
        <v>151</v>
      </c>
      <c r="B152" t="s">
        <v>174</v>
      </c>
      <c r="C152">
        <v>95.7</v>
      </c>
      <c r="D152">
        <v>158.69999999999999</v>
      </c>
      <c r="E152">
        <v>63.6</v>
      </c>
      <c r="F152">
        <v>54.5</v>
      </c>
      <c r="G152">
        <v>1985</v>
      </c>
      <c r="H152">
        <v>92</v>
      </c>
      <c r="I152">
        <v>3.05</v>
      </c>
      <c r="J152">
        <v>3.03</v>
      </c>
      <c r="K152">
        <v>9</v>
      </c>
      <c r="L152">
        <v>62</v>
      </c>
      <c r="M152">
        <v>4800</v>
      </c>
      <c r="N152">
        <v>35</v>
      </c>
      <c r="O152">
        <v>39</v>
      </c>
      <c r="P152">
        <v>5348</v>
      </c>
    </row>
    <row r="153" spans="1:16">
      <c r="A153">
        <v>152</v>
      </c>
      <c r="B153" t="s">
        <v>175</v>
      </c>
      <c r="C153">
        <v>95.7</v>
      </c>
      <c r="D153">
        <v>158.69999999999999</v>
      </c>
      <c r="E153">
        <v>63.6</v>
      </c>
      <c r="F153">
        <v>54.5</v>
      </c>
      <c r="G153">
        <v>2040</v>
      </c>
      <c r="H153">
        <v>92</v>
      </c>
      <c r="I153">
        <v>3.05</v>
      </c>
      <c r="J153">
        <v>3.03</v>
      </c>
      <c r="K153">
        <v>9</v>
      </c>
      <c r="L153">
        <v>62</v>
      </c>
      <c r="M153">
        <v>4800</v>
      </c>
      <c r="N153">
        <v>31</v>
      </c>
      <c r="O153">
        <v>38</v>
      </c>
      <c r="P153">
        <v>6338</v>
      </c>
    </row>
    <row r="154" spans="1:16">
      <c r="A154">
        <v>153</v>
      </c>
      <c r="B154" t="s">
        <v>176</v>
      </c>
      <c r="C154">
        <v>95.7</v>
      </c>
      <c r="D154">
        <v>158.69999999999999</v>
      </c>
      <c r="E154">
        <v>63.6</v>
      </c>
      <c r="F154">
        <v>54.5</v>
      </c>
      <c r="G154">
        <v>2015</v>
      </c>
      <c r="H154">
        <v>92</v>
      </c>
      <c r="I154">
        <v>3.05</v>
      </c>
      <c r="J154">
        <v>3.03</v>
      </c>
      <c r="K154">
        <v>9</v>
      </c>
      <c r="L154">
        <v>62</v>
      </c>
      <c r="M154">
        <v>4800</v>
      </c>
      <c r="N154">
        <v>31</v>
      </c>
      <c r="O154">
        <v>38</v>
      </c>
      <c r="P154">
        <v>6488</v>
      </c>
    </row>
    <row r="155" spans="1:16">
      <c r="A155">
        <v>154</v>
      </c>
      <c r="B155" t="s">
        <v>177</v>
      </c>
      <c r="C155">
        <v>95.7</v>
      </c>
      <c r="D155">
        <v>169.7</v>
      </c>
      <c r="E155">
        <v>63.6</v>
      </c>
      <c r="F155">
        <v>59.1</v>
      </c>
      <c r="G155">
        <v>2280</v>
      </c>
      <c r="H155">
        <v>92</v>
      </c>
      <c r="I155">
        <v>3.05</v>
      </c>
      <c r="J155">
        <v>3.03</v>
      </c>
      <c r="K155">
        <v>9</v>
      </c>
      <c r="L155">
        <v>62</v>
      </c>
      <c r="M155">
        <v>4800</v>
      </c>
      <c r="N155">
        <v>31</v>
      </c>
      <c r="O155">
        <v>37</v>
      </c>
      <c r="P155">
        <v>6918</v>
      </c>
    </row>
    <row r="156" spans="1:16">
      <c r="A156">
        <v>155</v>
      </c>
      <c r="B156" t="s">
        <v>178</v>
      </c>
      <c r="C156">
        <v>95.7</v>
      </c>
      <c r="D156">
        <v>169.7</v>
      </c>
      <c r="E156">
        <v>63.6</v>
      </c>
      <c r="F156">
        <v>59.1</v>
      </c>
      <c r="G156">
        <v>2290</v>
      </c>
      <c r="H156">
        <v>92</v>
      </c>
      <c r="I156">
        <v>3.05</v>
      </c>
      <c r="J156">
        <v>3.03</v>
      </c>
      <c r="K156">
        <v>9</v>
      </c>
      <c r="L156">
        <v>62</v>
      </c>
      <c r="M156">
        <v>4800</v>
      </c>
      <c r="N156">
        <v>27</v>
      </c>
      <c r="O156">
        <v>32</v>
      </c>
      <c r="P156">
        <v>7898</v>
      </c>
    </row>
    <row r="157" spans="1:16">
      <c r="A157">
        <v>156</v>
      </c>
      <c r="B157" t="s">
        <v>179</v>
      </c>
      <c r="C157">
        <v>95.7</v>
      </c>
      <c r="D157">
        <v>169.7</v>
      </c>
      <c r="E157">
        <v>63.6</v>
      </c>
      <c r="F157">
        <v>59.1</v>
      </c>
      <c r="G157">
        <v>3110</v>
      </c>
      <c r="H157">
        <v>92</v>
      </c>
      <c r="I157">
        <v>3.05</v>
      </c>
      <c r="J157">
        <v>3.03</v>
      </c>
      <c r="K157">
        <v>9</v>
      </c>
      <c r="L157">
        <v>62</v>
      </c>
      <c r="M157">
        <v>4800</v>
      </c>
      <c r="N157">
        <v>27</v>
      </c>
      <c r="O157">
        <v>32</v>
      </c>
      <c r="P157">
        <v>8778</v>
      </c>
    </row>
    <row r="158" spans="1:16">
      <c r="A158">
        <v>157</v>
      </c>
      <c r="B158" t="s">
        <v>180</v>
      </c>
      <c r="C158">
        <v>95.7</v>
      </c>
      <c r="D158">
        <v>166.3</v>
      </c>
      <c r="E158">
        <v>64.400000000000006</v>
      </c>
      <c r="F158">
        <v>53</v>
      </c>
      <c r="G158">
        <v>2081</v>
      </c>
      <c r="H158">
        <v>98</v>
      </c>
      <c r="I158">
        <v>3.19</v>
      </c>
      <c r="J158">
        <v>3.03</v>
      </c>
      <c r="K158">
        <v>9</v>
      </c>
      <c r="L158">
        <v>70</v>
      </c>
      <c r="M158">
        <v>4800</v>
      </c>
      <c r="N158">
        <v>30</v>
      </c>
      <c r="O158">
        <v>37</v>
      </c>
      <c r="P158">
        <v>6938</v>
      </c>
    </row>
    <row r="159" spans="1:16">
      <c r="A159">
        <v>158</v>
      </c>
      <c r="B159" t="s">
        <v>176</v>
      </c>
      <c r="C159">
        <v>95.7</v>
      </c>
      <c r="D159">
        <v>166.3</v>
      </c>
      <c r="E159">
        <v>64.400000000000006</v>
      </c>
      <c r="F159">
        <v>52.8</v>
      </c>
      <c r="G159">
        <v>2109</v>
      </c>
      <c r="H159">
        <v>98</v>
      </c>
      <c r="I159">
        <v>3.19</v>
      </c>
      <c r="J159">
        <v>3.03</v>
      </c>
      <c r="K159">
        <v>9</v>
      </c>
      <c r="L159">
        <v>70</v>
      </c>
      <c r="M159">
        <v>4800</v>
      </c>
      <c r="N159">
        <v>30</v>
      </c>
      <c r="O159">
        <v>37</v>
      </c>
      <c r="P159">
        <v>7198</v>
      </c>
    </row>
    <row r="160" spans="1:16">
      <c r="A160">
        <v>159</v>
      </c>
      <c r="B160" t="s">
        <v>175</v>
      </c>
      <c r="C160">
        <v>95.7</v>
      </c>
      <c r="D160">
        <v>166.3</v>
      </c>
      <c r="E160">
        <v>64.400000000000006</v>
      </c>
      <c r="F160">
        <v>53</v>
      </c>
      <c r="G160">
        <v>2275</v>
      </c>
      <c r="H160">
        <v>110</v>
      </c>
      <c r="I160">
        <v>3.27</v>
      </c>
      <c r="J160">
        <v>3.35</v>
      </c>
      <c r="K160">
        <v>22.5</v>
      </c>
      <c r="L160">
        <v>56</v>
      </c>
      <c r="M160">
        <v>4500</v>
      </c>
      <c r="N160">
        <v>34</v>
      </c>
      <c r="O160">
        <v>36</v>
      </c>
      <c r="P160">
        <v>7898</v>
      </c>
    </row>
    <row r="161" spans="1:16">
      <c r="A161">
        <v>160</v>
      </c>
      <c r="B161" t="s">
        <v>181</v>
      </c>
      <c r="C161">
        <v>95.7</v>
      </c>
      <c r="D161">
        <v>166.3</v>
      </c>
      <c r="E161">
        <v>64.400000000000006</v>
      </c>
      <c r="F161">
        <v>52.8</v>
      </c>
      <c r="G161">
        <v>2275</v>
      </c>
      <c r="H161">
        <v>110</v>
      </c>
      <c r="I161">
        <v>3.27</v>
      </c>
      <c r="J161">
        <v>3.35</v>
      </c>
      <c r="K161">
        <v>22.5</v>
      </c>
      <c r="L161">
        <v>56</v>
      </c>
      <c r="M161">
        <v>4500</v>
      </c>
      <c r="N161">
        <v>38</v>
      </c>
      <c r="O161">
        <v>47</v>
      </c>
      <c r="P161">
        <v>7788</v>
      </c>
    </row>
    <row r="162" spans="1:16">
      <c r="A162">
        <v>161</v>
      </c>
      <c r="B162" t="s">
        <v>175</v>
      </c>
      <c r="C162">
        <v>95.7</v>
      </c>
      <c r="D162">
        <v>166.3</v>
      </c>
      <c r="E162">
        <v>64.400000000000006</v>
      </c>
      <c r="F162">
        <v>53</v>
      </c>
      <c r="G162">
        <v>2094</v>
      </c>
      <c r="H162">
        <v>98</v>
      </c>
      <c r="I162">
        <v>3.19</v>
      </c>
      <c r="J162">
        <v>3.03</v>
      </c>
      <c r="K162">
        <v>9</v>
      </c>
      <c r="L162">
        <v>70</v>
      </c>
      <c r="M162">
        <v>4800</v>
      </c>
      <c r="N162">
        <v>38</v>
      </c>
      <c r="O162">
        <v>47</v>
      </c>
      <c r="P162">
        <v>7738</v>
      </c>
    </row>
    <row r="163" spans="1:16">
      <c r="A163">
        <v>162</v>
      </c>
      <c r="B163" t="s">
        <v>181</v>
      </c>
      <c r="C163">
        <v>95.7</v>
      </c>
      <c r="D163">
        <v>166.3</v>
      </c>
      <c r="E163">
        <v>64.400000000000006</v>
      </c>
      <c r="F163">
        <v>52.8</v>
      </c>
      <c r="G163">
        <v>2122</v>
      </c>
      <c r="H163">
        <v>98</v>
      </c>
      <c r="I163">
        <v>3.19</v>
      </c>
      <c r="J163">
        <v>3.03</v>
      </c>
      <c r="K163">
        <v>9</v>
      </c>
      <c r="L163">
        <v>70</v>
      </c>
      <c r="M163">
        <v>4800</v>
      </c>
      <c r="N163">
        <v>28</v>
      </c>
      <c r="O163">
        <v>34</v>
      </c>
      <c r="P163">
        <v>8358</v>
      </c>
    </row>
    <row r="164" spans="1:16">
      <c r="A164">
        <v>163</v>
      </c>
      <c r="B164" t="s">
        <v>180</v>
      </c>
      <c r="C164">
        <v>95.7</v>
      </c>
      <c r="D164">
        <v>166.3</v>
      </c>
      <c r="E164">
        <v>64.400000000000006</v>
      </c>
      <c r="F164">
        <v>52.8</v>
      </c>
      <c r="G164">
        <v>2140</v>
      </c>
      <c r="H164">
        <v>98</v>
      </c>
      <c r="I164">
        <v>3.19</v>
      </c>
      <c r="J164">
        <v>3.03</v>
      </c>
      <c r="K164">
        <v>9</v>
      </c>
      <c r="L164">
        <v>70</v>
      </c>
      <c r="M164">
        <v>4800</v>
      </c>
      <c r="N164">
        <v>28</v>
      </c>
      <c r="O164">
        <v>34</v>
      </c>
      <c r="P164">
        <v>9258</v>
      </c>
    </row>
    <row r="165" spans="1:16">
      <c r="A165">
        <v>164</v>
      </c>
      <c r="B165" t="s">
        <v>182</v>
      </c>
      <c r="C165">
        <v>94.5</v>
      </c>
      <c r="D165">
        <v>168.7</v>
      </c>
      <c r="E165">
        <v>64</v>
      </c>
      <c r="F165">
        <v>52.6</v>
      </c>
      <c r="G165">
        <v>2169</v>
      </c>
      <c r="H165">
        <v>98</v>
      </c>
      <c r="I165">
        <v>3.19</v>
      </c>
      <c r="J165">
        <v>3.03</v>
      </c>
      <c r="K165">
        <v>9</v>
      </c>
      <c r="L165">
        <v>70</v>
      </c>
      <c r="M165">
        <v>4800</v>
      </c>
      <c r="N165">
        <v>29</v>
      </c>
      <c r="O165">
        <v>34</v>
      </c>
      <c r="P165">
        <v>8058</v>
      </c>
    </row>
    <row r="166" spans="1:16">
      <c r="A166">
        <v>165</v>
      </c>
      <c r="B166" t="s">
        <v>175</v>
      </c>
      <c r="C166">
        <v>94.5</v>
      </c>
      <c r="D166">
        <v>168.7</v>
      </c>
      <c r="E166">
        <v>64</v>
      </c>
      <c r="F166">
        <v>52.6</v>
      </c>
      <c r="G166">
        <v>2204</v>
      </c>
      <c r="H166">
        <v>98</v>
      </c>
      <c r="I166">
        <v>3.19</v>
      </c>
      <c r="J166">
        <v>3.03</v>
      </c>
      <c r="K166">
        <v>9</v>
      </c>
      <c r="L166">
        <v>70</v>
      </c>
      <c r="M166">
        <v>4800</v>
      </c>
      <c r="N166">
        <v>29</v>
      </c>
      <c r="O166">
        <v>34</v>
      </c>
      <c r="P166">
        <v>8238</v>
      </c>
    </row>
    <row r="167" spans="1:16">
      <c r="A167">
        <v>166</v>
      </c>
      <c r="B167" t="s">
        <v>183</v>
      </c>
      <c r="C167">
        <v>94.5</v>
      </c>
      <c r="D167">
        <v>168.7</v>
      </c>
      <c r="E167">
        <v>64</v>
      </c>
      <c r="F167">
        <v>52.6</v>
      </c>
      <c r="G167">
        <v>2265</v>
      </c>
      <c r="H167">
        <v>98</v>
      </c>
      <c r="I167">
        <v>3.24</v>
      </c>
      <c r="J167">
        <v>3.08</v>
      </c>
      <c r="K167">
        <v>9.4</v>
      </c>
      <c r="L167">
        <v>112</v>
      </c>
      <c r="M167">
        <v>6600</v>
      </c>
      <c r="N167">
        <v>26</v>
      </c>
      <c r="O167">
        <v>29</v>
      </c>
      <c r="P167">
        <v>9298</v>
      </c>
    </row>
    <row r="168" spans="1:16">
      <c r="A168">
        <v>167</v>
      </c>
      <c r="B168" t="s">
        <v>184</v>
      </c>
      <c r="C168">
        <v>94.5</v>
      </c>
      <c r="D168">
        <v>168.7</v>
      </c>
      <c r="E168">
        <v>64</v>
      </c>
      <c r="F168">
        <v>52.6</v>
      </c>
      <c r="G168">
        <v>2300</v>
      </c>
      <c r="H168">
        <v>98</v>
      </c>
      <c r="I168">
        <v>3.24</v>
      </c>
      <c r="J168">
        <v>3.08</v>
      </c>
      <c r="K168">
        <v>9.4</v>
      </c>
      <c r="L168">
        <v>112</v>
      </c>
      <c r="M168">
        <v>6600</v>
      </c>
      <c r="N168">
        <v>26</v>
      </c>
      <c r="O168">
        <v>29</v>
      </c>
      <c r="P168">
        <v>9538</v>
      </c>
    </row>
    <row r="169" spans="1:16">
      <c r="A169">
        <v>168</v>
      </c>
      <c r="B169" t="s">
        <v>185</v>
      </c>
      <c r="C169">
        <v>98.4</v>
      </c>
      <c r="D169">
        <v>176.2</v>
      </c>
      <c r="E169">
        <v>65.599999999999994</v>
      </c>
      <c r="F169">
        <v>52</v>
      </c>
      <c r="G169">
        <v>2540</v>
      </c>
      <c r="H169">
        <v>146</v>
      </c>
      <c r="I169">
        <v>3.62</v>
      </c>
      <c r="J169">
        <v>3.5</v>
      </c>
      <c r="K169">
        <v>9.3000000000000007</v>
      </c>
      <c r="L169">
        <v>116</v>
      </c>
      <c r="M169">
        <v>4800</v>
      </c>
      <c r="N169">
        <v>24</v>
      </c>
      <c r="O169">
        <v>30</v>
      </c>
      <c r="P169">
        <v>8449</v>
      </c>
    </row>
    <row r="170" spans="1:16">
      <c r="A170">
        <v>169</v>
      </c>
      <c r="B170" t="s">
        <v>181</v>
      </c>
      <c r="C170">
        <v>98.4</v>
      </c>
      <c r="D170">
        <v>176.2</v>
      </c>
      <c r="E170">
        <v>65.599999999999994</v>
      </c>
      <c r="F170">
        <v>52</v>
      </c>
      <c r="G170">
        <v>2536</v>
      </c>
      <c r="H170">
        <v>146</v>
      </c>
      <c r="I170">
        <v>3.62</v>
      </c>
      <c r="J170">
        <v>3.5</v>
      </c>
      <c r="K170">
        <v>9.3000000000000007</v>
      </c>
      <c r="L170">
        <v>116</v>
      </c>
      <c r="M170">
        <v>4800</v>
      </c>
      <c r="N170">
        <v>24</v>
      </c>
      <c r="O170">
        <v>30</v>
      </c>
      <c r="P170">
        <v>9639</v>
      </c>
    </row>
    <row r="171" spans="1:16">
      <c r="A171">
        <v>170</v>
      </c>
      <c r="B171" t="s">
        <v>186</v>
      </c>
      <c r="C171">
        <v>98.4</v>
      </c>
      <c r="D171">
        <v>176.2</v>
      </c>
      <c r="E171">
        <v>65.599999999999994</v>
      </c>
      <c r="F171">
        <v>52</v>
      </c>
      <c r="G171">
        <v>2551</v>
      </c>
      <c r="H171">
        <v>146</v>
      </c>
      <c r="I171">
        <v>3.62</v>
      </c>
      <c r="J171">
        <v>3.5</v>
      </c>
      <c r="K171">
        <v>9.3000000000000007</v>
      </c>
      <c r="L171">
        <v>116</v>
      </c>
      <c r="M171">
        <v>4800</v>
      </c>
      <c r="N171">
        <v>24</v>
      </c>
      <c r="O171">
        <v>30</v>
      </c>
      <c r="P171">
        <v>9989</v>
      </c>
    </row>
    <row r="172" spans="1:16">
      <c r="A172">
        <v>171</v>
      </c>
      <c r="B172" t="s">
        <v>187</v>
      </c>
      <c r="C172">
        <v>98.4</v>
      </c>
      <c r="D172">
        <v>176.2</v>
      </c>
      <c r="E172">
        <v>65.599999999999994</v>
      </c>
      <c r="F172">
        <v>52</v>
      </c>
      <c r="G172">
        <v>2679</v>
      </c>
      <c r="H172">
        <v>146</v>
      </c>
      <c r="I172">
        <v>3.62</v>
      </c>
      <c r="J172">
        <v>3.5</v>
      </c>
      <c r="K172">
        <v>9.3000000000000007</v>
      </c>
      <c r="L172">
        <v>116</v>
      </c>
      <c r="M172">
        <v>4800</v>
      </c>
      <c r="N172">
        <v>24</v>
      </c>
      <c r="O172">
        <v>30</v>
      </c>
      <c r="P172">
        <v>11199</v>
      </c>
    </row>
    <row r="173" spans="1:16">
      <c r="A173">
        <v>172</v>
      </c>
      <c r="B173" t="s">
        <v>181</v>
      </c>
      <c r="C173">
        <v>98.4</v>
      </c>
      <c r="D173">
        <v>176.2</v>
      </c>
      <c r="E173">
        <v>65.599999999999994</v>
      </c>
      <c r="F173">
        <v>52</v>
      </c>
      <c r="G173">
        <v>2714</v>
      </c>
      <c r="H173">
        <v>146</v>
      </c>
      <c r="I173">
        <v>3.62</v>
      </c>
      <c r="J173">
        <v>3.5</v>
      </c>
      <c r="K173">
        <v>9.3000000000000007</v>
      </c>
      <c r="L173">
        <v>116</v>
      </c>
      <c r="M173">
        <v>4800</v>
      </c>
      <c r="N173">
        <v>24</v>
      </c>
      <c r="O173">
        <v>30</v>
      </c>
      <c r="P173">
        <v>11549</v>
      </c>
    </row>
    <row r="174" spans="1:16">
      <c r="A174">
        <v>173</v>
      </c>
      <c r="B174" t="s">
        <v>188</v>
      </c>
      <c r="C174">
        <v>98.4</v>
      </c>
      <c r="D174">
        <v>176.2</v>
      </c>
      <c r="E174">
        <v>65.599999999999994</v>
      </c>
      <c r="F174">
        <v>53</v>
      </c>
      <c r="G174">
        <v>2975</v>
      </c>
      <c r="H174">
        <v>146</v>
      </c>
      <c r="I174">
        <v>3.62</v>
      </c>
      <c r="J174">
        <v>3.5</v>
      </c>
      <c r="K174">
        <v>9.3000000000000007</v>
      </c>
      <c r="L174">
        <v>116</v>
      </c>
      <c r="M174">
        <v>4800</v>
      </c>
      <c r="N174">
        <v>24</v>
      </c>
      <c r="O174">
        <v>30</v>
      </c>
      <c r="P174">
        <v>17669</v>
      </c>
    </row>
    <row r="175" spans="1:16">
      <c r="A175">
        <v>174</v>
      </c>
      <c r="B175" t="s">
        <v>181</v>
      </c>
      <c r="C175">
        <v>102.4</v>
      </c>
      <c r="D175">
        <v>175.6</v>
      </c>
      <c r="E175">
        <v>66.5</v>
      </c>
      <c r="F175">
        <v>54.9</v>
      </c>
      <c r="G175">
        <v>2326</v>
      </c>
      <c r="H175">
        <v>122</v>
      </c>
      <c r="I175">
        <v>3.31</v>
      </c>
      <c r="J175">
        <v>3.54</v>
      </c>
      <c r="K175">
        <v>8.6999999999999993</v>
      </c>
      <c r="L175">
        <v>92</v>
      </c>
      <c r="M175">
        <v>4200</v>
      </c>
      <c r="N175">
        <v>29</v>
      </c>
      <c r="O175">
        <v>34</v>
      </c>
      <c r="P175">
        <v>8948</v>
      </c>
    </row>
    <row r="176" spans="1:16">
      <c r="A176">
        <v>175</v>
      </c>
      <c r="B176" t="s">
        <v>189</v>
      </c>
      <c r="C176">
        <v>102.4</v>
      </c>
      <c r="D176">
        <v>175.6</v>
      </c>
      <c r="E176">
        <v>66.5</v>
      </c>
      <c r="F176">
        <v>54.9</v>
      </c>
      <c r="G176">
        <v>2480</v>
      </c>
      <c r="H176">
        <v>110</v>
      </c>
      <c r="I176">
        <v>3.27</v>
      </c>
      <c r="J176">
        <v>3.35</v>
      </c>
      <c r="K176">
        <v>22.5</v>
      </c>
      <c r="L176">
        <v>73</v>
      </c>
      <c r="M176">
        <v>4500</v>
      </c>
      <c r="N176">
        <v>30</v>
      </c>
      <c r="O176">
        <v>33</v>
      </c>
      <c r="P176">
        <v>10698</v>
      </c>
    </row>
    <row r="177" spans="1:16">
      <c r="A177">
        <v>176</v>
      </c>
      <c r="B177" t="s">
        <v>175</v>
      </c>
      <c r="C177">
        <v>102.4</v>
      </c>
      <c r="D177">
        <v>175.6</v>
      </c>
      <c r="E177">
        <v>66.5</v>
      </c>
      <c r="F177">
        <v>53.9</v>
      </c>
      <c r="G177">
        <v>2414</v>
      </c>
      <c r="H177">
        <v>122</v>
      </c>
      <c r="I177">
        <v>3.31</v>
      </c>
      <c r="J177">
        <v>3.54</v>
      </c>
      <c r="K177">
        <v>8.6999999999999993</v>
      </c>
      <c r="L177">
        <v>92</v>
      </c>
      <c r="M177">
        <v>4200</v>
      </c>
      <c r="N177">
        <v>27</v>
      </c>
      <c r="O177">
        <v>32</v>
      </c>
      <c r="P177">
        <v>9988</v>
      </c>
    </row>
    <row r="178" spans="1:16">
      <c r="A178">
        <v>177</v>
      </c>
      <c r="B178" t="s">
        <v>181</v>
      </c>
      <c r="C178">
        <v>102.4</v>
      </c>
      <c r="D178">
        <v>175.6</v>
      </c>
      <c r="E178">
        <v>66.5</v>
      </c>
      <c r="F178">
        <v>54.9</v>
      </c>
      <c r="G178">
        <v>2414</v>
      </c>
      <c r="H178">
        <v>122</v>
      </c>
      <c r="I178">
        <v>3.31</v>
      </c>
      <c r="J178">
        <v>3.54</v>
      </c>
      <c r="K178">
        <v>8.6999999999999993</v>
      </c>
      <c r="L178">
        <v>92</v>
      </c>
      <c r="M178">
        <v>4200</v>
      </c>
      <c r="N178">
        <v>27</v>
      </c>
      <c r="O178">
        <v>32</v>
      </c>
      <c r="P178">
        <v>10898</v>
      </c>
    </row>
    <row r="179" spans="1:16">
      <c r="A179">
        <v>178</v>
      </c>
      <c r="B179" t="s">
        <v>180</v>
      </c>
      <c r="C179">
        <v>102.4</v>
      </c>
      <c r="D179">
        <v>175.6</v>
      </c>
      <c r="E179">
        <v>66.5</v>
      </c>
      <c r="F179">
        <v>53.9</v>
      </c>
      <c r="G179">
        <v>2458</v>
      </c>
      <c r="H179">
        <v>122</v>
      </c>
      <c r="I179">
        <v>3.31</v>
      </c>
      <c r="J179">
        <v>3.54</v>
      </c>
      <c r="K179">
        <v>8.6999999999999993</v>
      </c>
      <c r="L179">
        <v>92</v>
      </c>
      <c r="M179">
        <v>4200</v>
      </c>
      <c r="N179">
        <v>27</v>
      </c>
      <c r="O179">
        <v>32</v>
      </c>
      <c r="P179">
        <v>11248</v>
      </c>
    </row>
    <row r="180" spans="1:16">
      <c r="A180">
        <v>179</v>
      </c>
      <c r="B180" t="s">
        <v>182</v>
      </c>
      <c r="C180">
        <v>102.9</v>
      </c>
      <c r="D180">
        <v>183.5</v>
      </c>
      <c r="E180">
        <v>67.7</v>
      </c>
      <c r="F180">
        <v>52</v>
      </c>
      <c r="G180">
        <v>2976</v>
      </c>
      <c r="H180">
        <v>171</v>
      </c>
      <c r="I180">
        <v>3.27</v>
      </c>
      <c r="J180">
        <v>3.35</v>
      </c>
      <c r="K180">
        <v>9.3000000000000007</v>
      </c>
      <c r="L180">
        <v>161</v>
      </c>
      <c r="M180">
        <v>5200</v>
      </c>
      <c r="N180">
        <v>20</v>
      </c>
      <c r="O180">
        <v>24</v>
      </c>
      <c r="P180">
        <v>16558</v>
      </c>
    </row>
    <row r="181" spans="1:16">
      <c r="A181">
        <v>180</v>
      </c>
      <c r="B181" t="s">
        <v>175</v>
      </c>
      <c r="C181">
        <v>102.9</v>
      </c>
      <c r="D181">
        <v>183.5</v>
      </c>
      <c r="E181">
        <v>67.7</v>
      </c>
      <c r="F181">
        <v>52</v>
      </c>
      <c r="G181">
        <v>3016</v>
      </c>
      <c r="H181">
        <v>171</v>
      </c>
      <c r="I181">
        <v>3.27</v>
      </c>
      <c r="J181">
        <v>3.35</v>
      </c>
      <c r="K181">
        <v>9.3000000000000007</v>
      </c>
      <c r="L181">
        <v>161</v>
      </c>
      <c r="M181">
        <v>5200</v>
      </c>
      <c r="N181">
        <v>19</v>
      </c>
      <c r="O181">
        <v>24</v>
      </c>
      <c r="P181">
        <v>15998</v>
      </c>
    </row>
    <row r="182" spans="1:16">
      <c r="A182">
        <v>181</v>
      </c>
      <c r="B182" t="s">
        <v>186</v>
      </c>
      <c r="C182">
        <v>104.5</v>
      </c>
      <c r="D182">
        <v>187.8</v>
      </c>
      <c r="E182">
        <v>66.5</v>
      </c>
      <c r="F182">
        <v>54.1</v>
      </c>
      <c r="G182">
        <v>3131</v>
      </c>
      <c r="H182">
        <v>171</v>
      </c>
      <c r="I182">
        <v>3.27</v>
      </c>
      <c r="J182">
        <v>3.35</v>
      </c>
      <c r="K182">
        <v>9.1999999999999993</v>
      </c>
      <c r="L182">
        <v>156</v>
      </c>
      <c r="M182">
        <v>5200</v>
      </c>
      <c r="N182">
        <v>20</v>
      </c>
      <c r="O182">
        <v>24</v>
      </c>
      <c r="P182">
        <v>15690</v>
      </c>
    </row>
    <row r="183" spans="1:16">
      <c r="A183">
        <v>182</v>
      </c>
      <c r="B183" t="s">
        <v>190</v>
      </c>
      <c r="C183">
        <v>104.5</v>
      </c>
      <c r="D183">
        <v>187.8</v>
      </c>
      <c r="E183">
        <v>66.5</v>
      </c>
      <c r="F183">
        <v>54.1</v>
      </c>
      <c r="G183">
        <v>3151</v>
      </c>
      <c r="H183">
        <v>161</v>
      </c>
      <c r="I183">
        <v>3.27</v>
      </c>
      <c r="J183">
        <v>3.35</v>
      </c>
      <c r="K183">
        <v>9.1999999999999993</v>
      </c>
      <c r="L183">
        <v>156</v>
      </c>
      <c r="M183">
        <v>5200</v>
      </c>
      <c r="N183">
        <v>19</v>
      </c>
      <c r="O183">
        <v>24</v>
      </c>
      <c r="P183">
        <v>15750</v>
      </c>
    </row>
    <row r="184" spans="1:16">
      <c r="A184">
        <v>183</v>
      </c>
      <c r="B184" t="s">
        <v>191</v>
      </c>
      <c r="C184">
        <v>97.3</v>
      </c>
      <c r="D184">
        <v>171.7</v>
      </c>
      <c r="E184">
        <v>65.5</v>
      </c>
      <c r="F184">
        <v>55.7</v>
      </c>
      <c r="G184">
        <v>2261</v>
      </c>
      <c r="H184">
        <v>97</v>
      </c>
      <c r="I184">
        <v>3.01</v>
      </c>
      <c r="J184">
        <v>3.4</v>
      </c>
      <c r="K184">
        <v>23</v>
      </c>
      <c r="L184">
        <v>52</v>
      </c>
      <c r="M184">
        <v>4800</v>
      </c>
      <c r="N184">
        <v>37</v>
      </c>
      <c r="O184">
        <v>46</v>
      </c>
      <c r="P184">
        <v>7775</v>
      </c>
    </row>
    <row r="185" spans="1:16">
      <c r="A185">
        <v>184</v>
      </c>
      <c r="B185" t="s">
        <v>192</v>
      </c>
      <c r="C185">
        <v>97.3</v>
      </c>
      <c r="D185">
        <v>171.7</v>
      </c>
      <c r="E185">
        <v>65.5</v>
      </c>
      <c r="F185">
        <v>55.7</v>
      </c>
      <c r="G185">
        <v>2209</v>
      </c>
      <c r="H185">
        <v>109</v>
      </c>
      <c r="I185">
        <v>3.19</v>
      </c>
      <c r="J185">
        <v>3.4</v>
      </c>
      <c r="K185">
        <v>9</v>
      </c>
      <c r="L185">
        <v>85</v>
      </c>
      <c r="M185">
        <v>5250</v>
      </c>
      <c r="N185">
        <v>27</v>
      </c>
      <c r="O185">
        <v>34</v>
      </c>
      <c r="P185">
        <v>7975</v>
      </c>
    </row>
    <row r="186" spans="1:16">
      <c r="A186">
        <v>185</v>
      </c>
      <c r="B186" t="s">
        <v>193</v>
      </c>
      <c r="C186">
        <v>97.3</v>
      </c>
      <c r="D186">
        <v>171.7</v>
      </c>
      <c r="E186">
        <v>65.5</v>
      </c>
      <c r="F186">
        <v>55.7</v>
      </c>
      <c r="G186">
        <v>2264</v>
      </c>
      <c r="H186">
        <v>97</v>
      </c>
      <c r="I186">
        <v>3.01</v>
      </c>
      <c r="J186">
        <v>3.4</v>
      </c>
      <c r="K186">
        <v>23</v>
      </c>
      <c r="L186">
        <v>52</v>
      </c>
      <c r="M186">
        <v>4800</v>
      </c>
      <c r="N186">
        <v>37</v>
      </c>
      <c r="O186">
        <v>46</v>
      </c>
      <c r="P186">
        <v>7995</v>
      </c>
    </row>
    <row r="187" spans="1:16">
      <c r="A187">
        <v>186</v>
      </c>
      <c r="B187" t="s">
        <v>194</v>
      </c>
      <c r="C187">
        <v>97.3</v>
      </c>
      <c r="D187">
        <v>171.7</v>
      </c>
      <c r="E187">
        <v>65.5</v>
      </c>
      <c r="F187">
        <v>55.7</v>
      </c>
      <c r="G187">
        <v>2212</v>
      </c>
      <c r="H187">
        <v>109</v>
      </c>
      <c r="I187">
        <v>3.19</v>
      </c>
      <c r="J187">
        <v>3.4</v>
      </c>
      <c r="K187">
        <v>9</v>
      </c>
      <c r="L187">
        <v>85</v>
      </c>
      <c r="M187">
        <v>5250</v>
      </c>
      <c r="N187">
        <v>27</v>
      </c>
      <c r="O187">
        <v>34</v>
      </c>
      <c r="P187">
        <v>8195</v>
      </c>
    </row>
    <row r="188" spans="1:16">
      <c r="A188">
        <v>187</v>
      </c>
      <c r="B188" t="s">
        <v>195</v>
      </c>
      <c r="C188">
        <v>97.3</v>
      </c>
      <c r="D188">
        <v>171.7</v>
      </c>
      <c r="E188">
        <v>65.5</v>
      </c>
      <c r="F188">
        <v>55.7</v>
      </c>
      <c r="G188">
        <v>2275</v>
      </c>
      <c r="H188">
        <v>109</v>
      </c>
      <c r="I188">
        <v>3.19</v>
      </c>
      <c r="J188">
        <v>3.4</v>
      </c>
      <c r="K188">
        <v>9</v>
      </c>
      <c r="L188">
        <v>85</v>
      </c>
      <c r="M188">
        <v>5250</v>
      </c>
      <c r="N188">
        <v>27</v>
      </c>
      <c r="O188">
        <v>34</v>
      </c>
      <c r="P188">
        <v>8495</v>
      </c>
    </row>
    <row r="189" spans="1:16">
      <c r="A189">
        <v>188</v>
      </c>
      <c r="B189" t="s">
        <v>196</v>
      </c>
      <c r="C189">
        <v>97.3</v>
      </c>
      <c r="D189">
        <v>171.7</v>
      </c>
      <c r="E189">
        <v>65.5</v>
      </c>
      <c r="F189">
        <v>55.7</v>
      </c>
      <c r="G189">
        <v>2319</v>
      </c>
      <c r="H189">
        <v>97</v>
      </c>
      <c r="I189">
        <v>3.01</v>
      </c>
      <c r="J189">
        <v>3.4</v>
      </c>
      <c r="K189">
        <v>23</v>
      </c>
      <c r="L189">
        <v>68</v>
      </c>
      <c r="M189">
        <v>4500</v>
      </c>
      <c r="N189">
        <v>37</v>
      </c>
      <c r="O189">
        <v>42</v>
      </c>
      <c r="P189">
        <v>9495</v>
      </c>
    </row>
    <row r="190" spans="1:16">
      <c r="A190">
        <v>189</v>
      </c>
      <c r="B190" t="s">
        <v>197</v>
      </c>
      <c r="C190">
        <v>97.3</v>
      </c>
      <c r="D190">
        <v>171.7</v>
      </c>
      <c r="E190">
        <v>65.5</v>
      </c>
      <c r="F190">
        <v>55.7</v>
      </c>
      <c r="G190">
        <v>2300</v>
      </c>
      <c r="H190">
        <v>109</v>
      </c>
      <c r="I190">
        <v>3.19</v>
      </c>
      <c r="J190">
        <v>3.4</v>
      </c>
      <c r="K190">
        <v>10</v>
      </c>
      <c r="L190">
        <v>100</v>
      </c>
      <c r="M190">
        <v>5500</v>
      </c>
      <c r="N190">
        <v>26</v>
      </c>
      <c r="O190">
        <v>32</v>
      </c>
      <c r="P190">
        <v>9995</v>
      </c>
    </row>
    <row r="191" spans="1:16">
      <c r="A191">
        <v>190</v>
      </c>
      <c r="B191" t="s">
        <v>198</v>
      </c>
      <c r="C191">
        <v>94.5</v>
      </c>
      <c r="D191">
        <v>159.30000000000001</v>
      </c>
      <c r="E191">
        <v>64.2</v>
      </c>
      <c r="F191">
        <v>55.6</v>
      </c>
      <c r="G191">
        <v>2254</v>
      </c>
      <c r="H191">
        <v>109</v>
      </c>
      <c r="I191">
        <v>3.19</v>
      </c>
      <c r="J191">
        <v>3.4</v>
      </c>
      <c r="K191">
        <v>8.5</v>
      </c>
      <c r="L191">
        <v>90</v>
      </c>
      <c r="M191">
        <v>5500</v>
      </c>
      <c r="N191">
        <v>24</v>
      </c>
      <c r="O191">
        <v>29</v>
      </c>
      <c r="P191">
        <v>11595</v>
      </c>
    </row>
    <row r="192" spans="1:16">
      <c r="A192">
        <v>191</v>
      </c>
      <c r="B192" t="s">
        <v>199</v>
      </c>
      <c r="C192">
        <v>94.5</v>
      </c>
      <c r="D192">
        <v>165.7</v>
      </c>
      <c r="E192">
        <v>64</v>
      </c>
      <c r="F192">
        <v>51.4</v>
      </c>
      <c r="G192">
        <v>2221</v>
      </c>
      <c r="H192">
        <v>109</v>
      </c>
      <c r="I192">
        <v>3.19</v>
      </c>
      <c r="J192">
        <v>3.4</v>
      </c>
      <c r="K192">
        <v>8.5</v>
      </c>
      <c r="L192">
        <v>90</v>
      </c>
      <c r="M192">
        <v>5500</v>
      </c>
      <c r="N192">
        <v>24</v>
      </c>
      <c r="O192">
        <v>29</v>
      </c>
      <c r="P192">
        <v>9980</v>
      </c>
    </row>
    <row r="193" spans="1:16">
      <c r="A193">
        <v>192</v>
      </c>
      <c r="B193" t="s">
        <v>200</v>
      </c>
      <c r="C193">
        <v>100.4</v>
      </c>
      <c r="D193">
        <v>180.2</v>
      </c>
      <c r="E193">
        <v>66.900000000000006</v>
      </c>
      <c r="F193">
        <v>55.1</v>
      </c>
      <c r="G193">
        <v>2661</v>
      </c>
      <c r="H193">
        <v>136</v>
      </c>
      <c r="I193">
        <v>3.19</v>
      </c>
      <c r="J193">
        <v>3.4</v>
      </c>
      <c r="K193">
        <v>8.5</v>
      </c>
      <c r="L193">
        <v>110</v>
      </c>
      <c r="M193">
        <v>5500</v>
      </c>
      <c r="N193">
        <v>19</v>
      </c>
      <c r="O193">
        <v>24</v>
      </c>
      <c r="P193">
        <v>13295</v>
      </c>
    </row>
    <row r="194" spans="1:16">
      <c r="A194">
        <v>193</v>
      </c>
      <c r="B194" t="s">
        <v>201</v>
      </c>
      <c r="C194">
        <v>100.4</v>
      </c>
      <c r="D194">
        <v>180.2</v>
      </c>
      <c r="E194">
        <v>66.900000000000006</v>
      </c>
      <c r="F194">
        <v>55.1</v>
      </c>
      <c r="G194">
        <v>2579</v>
      </c>
      <c r="H194">
        <v>97</v>
      </c>
      <c r="I194">
        <v>3.01</v>
      </c>
      <c r="J194">
        <v>3.4</v>
      </c>
      <c r="K194">
        <v>23</v>
      </c>
      <c r="L194">
        <v>68</v>
      </c>
      <c r="M194">
        <v>4500</v>
      </c>
      <c r="N194">
        <v>33</v>
      </c>
      <c r="O194">
        <v>38</v>
      </c>
      <c r="P194">
        <v>13845</v>
      </c>
    </row>
    <row r="195" spans="1:16">
      <c r="A195">
        <v>194</v>
      </c>
      <c r="B195" t="s">
        <v>197</v>
      </c>
      <c r="C195">
        <v>100.4</v>
      </c>
      <c r="D195">
        <v>183.1</v>
      </c>
      <c r="E195">
        <v>66.900000000000006</v>
      </c>
      <c r="F195">
        <v>55.1</v>
      </c>
      <c r="G195">
        <v>2563</v>
      </c>
      <c r="H195">
        <v>109</v>
      </c>
      <c r="I195">
        <v>3.19</v>
      </c>
      <c r="J195">
        <v>3.4</v>
      </c>
      <c r="K195">
        <v>9</v>
      </c>
      <c r="L195">
        <v>88</v>
      </c>
      <c r="M195">
        <v>5500</v>
      </c>
      <c r="N195">
        <v>25</v>
      </c>
      <c r="O195">
        <v>31</v>
      </c>
      <c r="P195">
        <v>12290</v>
      </c>
    </row>
    <row r="196" spans="1:16">
      <c r="A196">
        <v>195</v>
      </c>
      <c r="B196" t="s">
        <v>202</v>
      </c>
      <c r="C196">
        <v>104.3</v>
      </c>
      <c r="D196">
        <v>188.8</v>
      </c>
      <c r="E196">
        <v>67.2</v>
      </c>
      <c r="F196">
        <v>56.2</v>
      </c>
      <c r="G196">
        <v>2912</v>
      </c>
      <c r="H196">
        <v>141</v>
      </c>
      <c r="I196">
        <v>3.78</v>
      </c>
      <c r="J196">
        <v>3.15</v>
      </c>
      <c r="K196">
        <v>9.5</v>
      </c>
      <c r="L196">
        <v>114</v>
      </c>
      <c r="M196">
        <v>5400</v>
      </c>
      <c r="N196">
        <v>23</v>
      </c>
      <c r="O196">
        <v>28</v>
      </c>
      <c r="P196">
        <v>12940</v>
      </c>
    </row>
    <row r="197" spans="1:16">
      <c r="A197">
        <v>196</v>
      </c>
      <c r="B197" t="s">
        <v>203</v>
      </c>
      <c r="C197">
        <v>104.3</v>
      </c>
      <c r="D197">
        <v>188.8</v>
      </c>
      <c r="E197">
        <v>67.2</v>
      </c>
      <c r="F197">
        <v>57.5</v>
      </c>
      <c r="G197">
        <v>3034</v>
      </c>
      <c r="H197">
        <v>141</v>
      </c>
      <c r="I197">
        <v>3.78</v>
      </c>
      <c r="J197">
        <v>3.15</v>
      </c>
      <c r="K197">
        <v>9.5</v>
      </c>
      <c r="L197">
        <v>114</v>
      </c>
      <c r="M197">
        <v>5400</v>
      </c>
      <c r="N197">
        <v>23</v>
      </c>
      <c r="O197">
        <v>28</v>
      </c>
      <c r="P197">
        <v>13415</v>
      </c>
    </row>
    <row r="198" spans="1:16">
      <c r="A198">
        <v>197</v>
      </c>
      <c r="B198" t="s">
        <v>204</v>
      </c>
      <c r="C198">
        <v>104.3</v>
      </c>
      <c r="D198">
        <v>188.8</v>
      </c>
      <c r="E198">
        <v>67.2</v>
      </c>
      <c r="F198">
        <v>56.2</v>
      </c>
      <c r="G198">
        <v>2935</v>
      </c>
      <c r="H198">
        <v>141</v>
      </c>
      <c r="I198">
        <v>3.78</v>
      </c>
      <c r="J198">
        <v>3.15</v>
      </c>
      <c r="K198">
        <v>9.5</v>
      </c>
      <c r="L198">
        <v>114</v>
      </c>
      <c r="M198">
        <v>5400</v>
      </c>
      <c r="N198">
        <v>24</v>
      </c>
      <c r="O198">
        <v>28</v>
      </c>
      <c r="P198">
        <v>15985</v>
      </c>
    </row>
    <row r="199" spans="1:16">
      <c r="A199">
        <v>198</v>
      </c>
      <c r="B199" t="s">
        <v>205</v>
      </c>
      <c r="C199">
        <v>104.3</v>
      </c>
      <c r="D199">
        <v>188.8</v>
      </c>
      <c r="E199">
        <v>67.2</v>
      </c>
      <c r="F199">
        <v>57.5</v>
      </c>
      <c r="G199">
        <v>3042</v>
      </c>
      <c r="H199">
        <v>141</v>
      </c>
      <c r="I199">
        <v>3.78</v>
      </c>
      <c r="J199">
        <v>3.15</v>
      </c>
      <c r="K199">
        <v>9.5</v>
      </c>
      <c r="L199">
        <v>114</v>
      </c>
      <c r="M199">
        <v>5400</v>
      </c>
      <c r="N199">
        <v>24</v>
      </c>
      <c r="O199">
        <v>28</v>
      </c>
      <c r="P199">
        <v>16515</v>
      </c>
    </row>
    <row r="200" spans="1:16">
      <c r="A200">
        <v>199</v>
      </c>
      <c r="B200" t="s">
        <v>206</v>
      </c>
      <c r="C200">
        <v>104.3</v>
      </c>
      <c r="D200">
        <v>188.8</v>
      </c>
      <c r="E200">
        <v>67.2</v>
      </c>
      <c r="F200">
        <v>56.2</v>
      </c>
      <c r="G200">
        <v>3045</v>
      </c>
      <c r="H200">
        <v>130</v>
      </c>
      <c r="I200">
        <v>3.62</v>
      </c>
      <c r="J200">
        <v>3.15</v>
      </c>
      <c r="K200">
        <v>7.5</v>
      </c>
      <c r="L200">
        <v>162</v>
      </c>
      <c r="M200">
        <v>5100</v>
      </c>
      <c r="N200">
        <v>17</v>
      </c>
      <c r="O200">
        <v>22</v>
      </c>
      <c r="P200">
        <v>18420</v>
      </c>
    </row>
    <row r="201" spans="1:16">
      <c r="A201">
        <v>200</v>
      </c>
      <c r="B201" t="s">
        <v>207</v>
      </c>
      <c r="C201">
        <v>104.3</v>
      </c>
      <c r="D201">
        <v>188.8</v>
      </c>
      <c r="E201">
        <v>67.2</v>
      </c>
      <c r="F201">
        <v>57.5</v>
      </c>
      <c r="G201">
        <v>3157</v>
      </c>
      <c r="H201">
        <v>130</v>
      </c>
      <c r="I201">
        <v>3.62</v>
      </c>
      <c r="J201">
        <v>3.15</v>
      </c>
      <c r="K201">
        <v>7.5</v>
      </c>
      <c r="L201">
        <v>162</v>
      </c>
      <c r="M201">
        <v>5100</v>
      </c>
      <c r="N201">
        <v>17</v>
      </c>
      <c r="O201">
        <v>22</v>
      </c>
      <c r="P201">
        <v>18950</v>
      </c>
    </row>
    <row r="202" spans="1:16">
      <c r="A202">
        <v>201</v>
      </c>
      <c r="B202" t="s">
        <v>202</v>
      </c>
      <c r="C202">
        <v>109.1</v>
      </c>
      <c r="D202">
        <v>188.8</v>
      </c>
      <c r="E202">
        <v>68.900000000000006</v>
      </c>
      <c r="F202">
        <v>55.5</v>
      </c>
      <c r="G202">
        <v>2952</v>
      </c>
      <c r="H202">
        <v>141</v>
      </c>
      <c r="I202">
        <v>3.78</v>
      </c>
      <c r="J202">
        <v>3.15</v>
      </c>
      <c r="K202">
        <v>9.5</v>
      </c>
      <c r="L202">
        <v>114</v>
      </c>
      <c r="M202">
        <v>5400</v>
      </c>
      <c r="N202">
        <v>23</v>
      </c>
      <c r="O202">
        <v>28</v>
      </c>
      <c r="P202">
        <v>16845</v>
      </c>
    </row>
    <row r="203" spans="1:16">
      <c r="A203">
        <v>202</v>
      </c>
      <c r="B203" t="s">
        <v>203</v>
      </c>
      <c r="C203">
        <v>109.1</v>
      </c>
      <c r="D203">
        <v>188.8</v>
      </c>
      <c r="E203">
        <v>68.8</v>
      </c>
      <c r="F203">
        <v>55.5</v>
      </c>
      <c r="G203">
        <v>3049</v>
      </c>
      <c r="H203">
        <v>141</v>
      </c>
      <c r="I203">
        <v>3.78</v>
      </c>
      <c r="J203">
        <v>3.15</v>
      </c>
      <c r="K203">
        <v>8.6999999999999993</v>
      </c>
      <c r="L203">
        <v>160</v>
      </c>
      <c r="M203">
        <v>5300</v>
      </c>
      <c r="N203">
        <v>19</v>
      </c>
      <c r="O203">
        <v>25</v>
      </c>
      <c r="P203">
        <v>19045</v>
      </c>
    </row>
    <row r="204" spans="1:16">
      <c r="A204">
        <v>203</v>
      </c>
      <c r="B204" t="s">
        <v>204</v>
      </c>
      <c r="C204">
        <v>109.1</v>
      </c>
      <c r="D204">
        <v>188.8</v>
      </c>
      <c r="E204">
        <v>68.900000000000006</v>
      </c>
      <c r="F204">
        <v>55.5</v>
      </c>
      <c r="G204">
        <v>3012</v>
      </c>
      <c r="H204">
        <v>173</v>
      </c>
      <c r="I204">
        <v>3.58</v>
      </c>
      <c r="J204">
        <v>2.87</v>
      </c>
      <c r="K204">
        <v>8.8000000000000007</v>
      </c>
      <c r="L204">
        <v>134</v>
      </c>
      <c r="M204">
        <v>5500</v>
      </c>
      <c r="N204">
        <v>18</v>
      </c>
      <c r="O204">
        <v>23</v>
      </c>
      <c r="P204">
        <v>21485</v>
      </c>
    </row>
    <row r="205" spans="1:16">
      <c r="A205">
        <v>204</v>
      </c>
      <c r="B205" t="s">
        <v>208</v>
      </c>
      <c r="C205">
        <v>109.1</v>
      </c>
      <c r="D205">
        <v>188.8</v>
      </c>
      <c r="E205">
        <v>68.900000000000006</v>
      </c>
      <c r="F205">
        <v>55.5</v>
      </c>
      <c r="G205">
        <v>3217</v>
      </c>
      <c r="H205">
        <v>145</v>
      </c>
      <c r="I205">
        <v>3.01</v>
      </c>
      <c r="J205">
        <v>3.4</v>
      </c>
      <c r="K205">
        <v>23</v>
      </c>
      <c r="L205">
        <v>106</v>
      </c>
      <c r="M205">
        <v>4800</v>
      </c>
      <c r="N205">
        <v>26</v>
      </c>
      <c r="O205">
        <v>27</v>
      </c>
      <c r="P205">
        <v>22470</v>
      </c>
    </row>
    <row r="206" spans="1:16">
      <c r="A206">
        <v>205</v>
      </c>
      <c r="B206" t="s">
        <v>206</v>
      </c>
      <c r="C206">
        <v>109.1</v>
      </c>
      <c r="D206">
        <v>188.8</v>
      </c>
      <c r="E206">
        <v>68.900000000000006</v>
      </c>
      <c r="F206">
        <v>55.5</v>
      </c>
      <c r="G206">
        <v>3062</v>
      </c>
      <c r="H206">
        <v>141</v>
      </c>
      <c r="I206">
        <v>3.78</v>
      </c>
      <c r="J206">
        <v>3.15</v>
      </c>
      <c r="K206">
        <v>9.5</v>
      </c>
      <c r="L206">
        <v>114</v>
      </c>
      <c r="M206">
        <v>5400</v>
      </c>
      <c r="N206">
        <v>19</v>
      </c>
      <c r="O206">
        <v>25</v>
      </c>
      <c r="P206">
        <v>22625</v>
      </c>
    </row>
  </sheetData>
  <pageMargins left="0.78740157499999996" right="0.78740157499999996" top="0.984251969" bottom="0.984251969" header="0.4921259845" footer="0.49212598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55D7-723B-4079-AAFE-E4C777EF77FD}">
  <dimension ref="A1:V206"/>
  <sheetViews>
    <sheetView workbookViewId="0">
      <selection activeCell="L11" sqref="L11"/>
    </sheetView>
  </sheetViews>
  <sheetFormatPr defaultColWidth="11" defaultRowHeight="15.75"/>
  <sheetData>
    <row r="1" spans="1:15">
      <c r="A1" t="s">
        <v>45</v>
      </c>
      <c r="B1" t="s">
        <v>46</v>
      </c>
      <c r="C1" t="s">
        <v>49</v>
      </c>
      <c r="D1" t="s">
        <v>50</v>
      </c>
      <c r="E1" t="s">
        <v>52</v>
      </c>
      <c r="F1" t="s">
        <v>54</v>
      </c>
      <c r="G1" t="s">
        <v>55</v>
      </c>
      <c r="H1" t="s">
        <v>56</v>
      </c>
      <c r="I1" t="s">
        <v>57</v>
      </c>
      <c r="J1" t="s">
        <v>41</v>
      </c>
    </row>
    <row r="2" spans="1:15">
      <c r="A2">
        <v>1</v>
      </c>
      <c r="B2" t="s">
        <v>60</v>
      </c>
      <c r="C2">
        <v>64.099999999999994</v>
      </c>
      <c r="D2">
        <v>48.8</v>
      </c>
      <c r="E2">
        <v>130</v>
      </c>
      <c r="F2">
        <v>2.68</v>
      </c>
      <c r="G2">
        <v>9</v>
      </c>
      <c r="H2">
        <v>111</v>
      </c>
      <c r="I2">
        <v>5000</v>
      </c>
      <c r="J2">
        <v>13495</v>
      </c>
    </row>
    <row r="3" spans="1:15">
      <c r="A3">
        <v>2</v>
      </c>
      <c r="B3" t="s">
        <v>61</v>
      </c>
      <c r="C3">
        <v>64.099999999999994</v>
      </c>
      <c r="D3">
        <v>48.8</v>
      </c>
      <c r="E3">
        <v>130</v>
      </c>
      <c r="F3">
        <v>2.68</v>
      </c>
      <c r="G3">
        <v>9</v>
      </c>
      <c r="H3">
        <v>111</v>
      </c>
      <c r="I3">
        <v>5000</v>
      </c>
      <c r="J3">
        <v>16500</v>
      </c>
    </row>
    <row r="4" spans="1:15">
      <c r="A4">
        <v>3</v>
      </c>
      <c r="B4" t="s">
        <v>63</v>
      </c>
      <c r="C4">
        <v>65.5</v>
      </c>
      <c r="D4">
        <v>52.4</v>
      </c>
      <c r="E4">
        <v>152</v>
      </c>
      <c r="F4">
        <v>3.47</v>
      </c>
      <c r="G4">
        <v>9</v>
      </c>
      <c r="H4">
        <v>154</v>
      </c>
      <c r="I4">
        <v>5000</v>
      </c>
      <c r="J4">
        <v>16500</v>
      </c>
      <c r="M4" s="2" t="s">
        <v>79</v>
      </c>
    </row>
    <row r="5" spans="1:15">
      <c r="A5">
        <v>4</v>
      </c>
      <c r="B5" t="s">
        <v>64</v>
      </c>
      <c r="C5">
        <v>66.2</v>
      </c>
      <c r="D5">
        <v>54.3</v>
      </c>
      <c r="E5">
        <v>109</v>
      </c>
      <c r="F5">
        <v>3.4</v>
      </c>
      <c r="G5">
        <v>10</v>
      </c>
      <c r="H5">
        <v>102</v>
      </c>
      <c r="I5">
        <v>5500</v>
      </c>
      <c r="J5">
        <v>13950</v>
      </c>
      <c r="M5" t="s">
        <v>209</v>
      </c>
    </row>
    <row r="6" spans="1:15">
      <c r="A6">
        <v>5</v>
      </c>
      <c r="B6" t="s">
        <v>65</v>
      </c>
      <c r="C6">
        <v>66.400000000000006</v>
      </c>
      <c r="D6">
        <v>54.3</v>
      </c>
      <c r="E6">
        <v>136</v>
      </c>
      <c r="F6">
        <v>3.4</v>
      </c>
      <c r="G6">
        <v>8</v>
      </c>
      <c r="H6">
        <v>115</v>
      </c>
      <c r="I6">
        <v>5500</v>
      </c>
      <c r="J6">
        <v>17450</v>
      </c>
    </row>
    <row r="7" spans="1:15">
      <c r="A7">
        <v>6</v>
      </c>
      <c r="B7" t="s">
        <v>66</v>
      </c>
      <c r="C7">
        <v>66.3</v>
      </c>
      <c r="D7">
        <v>53.1</v>
      </c>
      <c r="E7">
        <v>136</v>
      </c>
      <c r="F7">
        <v>3.4</v>
      </c>
      <c r="G7">
        <v>8.5</v>
      </c>
      <c r="H7">
        <v>110</v>
      </c>
      <c r="I7">
        <v>5500</v>
      </c>
      <c r="J7">
        <v>15250</v>
      </c>
      <c r="N7" t="s">
        <v>210</v>
      </c>
    </row>
    <row r="8" spans="1:15" ht="16.5" thickBot="1">
      <c r="A8">
        <v>7</v>
      </c>
      <c r="B8" t="s">
        <v>65</v>
      </c>
      <c r="C8">
        <v>71.400000000000006</v>
      </c>
      <c r="D8">
        <v>55.7</v>
      </c>
      <c r="E8">
        <v>136</v>
      </c>
      <c r="F8">
        <v>3.4</v>
      </c>
      <c r="G8">
        <v>8.5</v>
      </c>
      <c r="H8">
        <v>110</v>
      </c>
      <c r="I8">
        <v>5500</v>
      </c>
      <c r="J8">
        <v>17710</v>
      </c>
    </row>
    <row r="9" spans="1:15">
      <c r="A9">
        <v>8</v>
      </c>
      <c r="B9" t="s">
        <v>67</v>
      </c>
      <c r="C9">
        <v>71.400000000000006</v>
      </c>
      <c r="D9">
        <v>55.7</v>
      </c>
      <c r="E9">
        <v>136</v>
      </c>
      <c r="F9">
        <v>3.4</v>
      </c>
      <c r="G9">
        <v>8.5</v>
      </c>
      <c r="H9">
        <v>110</v>
      </c>
      <c r="I9">
        <v>5500</v>
      </c>
      <c r="J9">
        <v>18920</v>
      </c>
      <c r="N9" s="15" t="s">
        <v>14</v>
      </c>
      <c r="O9" s="15"/>
    </row>
    <row r="10" spans="1:15">
      <c r="A10">
        <v>9</v>
      </c>
      <c r="B10" t="s">
        <v>68</v>
      </c>
      <c r="C10">
        <v>71.400000000000006</v>
      </c>
      <c r="D10">
        <v>55.9</v>
      </c>
      <c r="E10">
        <v>131</v>
      </c>
      <c r="F10">
        <v>3.4</v>
      </c>
      <c r="G10">
        <v>8.3000000000000007</v>
      </c>
      <c r="H10">
        <v>140</v>
      </c>
      <c r="I10">
        <v>5500</v>
      </c>
      <c r="J10">
        <v>23875</v>
      </c>
      <c r="N10" t="s">
        <v>15</v>
      </c>
      <c r="O10">
        <v>0.91862539679929878</v>
      </c>
    </row>
    <row r="11" spans="1:15">
      <c r="A11">
        <v>10</v>
      </c>
      <c r="B11" t="s">
        <v>69</v>
      </c>
      <c r="C11">
        <v>67.900000000000006</v>
      </c>
      <c r="D11">
        <v>52</v>
      </c>
      <c r="E11">
        <v>131</v>
      </c>
      <c r="F11">
        <v>3.4</v>
      </c>
      <c r="G11">
        <v>7</v>
      </c>
      <c r="H11">
        <v>160</v>
      </c>
      <c r="I11">
        <v>5500</v>
      </c>
      <c r="J11" s="21">
        <v>17859</v>
      </c>
      <c r="N11" t="s">
        <v>211</v>
      </c>
      <c r="O11">
        <v>0.8438726196446692</v>
      </c>
    </row>
    <row r="12" spans="1:15">
      <c r="A12">
        <v>11</v>
      </c>
      <c r="B12" t="s">
        <v>70</v>
      </c>
      <c r="C12">
        <v>64.8</v>
      </c>
      <c r="D12">
        <v>54.3</v>
      </c>
      <c r="E12">
        <v>108</v>
      </c>
      <c r="F12">
        <v>2.8</v>
      </c>
      <c r="G12">
        <v>8.8000000000000007</v>
      </c>
      <c r="H12">
        <v>101</v>
      </c>
      <c r="I12">
        <v>5800</v>
      </c>
      <c r="J12">
        <v>16430</v>
      </c>
      <c r="N12" t="s">
        <v>212</v>
      </c>
      <c r="O12">
        <v>0.83832494623102805</v>
      </c>
    </row>
    <row r="13" spans="1:15">
      <c r="A13">
        <v>12</v>
      </c>
      <c r="B13" t="s">
        <v>70</v>
      </c>
      <c r="C13">
        <v>64.8</v>
      </c>
      <c r="D13">
        <v>54.3</v>
      </c>
      <c r="E13">
        <v>108</v>
      </c>
      <c r="F13">
        <v>2.8</v>
      </c>
      <c r="G13">
        <v>8.8000000000000007</v>
      </c>
      <c r="H13">
        <v>101</v>
      </c>
      <c r="I13">
        <v>5800</v>
      </c>
      <c r="J13">
        <v>16925</v>
      </c>
      <c r="N13" t="s">
        <v>213</v>
      </c>
      <c r="O13">
        <v>3212.2243884649129</v>
      </c>
    </row>
    <row r="14" spans="1:15" ht="16.5" thickBot="1">
      <c r="A14">
        <v>13</v>
      </c>
      <c r="B14" t="s">
        <v>71</v>
      </c>
      <c r="C14">
        <v>64.8</v>
      </c>
      <c r="D14">
        <v>54.3</v>
      </c>
      <c r="E14">
        <v>164</v>
      </c>
      <c r="F14">
        <v>3.19</v>
      </c>
      <c r="G14">
        <v>9</v>
      </c>
      <c r="H14">
        <v>121</v>
      </c>
      <c r="I14">
        <v>4250</v>
      </c>
      <c r="J14">
        <v>20970</v>
      </c>
      <c r="N14" s="16" t="s">
        <v>19</v>
      </c>
      <c r="O14" s="16">
        <v>205</v>
      </c>
    </row>
    <row r="15" spans="1:15">
      <c r="A15">
        <v>14</v>
      </c>
      <c r="B15" t="s">
        <v>72</v>
      </c>
      <c r="C15">
        <v>64.8</v>
      </c>
      <c r="D15">
        <v>54.3</v>
      </c>
      <c r="E15">
        <v>164</v>
      </c>
      <c r="F15">
        <v>3.19</v>
      </c>
      <c r="G15">
        <v>9</v>
      </c>
      <c r="H15">
        <v>121</v>
      </c>
      <c r="I15">
        <v>4250</v>
      </c>
      <c r="J15">
        <v>21105</v>
      </c>
    </row>
    <row r="16" spans="1:15" ht="16.5" thickBot="1">
      <c r="A16">
        <v>15</v>
      </c>
      <c r="B16" t="s">
        <v>73</v>
      </c>
      <c r="C16">
        <v>66.900000000000006</v>
      </c>
      <c r="D16">
        <v>55.7</v>
      </c>
      <c r="E16">
        <v>164</v>
      </c>
      <c r="F16">
        <v>3.19</v>
      </c>
      <c r="G16">
        <v>9</v>
      </c>
      <c r="H16">
        <v>121</v>
      </c>
      <c r="I16">
        <v>4250</v>
      </c>
      <c r="J16">
        <v>24565</v>
      </c>
      <c r="N16" t="s">
        <v>20</v>
      </c>
    </row>
    <row r="17" spans="1:22">
      <c r="A17">
        <v>16</v>
      </c>
      <c r="B17" t="s">
        <v>74</v>
      </c>
      <c r="C17">
        <v>66.900000000000006</v>
      </c>
      <c r="D17">
        <v>55.7</v>
      </c>
      <c r="E17">
        <v>209</v>
      </c>
      <c r="F17">
        <v>3.39</v>
      </c>
      <c r="G17">
        <v>8</v>
      </c>
      <c r="H17">
        <v>182</v>
      </c>
      <c r="I17">
        <v>5400</v>
      </c>
      <c r="J17">
        <v>30760</v>
      </c>
      <c r="N17" s="17"/>
      <c r="O17" s="17" t="s">
        <v>25</v>
      </c>
      <c r="P17" s="17" t="s">
        <v>26</v>
      </c>
      <c r="Q17" s="17" t="s">
        <v>27</v>
      </c>
      <c r="R17" s="17" t="s">
        <v>28</v>
      </c>
      <c r="S17" s="17" t="s">
        <v>214</v>
      </c>
    </row>
    <row r="18" spans="1:22">
      <c r="A18">
        <v>17</v>
      </c>
      <c r="B18" t="s">
        <v>75</v>
      </c>
      <c r="C18">
        <v>67.900000000000006</v>
      </c>
      <c r="D18">
        <v>53.7</v>
      </c>
      <c r="E18">
        <v>209</v>
      </c>
      <c r="F18">
        <v>3.39</v>
      </c>
      <c r="G18">
        <v>8</v>
      </c>
      <c r="H18">
        <v>182</v>
      </c>
      <c r="I18">
        <v>5400</v>
      </c>
      <c r="J18">
        <v>41315</v>
      </c>
      <c r="N18" t="s">
        <v>21</v>
      </c>
      <c r="O18">
        <v>7</v>
      </c>
      <c r="P18">
        <v>10986915883.676289</v>
      </c>
      <c r="Q18">
        <v>1569559411.9537556</v>
      </c>
      <c r="R18">
        <v>152.11288710140497</v>
      </c>
      <c r="S18">
        <v>7.1864059274678525E-76</v>
      </c>
    </row>
    <row r="19" spans="1:22">
      <c r="A19">
        <v>18</v>
      </c>
      <c r="B19" t="s">
        <v>72</v>
      </c>
      <c r="C19">
        <v>70.900000000000006</v>
      </c>
      <c r="D19">
        <v>56.3</v>
      </c>
      <c r="E19">
        <v>209</v>
      </c>
      <c r="F19">
        <v>3.39</v>
      </c>
      <c r="G19">
        <v>8</v>
      </c>
      <c r="H19">
        <v>182</v>
      </c>
      <c r="I19">
        <v>5400</v>
      </c>
      <c r="J19">
        <v>36880</v>
      </c>
      <c r="N19" t="s">
        <v>215</v>
      </c>
      <c r="O19">
        <v>197</v>
      </c>
      <c r="P19">
        <v>2032721947.8042107</v>
      </c>
      <c r="Q19">
        <v>10318385.521848785</v>
      </c>
    </row>
    <row r="20" spans="1:22" ht="16.5" thickBot="1">
      <c r="A20">
        <v>19</v>
      </c>
      <c r="B20" t="s">
        <v>76</v>
      </c>
      <c r="C20">
        <v>60.3</v>
      </c>
      <c r="D20">
        <v>53.2</v>
      </c>
      <c r="E20">
        <v>61</v>
      </c>
      <c r="F20">
        <v>3.03</v>
      </c>
      <c r="G20">
        <v>9.5</v>
      </c>
      <c r="H20">
        <v>48</v>
      </c>
      <c r="I20">
        <v>5100</v>
      </c>
      <c r="J20">
        <v>5151</v>
      </c>
      <c r="N20" s="16" t="s">
        <v>23</v>
      </c>
      <c r="O20" s="16">
        <v>204</v>
      </c>
      <c r="P20" s="16">
        <v>13019637831.480499</v>
      </c>
      <c r="Q20" s="16"/>
      <c r="R20" s="16"/>
      <c r="S20" s="16"/>
    </row>
    <row r="21" spans="1:22" ht="16.5" thickBot="1">
      <c r="A21">
        <v>20</v>
      </c>
      <c r="B21" t="s">
        <v>77</v>
      </c>
      <c r="C21">
        <v>63.6</v>
      </c>
      <c r="D21">
        <v>52</v>
      </c>
      <c r="E21">
        <v>90</v>
      </c>
      <c r="F21">
        <v>3.11</v>
      </c>
      <c r="G21">
        <v>9.6</v>
      </c>
      <c r="H21">
        <v>70</v>
      </c>
      <c r="I21">
        <v>5400</v>
      </c>
      <c r="J21">
        <v>6295</v>
      </c>
    </row>
    <row r="22" spans="1:22">
      <c r="A22">
        <v>21</v>
      </c>
      <c r="B22" t="s">
        <v>78</v>
      </c>
      <c r="C22">
        <v>63.6</v>
      </c>
      <c r="D22">
        <v>52</v>
      </c>
      <c r="E22">
        <v>90</v>
      </c>
      <c r="F22">
        <v>3.11</v>
      </c>
      <c r="G22">
        <v>9.6</v>
      </c>
      <c r="H22">
        <v>70</v>
      </c>
      <c r="I22">
        <v>5400</v>
      </c>
      <c r="J22">
        <v>6575</v>
      </c>
      <c r="N22" s="17"/>
      <c r="O22" s="17" t="s">
        <v>30</v>
      </c>
      <c r="P22" s="17" t="s">
        <v>213</v>
      </c>
      <c r="Q22" s="17" t="s">
        <v>31</v>
      </c>
      <c r="R22" s="17" t="s">
        <v>216</v>
      </c>
      <c r="S22" s="17" t="s">
        <v>217</v>
      </c>
      <c r="T22" s="17" t="s">
        <v>218</v>
      </c>
      <c r="U22" s="17" t="s">
        <v>35</v>
      </c>
      <c r="V22" s="17" t="s">
        <v>36</v>
      </c>
    </row>
    <row r="23" spans="1:22">
      <c r="A23">
        <v>22</v>
      </c>
      <c r="B23" t="s">
        <v>80</v>
      </c>
      <c r="C23">
        <v>63.8</v>
      </c>
      <c r="D23">
        <v>50.8</v>
      </c>
      <c r="E23">
        <v>90</v>
      </c>
      <c r="F23">
        <v>3.23</v>
      </c>
      <c r="G23">
        <v>9.41</v>
      </c>
      <c r="H23">
        <v>68</v>
      </c>
      <c r="I23">
        <v>5500</v>
      </c>
      <c r="J23">
        <v>5572</v>
      </c>
      <c r="N23" t="s">
        <v>219</v>
      </c>
      <c r="O23">
        <v>-68545.5698438994</v>
      </c>
      <c r="P23">
        <v>11044.327508811861</v>
      </c>
      <c r="Q23">
        <v>-6.2064050336436898</v>
      </c>
      <c r="R23">
        <v>3.1411191279079817E-9</v>
      </c>
      <c r="S23">
        <v>-90325.856566210423</v>
      </c>
      <c r="T23">
        <v>-46765.283121588378</v>
      </c>
      <c r="U23">
        <v>-90325.856566210423</v>
      </c>
      <c r="V23">
        <v>-46765.283121588378</v>
      </c>
    </row>
    <row r="24" spans="1:22">
      <c r="A24">
        <v>23</v>
      </c>
      <c r="B24" t="s">
        <v>81</v>
      </c>
      <c r="C24">
        <v>63.8</v>
      </c>
      <c r="D24">
        <v>50.8</v>
      </c>
      <c r="E24">
        <v>90</v>
      </c>
      <c r="F24">
        <v>3.23</v>
      </c>
      <c r="G24">
        <v>9.4</v>
      </c>
      <c r="H24">
        <v>68</v>
      </c>
      <c r="I24">
        <v>5500</v>
      </c>
      <c r="J24">
        <v>6377</v>
      </c>
      <c r="N24" t="s">
        <v>49</v>
      </c>
      <c r="O24">
        <v>474.05085719151572</v>
      </c>
      <c r="P24">
        <v>179.71411737980063</v>
      </c>
      <c r="Q24">
        <v>2.6378053327311823</v>
      </c>
      <c r="R24">
        <v>9.0108520593673372E-3</v>
      </c>
      <c r="S24">
        <v>119.64041423280224</v>
      </c>
      <c r="T24">
        <v>828.46130015022914</v>
      </c>
      <c r="U24">
        <v>119.64041423280224</v>
      </c>
      <c r="V24">
        <v>828.46130015022914</v>
      </c>
    </row>
    <row r="25" spans="1:22">
      <c r="A25">
        <v>24</v>
      </c>
      <c r="B25" t="s">
        <v>82</v>
      </c>
      <c r="C25">
        <v>63.8</v>
      </c>
      <c r="D25">
        <v>50.8</v>
      </c>
      <c r="E25">
        <v>98</v>
      </c>
      <c r="F25">
        <v>3.39</v>
      </c>
      <c r="G25">
        <v>7.6</v>
      </c>
      <c r="H25">
        <v>102</v>
      </c>
      <c r="I25">
        <v>5500</v>
      </c>
      <c r="J25">
        <v>7957</v>
      </c>
      <c r="N25" t="s">
        <v>50</v>
      </c>
      <c r="O25">
        <v>335.77195620048394</v>
      </c>
      <c r="P25">
        <v>108.61189605149031</v>
      </c>
      <c r="Q25">
        <v>3.0914841597213485</v>
      </c>
      <c r="R25">
        <v>2.2801657626525767E-3</v>
      </c>
      <c r="S25">
        <v>121.58071317840987</v>
      </c>
      <c r="T25">
        <v>549.96319922255805</v>
      </c>
      <c r="U25">
        <v>121.58071317840987</v>
      </c>
      <c r="V25">
        <v>549.96319922255805</v>
      </c>
    </row>
    <row r="26" spans="1:22">
      <c r="A26">
        <v>25</v>
      </c>
      <c r="B26" t="s">
        <v>83</v>
      </c>
      <c r="C26">
        <v>63.8</v>
      </c>
      <c r="D26">
        <v>50.6</v>
      </c>
      <c r="E26">
        <v>90</v>
      </c>
      <c r="F26">
        <v>3.23</v>
      </c>
      <c r="G26">
        <v>9.4</v>
      </c>
      <c r="H26">
        <v>68</v>
      </c>
      <c r="I26">
        <v>5500</v>
      </c>
      <c r="J26">
        <v>6229</v>
      </c>
      <c r="N26" t="s">
        <v>52</v>
      </c>
      <c r="O26">
        <v>122.46592628148007</v>
      </c>
      <c r="P26">
        <v>12.804365561906069</v>
      </c>
      <c r="Q26">
        <v>9.5643884649642636</v>
      </c>
      <c r="R26">
        <v>4.8180016770106844E-18</v>
      </c>
      <c r="S26">
        <v>97.214705416009622</v>
      </c>
      <c r="T26">
        <v>147.71714714695051</v>
      </c>
      <c r="U26">
        <v>97.214705416009622</v>
      </c>
      <c r="V26">
        <v>147.71714714695051</v>
      </c>
    </row>
    <row r="27" spans="1:22">
      <c r="A27">
        <v>26</v>
      </c>
      <c r="B27" t="s">
        <v>84</v>
      </c>
      <c r="C27">
        <v>63.8</v>
      </c>
      <c r="D27">
        <v>50.6</v>
      </c>
      <c r="E27">
        <v>90</v>
      </c>
      <c r="F27">
        <v>3.23</v>
      </c>
      <c r="G27">
        <v>9.4</v>
      </c>
      <c r="H27">
        <v>68</v>
      </c>
      <c r="I27">
        <v>5500</v>
      </c>
      <c r="J27">
        <v>6692</v>
      </c>
      <c r="N27" t="s">
        <v>54</v>
      </c>
      <c r="O27">
        <v>1.9011296100905251</v>
      </c>
      <c r="P27">
        <v>0.55843267453709144</v>
      </c>
      <c r="Q27">
        <v>3.4044025301106391</v>
      </c>
      <c r="R27">
        <v>8.0337365715189173E-4</v>
      </c>
      <c r="S27">
        <v>0.79985624085907303</v>
      </c>
      <c r="T27">
        <v>3.0024029793219773</v>
      </c>
      <c r="U27">
        <v>0.79985624085907303</v>
      </c>
      <c r="V27">
        <v>3.0024029793219773</v>
      </c>
    </row>
    <row r="28" spans="1:22">
      <c r="A28">
        <v>27</v>
      </c>
      <c r="B28" t="s">
        <v>85</v>
      </c>
      <c r="C28">
        <v>63.8</v>
      </c>
      <c r="D28">
        <v>50.6</v>
      </c>
      <c r="E28">
        <v>90</v>
      </c>
      <c r="F28">
        <v>3.23</v>
      </c>
      <c r="G28">
        <v>9.4</v>
      </c>
      <c r="H28">
        <v>68</v>
      </c>
      <c r="I28">
        <v>5500</v>
      </c>
      <c r="J28">
        <v>7609</v>
      </c>
      <c r="N28" t="s">
        <v>55</v>
      </c>
      <c r="O28">
        <v>200.26576115270547</v>
      </c>
      <c r="P28">
        <v>67.141182954577886</v>
      </c>
      <c r="Q28">
        <v>2.982755923263797</v>
      </c>
      <c r="R28">
        <v>3.2175456116180956E-3</v>
      </c>
      <c r="S28">
        <v>67.858041944895888</v>
      </c>
      <c r="T28">
        <v>332.67348036051504</v>
      </c>
      <c r="U28">
        <v>67.858041944895888</v>
      </c>
      <c r="V28">
        <v>332.67348036051504</v>
      </c>
    </row>
    <row r="29" spans="1:22">
      <c r="A29">
        <v>28</v>
      </c>
      <c r="B29" t="s">
        <v>86</v>
      </c>
      <c r="C29">
        <v>63.8</v>
      </c>
      <c r="D29">
        <v>50.6</v>
      </c>
      <c r="E29">
        <v>98</v>
      </c>
      <c r="F29">
        <v>3.39</v>
      </c>
      <c r="G29">
        <v>7.6</v>
      </c>
      <c r="H29">
        <v>102</v>
      </c>
      <c r="I29">
        <v>5500</v>
      </c>
      <c r="J29">
        <v>8558</v>
      </c>
      <c r="N29" t="s">
        <v>56</v>
      </c>
      <c r="O29">
        <v>45.17632006093411</v>
      </c>
      <c r="P29">
        <v>12.808409203495421</v>
      </c>
      <c r="Q29">
        <v>3.5270828206055027</v>
      </c>
      <c r="R29">
        <v>5.2270075866125271E-4</v>
      </c>
      <c r="S29">
        <v>19.91712481466519</v>
      </c>
      <c r="T29">
        <v>70.435515307203033</v>
      </c>
      <c r="U29">
        <v>19.91712481466519</v>
      </c>
      <c r="V29">
        <v>70.435515307203033</v>
      </c>
    </row>
    <row r="30" spans="1:22" ht="16.5" thickBot="1">
      <c r="A30">
        <v>29</v>
      </c>
      <c r="B30" t="s">
        <v>87</v>
      </c>
      <c r="C30">
        <v>64.599999999999994</v>
      </c>
      <c r="D30">
        <v>59.8</v>
      </c>
      <c r="E30">
        <v>122</v>
      </c>
      <c r="F30">
        <v>3.46</v>
      </c>
      <c r="G30">
        <v>8.5</v>
      </c>
      <c r="H30">
        <v>88</v>
      </c>
      <c r="I30">
        <v>5000</v>
      </c>
      <c r="J30">
        <v>8921</v>
      </c>
      <c r="N30" s="16" t="s">
        <v>57</v>
      </c>
      <c r="O30" s="16">
        <v>1.977681037922717</v>
      </c>
      <c r="P30" s="16">
        <v>0.6329896036182926</v>
      </c>
      <c r="Q30" s="16">
        <v>3.1243499523813734</v>
      </c>
      <c r="R30" s="16">
        <v>2.0509540369155863E-3</v>
      </c>
      <c r="S30" s="16">
        <v>0.72937551202731754</v>
      </c>
      <c r="T30" s="16">
        <v>3.2259865638181164</v>
      </c>
      <c r="U30" s="16">
        <v>0.72937551202731754</v>
      </c>
      <c r="V30" s="16">
        <v>3.2259865638181164</v>
      </c>
    </row>
    <row r="31" spans="1:22">
      <c r="A31">
        <v>30</v>
      </c>
      <c r="B31" t="s">
        <v>88</v>
      </c>
      <c r="C31">
        <v>66.3</v>
      </c>
      <c r="D31">
        <v>50.2</v>
      </c>
      <c r="E31">
        <v>156</v>
      </c>
      <c r="F31">
        <v>3.9</v>
      </c>
      <c r="G31">
        <v>7</v>
      </c>
      <c r="H31">
        <v>145</v>
      </c>
      <c r="I31">
        <v>5000</v>
      </c>
      <c r="J31">
        <v>12964</v>
      </c>
    </row>
    <row r="32" spans="1:22">
      <c r="A32">
        <v>31</v>
      </c>
      <c r="B32" t="s">
        <v>89</v>
      </c>
      <c r="C32">
        <v>63.9</v>
      </c>
      <c r="D32">
        <v>50.8</v>
      </c>
      <c r="E32">
        <v>92</v>
      </c>
      <c r="F32">
        <v>3.41</v>
      </c>
      <c r="G32">
        <v>9.6</v>
      </c>
      <c r="H32">
        <v>58</v>
      </c>
      <c r="I32">
        <v>4800</v>
      </c>
      <c r="J32">
        <v>6479</v>
      </c>
    </row>
    <row r="33" spans="1:10">
      <c r="A33">
        <v>32</v>
      </c>
      <c r="B33" t="s">
        <v>90</v>
      </c>
      <c r="C33">
        <v>63.9</v>
      </c>
      <c r="D33">
        <v>50.8</v>
      </c>
      <c r="E33">
        <v>92</v>
      </c>
      <c r="F33">
        <v>3.41</v>
      </c>
      <c r="G33">
        <v>9.1999999999999993</v>
      </c>
      <c r="H33">
        <v>76</v>
      </c>
      <c r="I33">
        <v>6000</v>
      </c>
      <c r="J33">
        <v>6855</v>
      </c>
    </row>
    <row r="34" spans="1:10">
      <c r="A34">
        <v>33</v>
      </c>
      <c r="B34" t="s">
        <v>89</v>
      </c>
      <c r="C34">
        <v>64</v>
      </c>
      <c r="D34">
        <v>52.6</v>
      </c>
      <c r="E34">
        <v>79</v>
      </c>
      <c r="F34">
        <v>3.07</v>
      </c>
      <c r="G34">
        <v>10.1</v>
      </c>
      <c r="H34">
        <v>60</v>
      </c>
      <c r="I34">
        <v>5500</v>
      </c>
      <c r="J34">
        <v>5399</v>
      </c>
    </row>
    <row r="35" spans="1:10">
      <c r="A35">
        <v>34</v>
      </c>
      <c r="B35" t="s">
        <v>91</v>
      </c>
      <c r="C35">
        <v>64</v>
      </c>
      <c r="D35">
        <v>52.6</v>
      </c>
      <c r="E35">
        <v>92</v>
      </c>
      <c r="F35">
        <v>3.41</v>
      </c>
      <c r="G35">
        <v>9.1999999999999993</v>
      </c>
      <c r="H35">
        <v>76</v>
      </c>
      <c r="I35">
        <v>6000</v>
      </c>
      <c r="J35">
        <v>6529</v>
      </c>
    </row>
    <row r="36" spans="1:10">
      <c r="A36">
        <v>35</v>
      </c>
      <c r="B36" t="s">
        <v>90</v>
      </c>
      <c r="C36">
        <v>64</v>
      </c>
      <c r="D36">
        <v>52.6</v>
      </c>
      <c r="E36">
        <v>92</v>
      </c>
      <c r="F36">
        <v>3.41</v>
      </c>
      <c r="G36">
        <v>9.1999999999999993</v>
      </c>
      <c r="H36">
        <v>76</v>
      </c>
      <c r="I36">
        <v>6000</v>
      </c>
      <c r="J36">
        <v>7129</v>
      </c>
    </row>
    <row r="37" spans="1:10">
      <c r="A37">
        <v>36</v>
      </c>
      <c r="B37" t="s">
        <v>92</v>
      </c>
      <c r="C37">
        <v>64</v>
      </c>
      <c r="D37">
        <v>54.5</v>
      </c>
      <c r="E37">
        <v>92</v>
      </c>
      <c r="F37">
        <v>3.41</v>
      </c>
      <c r="G37">
        <v>9.1999999999999993</v>
      </c>
      <c r="H37">
        <v>76</v>
      </c>
      <c r="I37">
        <v>6000</v>
      </c>
      <c r="J37">
        <v>7295</v>
      </c>
    </row>
    <row r="38" spans="1:10">
      <c r="A38">
        <v>37</v>
      </c>
      <c r="B38" t="s">
        <v>93</v>
      </c>
      <c r="C38">
        <v>63.9</v>
      </c>
      <c r="D38">
        <v>58.3</v>
      </c>
      <c r="E38">
        <v>92</v>
      </c>
      <c r="F38">
        <v>3.41</v>
      </c>
      <c r="G38">
        <v>9.1999999999999993</v>
      </c>
      <c r="H38">
        <v>76</v>
      </c>
      <c r="I38">
        <v>6000</v>
      </c>
      <c r="J38">
        <v>7295</v>
      </c>
    </row>
    <row r="39" spans="1:10">
      <c r="A39">
        <v>38</v>
      </c>
      <c r="B39" t="s">
        <v>94</v>
      </c>
      <c r="C39">
        <v>65.2</v>
      </c>
      <c r="D39">
        <v>53.3</v>
      </c>
      <c r="E39">
        <v>110</v>
      </c>
      <c r="F39">
        <v>3.58</v>
      </c>
      <c r="G39">
        <v>9</v>
      </c>
      <c r="H39">
        <v>86</v>
      </c>
      <c r="I39">
        <v>5800</v>
      </c>
      <c r="J39">
        <v>7895</v>
      </c>
    </row>
    <row r="40" spans="1:10">
      <c r="A40">
        <v>39</v>
      </c>
      <c r="B40" t="s">
        <v>95</v>
      </c>
      <c r="C40">
        <v>65.2</v>
      </c>
      <c r="D40">
        <v>53.3</v>
      </c>
      <c r="E40">
        <v>110</v>
      </c>
      <c r="F40">
        <v>3.58</v>
      </c>
      <c r="G40">
        <v>9</v>
      </c>
      <c r="H40">
        <v>86</v>
      </c>
      <c r="I40">
        <v>5800</v>
      </c>
      <c r="J40">
        <v>9095</v>
      </c>
    </row>
    <row r="41" spans="1:10">
      <c r="A41">
        <v>40</v>
      </c>
      <c r="B41" t="s">
        <v>96</v>
      </c>
      <c r="C41">
        <v>65.2</v>
      </c>
      <c r="D41">
        <v>54.1</v>
      </c>
      <c r="E41">
        <v>110</v>
      </c>
      <c r="F41">
        <v>3.58</v>
      </c>
      <c r="G41">
        <v>9</v>
      </c>
      <c r="H41">
        <v>86</v>
      </c>
      <c r="I41">
        <v>5800</v>
      </c>
      <c r="J41">
        <v>8845</v>
      </c>
    </row>
    <row r="42" spans="1:10">
      <c r="A42">
        <v>41</v>
      </c>
      <c r="B42" t="s">
        <v>94</v>
      </c>
      <c r="C42">
        <v>62.5</v>
      </c>
      <c r="D42">
        <v>54.1</v>
      </c>
      <c r="E42">
        <v>110</v>
      </c>
      <c r="F42">
        <v>3.58</v>
      </c>
      <c r="G42">
        <v>9</v>
      </c>
      <c r="H42">
        <v>86</v>
      </c>
      <c r="I42">
        <v>5800</v>
      </c>
      <c r="J42">
        <v>10295</v>
      </c>
    </row>
    <row r="43" spans="1:10">
      <c r="A43">
        <v>42</v>
      </c>
      <c r="B43" t="s">
        <v>89</v>
      </c>
      <c r="C43">
        <v>65.2</v>
      </c>
      <c r="D43">
        <v>54.1</v>
      </c>
      <c r="E43">
        <v>110</v>
      </c>
      <c r="F43">
        <v>3.58</v>
      </c>
      <c r="G43">
        <v>9</v>
      </c>
      <c r="H43">
        <v>101</v>
      </c>
      <c r="I43">
        <v>5800</v>
      </c>
      <c r="J43">
        <v>12945</v>
      </c>
    </row>
    <row r="44" spans="1:10">
      <c r="A44">
        <v>43</v>
      </c>
      <c r="B44" t="s">
        <v>97</v>
      </c>
      <c r="C44">
        <v>66</v>
      </c>
      <c r="D44">
        <v>51</v>
      </c>
      <c r="E44">
        <v>110</v>
      </c>
      <c r="F44">
        <v>3.58</v>
      </c>
      <c r="G44">
        <v>9.1</v>
      </c>
      <c r="H44">
        <v>100</v>
      </c>
      <c r="I44">
        <v>5500</v>
      </c>
      <c r="J44">
        <v>10345</v>
      </c>
    </row>
    <row r="45" spans="1:10">
      <c r="A45">
        <v>44</v>
      </c>
      <c r="B45" t="s">
        <v>98</v>
      </c>
      <c r="C45">
        <v>61.8</v>
      </c>
      <c r="D45">
        <v>53.5</v>
      </c>
      <c r="E45">
        <v>111</v>
      </c>
      <c r="F45">
        <v>3.23</v>
      </c>
      <c r="G45">
        <v>8.5</v>
      </c>
      <c r="H45">
        <v>78</v>
      </c>
      <c r="I45">
        <v>4800</v>
      </c>
      <c r="J45">
        <v>6785</v>
      </c>
    </row>
    <row r="46" spans="1:10">
      <c r="A46">
        <v>45</v>
      </c>
      <c r="B46" t="s">
        <v>99</v>
      </c>
      <c r="C46">
        <v>63.6</v>
      </c>
      <c r="D46">
        <v>52</v>
      </c>
      <c r="E46">
        <v>90</v>
      </c>
      <c r="F46">
        <v>3.11</v>
      </c>
      <c r="G46">
        <v>9.6</v>
      </c>
      <c r="H46">
        <v>70</v>
      </c>
      <c r="I46">
        <v>5400</v>
      </c>
      <c r="J46">
        <v>8916.5</v>
      </c>
    </row>
    <row r="47" spans="1:10">
      <c r="A47">
        <v>46</v>
      </c>
      <c r="B47" t="s">
        <v>100</v>
      </c>
      <c r="C47">
        <v>63.6</v>
      </c>
      <c r="D47">
        <v>52</v>
      </c>
      <c r="E47">
        <v>90</v>
      </c>
      <c r="F47">
        <v>3.11</v>
      </c>
      <c r="G47">
        <v>9.6</v>
      </c>
      <c r="H47">
        <v>70</v>
      </c>
      <c r="I47">
        <v>5400</v>
      </c>
      <c r="J47">
        <v>8916.5</v>
      </c>
    </row>
    <row r="48" spans="1:10">
      <c r="A48">
        <v>47</v>
      </c>
      <c r="B48" t="s">
        <v>99</v>
      </c>
      <c r="C48">
        <v>65.2</v>
      </c>
      <c r="D48">
        <v>51.4</v>
      </c>
      <c r="E48">
        <v>119</v>
      </c>
      <c r="F48">
        <v>3.23</v>
      </c>
      <c r="G48">
        <v>9.1999999999999993</v>
      </c>
      <c r="H48">
        <v>90</v>
      </c>
      <c r="I48">
        <v>5000</v>
      </c>
      <c r="J48">
        <v>11048</v>
      </c>
    </row>
    <row r="49" spans="1:10">
      <c r="A49">
        <v>48</v>
      </c>
      <c r="B49" t="s">
        <v>101</v>
      </c>
      <c r="C49">
        <v>69.599999999999994</v>
      </c>
      <c r="D49">
        <v>52.8</v>
      </c>
      <c r="E49">
        <v>258</v>
      </c>
      <c r="F49">
        <v>4.17</v>
      </c>
      <c r="G49">
        <v>8.1</v>
      </c>
      <c r="H49">
        <v>176</v>
      </c>
      <c r="I49">
        <v>4750</v>
      </c>
      <c r="J49">
        <v>32250</v>
      </c>
    </row>
    <row r="50" spans="1:10">
      <c r="A50">
        <v>49</v>
      </c>
      <c r="B50" t="s">
        <v>102</v>
      </c>
      <c r="C50">
        <v>69.599999999999994</v>
      </c>
      <c r="D50">
        <v>52.8</v>
      </c>
      <c r="E50">
        <v>258</v>
      </c>
      <c r="F50">
        <v>4.17</v>
      </c>
      <c r="G50">
        <v>8.1</v>
      </c>
      <c r="H50">
        <v>176</v>
      </c>
      <c r="I50">
        <v>4750</v>
      </c>
      <c r="J50">
        <v>35550</v>
      </c>
    </row>
    <row r="51" spans="1:10">
      <c r="A51">
        <v>50</v>
      </c>
      <c r="B51" t="s">
        <v>103</v>
      </c>
      <c r="C51">
        <v>70.599999999999994</v>
      </c>
      <c r="D51">
        <v>47.8</v>
      </c>
      <c r="E51">
        <v>326</v>
      </c>
      <c r="F51">
        <v>2.76</v>
      </c>
      <c r="G51">
        <v>11.5</v>
      </c>
      <c r="H51">
        <v>262</v>
      </c>
      <c r="I51">
        <v>5000</v>
      </c>
      <c r="J51">
        <v>36000</v>
      </c>
    </row>
    <row r="52" spans="1:10">
      <c r="A52">
        <v>51</v>
      </c>
      <c r="B52" t="s">
        <v>104</v>
      </c>
      <c r="C52">
        <v>64.2</v>
      </c>
      <c r="D52">
        <v>54.1</v>
      </c>
      <c r="E52">
        <v>91</v>
      </c>
      <c r="F52">
        <v>3.15</v>
      </c>
      <c r="G52">
        <v>9</v>
      </c>
      <c r="H52">
        <v>68</v>
      </c>
      <c r="I52">
        <v>5000</v>
      </c>
      <c r="J52">
        <v>5195</v>
      </c>
    </row>
    <row r="53" spans="1:10">
      <c r="A53">
        <v>52</v>
      </c>
      <c r="B53" t="s">
        <v>105</v>
      </c>
      <c r="C53">
        <v>64.2</v>
      </c>
      <c r="D53">
        <v>54.1</v>
      </c>
      <c r="E53">
        <v>91</v>
      </c>
      <c r="F53">
        <v>3.15</v>
      </c>
      <c r="G53">
        <v>9</v>
      </c>
      <c r="H53">
        <v>68</v>
      </c>
      <c r="I53">
        <v>5000</v>
      </c>
      <c r="J53">
        <v>6095</v>
      </c>
    </row>
    <row r="54" spans="1:10">
      <c r="A54">
        <v>53</v>
      </c>
      <c r="B54" t="s">
        <v>106</v>
      </c>
      <c r="C54">
        <v>64.2</v>
      </c>
      <c r="D54">
        <v>54.1</v>
      </c>
      <c r="E54">
        <v>91</v>
      </c>
      <c r="F54">
        <v>3.15</v>
      </c>
      <c r="G54">
        <v>9</v>
      </c>
      <c r="H54">
        <v>68</v>
      </c>
      <c r="I54">
        <v>5000</v>
      </c>
      <c r="J54">
        <v>6795</v>
      </c>
    </row>
    <row r="55" spans="1:10">
      <c r="A55">
        <v>54</v>
      </c>
      <c r="B55" t="s">
        <v>107</v>
      </c>
      <c r="C55">
        <v>64.2</v>
      </c>
      <c r="D55">
        <v>54.1</v>
      </c>
      <c r="E55">
        <v>91</v>
      </c>
      <c r="F55">
        <v>3.15</v>
      </c>
      <c r="G55">
        <v>9</v>
      </c>
      <c r="H55">
        <v>68</v>
      </c>
      <c r="I55">
        <v>5000</v>
      </c>
      <c r="J55">
        <v>6695</v>
      </c>
    </row>
    <row r="56" spans="1:10">
      <c r="A56">
        <v>55</v>
      </c>
      <c r="B56" t="s">
        <v>108</v>
      </c>
      <c r="C56">
        <v>64.2</v>
      </c>
      <c r="D56">
        <v>54.1</v>
      </c>
      <c r="E56">
        <v>91</v>
      </c>
      <c r="F56">
        <v>3.15</v>
      </c>
      <c r="G56">
        <v>9</v>
      </c>
      <c r="H56">
        <v>68</v>
      </c>
      <c r="I56">
        <v>5000</v>
      </c>
      <c r="J56">
        <v>7395</v>
      </c>
    </row>
    <row r="57" spans="1:10">
      <c r="A57">
        <v>56</v>
      </c>
      <c r="B57" t="s">
        <v>109</v>
      </c>
      <c r="C57">
        <v>65.7</v>
      </c>
      <c r="D57">
        <v>49.6</v>
      </c>
      <c r="E57">
        <v>70</v>
      </c>
      <c r="F57" s="21">
        <v>3255</v>
      </c>
      <c r="G57">
        <v>9.4</v>
      </c>
      <c r="H57">
        <v>101</v>
      </c>
      <c r="I57">
        <v>6000</v>
      </c>
      <c r="J57">
        <v>10945</v>
      </c>
    </row>
    <row r="58" spans="1:10">
      <c r="A58">
        <v>57</v>
      </c>
      <c r="B58" t="s">
        <v>110</v>
      </c>
      <c r="C58">
        <v>65.7</v>
      </c>
      <c r="D58">
        <v>49.6</v>
      </c>
      <c r="E58">
        <v>70</v>
      </c>
      <c r="F58" s="21">
        <v>3255</v>
      </c>
      <c r="G58">
        <v>9.4</v>
      </c>
      <c r="H58">
        <v>101</v>
      </c>
      <c r="I58">
        <v>6000</v>
      </c>
      <c r="J58">
        <v>11845</v>
      </c>
    </row>
    <row r="59" spans="1:10">
      <c r="A59">
        <v>58</v>
      </c>
      <c r="B59" t="s">
        <v>111</v>
      </c>
      <c r="C59">
        <v>65.7</v>
      </c>
      <c r="D59">
        <v>49.6</v>
      </c>
      <c r="E59">
        <v>70</v>
      </c>
      <c r="F59" s="21">
        <v>3255</v>
      </c>
      <c r="G59">
        <v>9.4</v>
      </c>
      <c r="H59">
        <v>101</v>
      </c>
      <c r="I59">
        <v>6000</v>
      </c>
      <c r="J59">
        <v>13645</v>
      </c>
    </row>
    <row r="60" spans="1:10">
      <c r="A60">
        <v>59</v>
      </c>
      <c r="B60" t="s">
        <v>112</v>
      </c>
      <c r="C60">
        <v>65.7</v>
      </c>
      <c r="D60">
        <v>49.6</v>
      </c>
      <c r="E60">
        <v>80</v>
      </c>
      <c r="F60" s="21">
        <v>3255</v>
      </c>
      <c r="G60">
        <v>9.4</v>
      </c>
      <c r="H60">
        <v>135</v>
      </c>
      <c r="I60">
        <v>6000</v>
      </c>
      <c r="J60">
        <v>15645</v>
      </c>
    </row>
    <row r="61" spans="1:10">
      <c r="A61">
        <v>60</v>
      </c>
      <c r="B61" t="s">
        <v>109</v>
      </c>
      <c r="C61">
        <v>66.5</v>
      </c>
      <c r="D61">
        <v>53.7</v>
      </c>
      <c r="E61">
        <v>122</v>
      </c>
      <c r="F61">
        <v>3.39</v>
      </c>
      <c r="G61">
        <v>8.6</v>
      </c>
      <c r="H61">
        <v>84</v>
      </c>
      <c r="I61">
        <v>4800</v>
      </c>
      <c r="J61">
        <v>8845</v>
      </c>
    </row>
    <row r="62" spans="1:10">
      <c r="A62">
        <v>61</v>
      </c>
      <c r="B62" t="s">
        <v>113</v>
      </c>
      <c r="C62">
        <v>66.5</v>
      </c>
      <c r="D62">
        <v>55.5</v>
      </c>
      <c r="E62">
        <v>122</v>
      </c>
      <c r="F62">
        <v>3.39</v>
      </c>
      <c r="G62">
        <v>8.6</v>
      </c>
      <c r="H62">
        <v>84</v>
      </c>
      <c r="I62">
        <v>4800</v>
      </c>
      <c r="J62">
        <v>8495</v>
      </c>
    </row>
    <row r="63" spans="1:10">
      <c r="A63">
        <v>62</v>
      </c>
      <c r="B63" t="s">
        <v>114</v>
      </c>
      <c r="C63">
        <v>66.5</v>
      </c>
      <c r="D63">
        <v>53.7</v>
      </c>
      <c r="E63">
        <v>122</v>
      </c>
      <c r="F63">
        <v>3.39</v>
      </c>
      <c r="G63">
        <v>8.6</v>
      </c>
      <c r="H63">
        <v>84</v>
      </c>
      <c r="I63">
        <v>4800</v>
      </c>
      <c r="J63">
        <v>10595</v>
      </c>
    </row>
    <row r="64" spans="1:10">
      <c r="A64">
        <v>63</v>
      </c>
      <c r="B64" t="s">
        <v>107</v>
      </c>
      <c r="C64">
        <v>66.5</v>
      </c>
      <c r="D64">
        <v>55.5</v>
      </c>
      <c r="E64">
        <v>122</v>
      </c>
      <c r="F64">
        <v>3.39</v>
      </c>
      <c r="G64">
        <v>8.6</v>
      </c>
      <c r="H64">
        <v>84</v>
      </c>
      <c r="I64">
        <v>4800</v>
      </c>
      <c r="J64">
        <v>10245</v>
      </c>
    </row>
    <row r="65" spans="1:10">
      <c r="A65">
        <v>64</v>
      </c>
      <c r="B65" t="s">
        <v>108</v>
      </c>
      <c r="C65">
        <v>66.5</v>
      </c>
      <c r="D65">
        <v>55.5</v>
      </c>
      <c r="E65">
        <v>122</v>
      </c>
      <c r="F65">
        <v>3.39</v>
      </c>
      <c r="G65">
        <v>22.7</v>
      </c>
      <c r="H65">
        <v>64</v>
      </c>
      <c r="I65">
        <v>4650</v>
      </c>
      <c r="J65">
        <v>10795</v>
      </c>
    </row>
    <row r="66" spans="1:10">
      <c r="A66">
        <v>65</v>
      </c>
      <c r="B66" t="s">
        <v>109</v>
      </c>
      <c r="C66">
        <v>66.5</v>
      </c>
      <c r="D66">
        <v>55.5</v>
      </c>
      <c r="E66">
        <v>122</v>
      </c>
      <c r="F66">
        <v>3.39</v>
      </c>
      <c r="G66">
        <v>8.6</v>
      </c>
      <c r="H66">
        <v>84</v>
      </c>
      <c r="I66">
        <v>4800</v>
      </c>
      <c r="J66">
        <v>11245</v>
      </c>
    </row>
    <row r="67" spans="1:10">
      <c r="A67">
        <v>66</v>
      </c>
      <c r="B67" t="s">
        <v>110</v>
      </c>
      <c r="C67">
        <v>66.099999999999994</v>
      </c>
      <c r="D67">
        <v>54.4</v>
      </c>
      <c r="E67">
        <v>140</v>
      </c>
      <c r="F67">
        <v>3.16</v>
      </c>
      <c r="G67">
        <v>8</v>
      </c>
      <c r="H67">
        <v>120</v>
      </c>
      <c r="I67">
        <v>5000</v>
      </c>
      <c r="J67">
        <v>18280</v>
      </c>
    </row>
    <row r="68" spans="1:10">
      <c r="A68">
        <v>67</v>
      </c>
      <c r="B68" t="s">
        <v>111</v>
      </c>
      <c r="C68">
        <v>66.099999999999994</v>
      </c>
      <c r="D68">
        <v>54.4</v>
      </c>
      <c r="E68">
        <v>134</v>
      </c>
      <c r="F68">
        <v>3.64</v>
      </c>
      <c r="G68">
        <v>22</v>
      </c>
      <c r="H68">
        <v>72</v>
      </c>
      <c r="I68">
        <v>4200</v>
      </c>
      <c r="J68">
        <v>18344</v>
      </c>
    </row>
    <row r="69" spans="1:10">
      <c r="A69">
        <v>68</v>
      </c>
      <c r="B69" t="s">
        <v>115</v>
      </c>
      <c r="C69">
        <v>70.3</v>
      </c>
      <c r="D69">
        <v>56.5</v>
      </c>
      <c r="E69">
        <v>183</v>
      </c>
      <c r="F69">
        <v>3.64</v>
      </c>
      <c r="G69">
        <v>21.5</v>
      </c>
      <c r="H69">
        <v>123</v>
      </c>
      <c r="I69">
        <v>4350</v>
      </c>
      <c r="J69">
        <v>25552</v>
      </c>
    </row>
    <row r="70" spans="1:10">
      <c r="A70">
        <v>69</v>
      </c>
      <c r="B70" t="s">
        <v>116</v>
      </c>
      <c r="C70">
        <v>70.3</v>
      </c>
      <c r="D70">
        <v>58.7</v>
      </c>
      <c r="E70">
        <v>183</v>
      </c>
      <c r="F70">
        <v>3.64</v>
      </c>
      <c r="G70">
        <v>21.5</v>
      </c>
      <c r="H70">
        <v>123</v>
      </c>
      <c r="I70">
        <v>4350</v>
      </c>
      <c r="J70">
        <v>28248</v>
      </c>
    </row>
    <row r="71" spans="1:10">
      <c r="A71">
        <v>70</v>
      </c>
      <c r="B71" t="s">
        <v>117</v>
      </c>
      <c r="C71">
        <v>70.3</v>
      </c>
      <c r="D71">
        <v>54.9</v>
      </c>
      <c r="E71">
        <v>183</v>
      </c>
      <c r="F71">
        <v>3.64</v>
      </c>
      <c r="G71">
        <v>21.5</v>
      </c>
      <c r="H71">
        <v>123</v>
      </c>
      <c r="I71">
        <v>4350</v>
      </c>
      <c r="J71">
        <v>28176</v>
      </c>
    </row>
    <row r="72" spans="1:10">
      <c r="A72">
        <v>71</v>
      </c>
      <c r="B72" t="s">
        <v>118</v>
      </c>
      <c r="C72">
        <v>71.7</v>
      </c>
      <c r="D72">
        <v>56.3</v>
      </c>
      <c r="E72">
        <v>183</v>
      </c>
      <c r="F72">
        <v>3.64</v>
      </c>
      <c r="G72">
        <v>21.5</v>
      </c>
      <c r="H72">
        <v>123</v>
      </c>
      <c r="I72">
        <v>4350</v>
      </c>
      <c r="J72">
        <v>31600</v>
      </c>
    </row>
    <row r="73" spans="1:10">
      <c r="A73">
        <v>72</v>
      </c>
      <c r="B73" t="s">
        <v>119</v>
      </c>
      <c r="C73">
        <v>71.7</v>
      </c>
      <c r="D73">
        <v>56.5</v>
      </c>
      <c r="E73">
        <v>234</v>
      </c>
      <c r="F73">
        <v>3.1</v>
      </c>
      <c r="G73">
        <v>8.3000000000000007</v>
      </c>
      <c r="H73">
        <v>155</v>
      </c>
      <c r="I73">
        <v>4750</v>
      </c>
      <c r="J73">
        <v>34184</v>
      </c>
    </row>
    <row r="74" spans="1:10">
      <c r="A74">
        <v>73</v>
      </c>
      <c r="B74" t="s">
        <v>120</v>
      </c>
      <c r="C74">
        <v>70.5</v>
      </c>
      <c r="D74">
        <v>50.8</v>
      </c>
      <c r="E74">
        <v>234</v>
      </c>
      <c r="F74">
        <v>3.1</v>
      </c>
      <c r="G74">
        <v>8.3000000000000007</v>
      </c>
      <c r="H74">
        <v>155</v>
      </c>
      <c r="I74">
        <v>4750</v>
      </c>
      <c r="J74">
        <v>35056</v>
      </c>
    </row>
    <row r="75" spans="1:10">
      <c r="A75">
        <v>74</v>
      </c>
      <c r="B75" t="s">
        <v>121</v>
      </c>
      <c r="C75">
        <v>71.7</v>
      </c>
      <c r="D75">
        <v>56.7</v>
      </c>
      <c r="E75">
        <v>308</v>
      </c>
      <c r="F75">
        <v>3.35</v>
      </c>
      <c r="G75">
        <v>8</v>
      </c>
      <c r="H75">
        <v>184</v>
      </c>
      <c r="I75">
        <v>4500</v>
      </c>
      <c r="J75">
        <v>40960</v>
      </c>
    </row>
    <row r="76" spans="1:10">
      <c r="A76">
        <v>75</v>
      </c>
      <c r="B76" t="s">
        <v>122</v>
      </c>
      <c r="C76">
        <v>72</v>
      </c>
      <c r="D76">
        <v>55.4</v>
      </c>
      <c r="E76">
        <v>304</v>
      </c>
      <c r="F76">
        <v>3.35</v>
      </c>
      <c r="G76">
        <v>8</v>
      </c>
      <c r="H76">
        <v>184</v>
      </c>
      <c r="I76">
        <v>4500</v>
      </c>
      <c r="J76">
        <v>45400</v>
      </c>
    </row>
    <row r="77" spans="1:10">
      <c r="A77">
        <v>76</v>
      </c>
      <c r="B77" t="s">
        <v>123</v>
      </c>
      <c r="C77">
        <v>68</v>
      </c>
      <c r="D77">
        <v>54.8</v>
      </c>
      <c r="E77">
        <v>140</v>
      </c>
      <c r="F77">
        <v>3.12</v>
      </c>
      <c r="G77">
        <v>8</v>
      </c>
      <c r="H77">
        <v>175</v>
      </c>
      <c r="I77">
        <v>5000</v>
      </c>
      <c r="J77">
        <v>16503</v>
      </c>
    </row>
    <row r="78" spans="1:10">
      <c r="A78">
        <v>77</v>
      </c>
      <c r="B78" t="s">
        <v>124</v>
      </c>
      <c r="C78">
        <v>64.400000000000006</v>
      </c>
      <c r="D78">
        <v>50.8</v>
      </c>
      <c r="E78">
        <v>92</v>
      </c>
      <c r="F78">
        <v>3.23</v>
      </c>
      <c r="G78">
        <v>9.4</v>
      </c>
      <c r="H78">
        <v>68</v>
      </c>
      <c r="I78">
        <v>5500</v>
      </c>
      <c r="J78">
        <v>5389</v>
      </c>
    </row>
    <row r="79" spans="1:10">
      <c r="A79">
        <v>78</v>
      </c>
      <c r="B79" t="s">
        <v>125</v>
      </c>
      <c r="C79">
        <v>64.400000000000006</v>
      </c>
      <c r="D79">
        <v>50.8</v>
      </c>
      <c r="E79">
        <v>92</v>
      </c>
      <c r="F79">
        <v>3.23</v>
      </c>
      <c r="G79">
        <v>9.4</v>
      </c>
      <c r="H79">
        <v>68</v>
      </c>
      <c r="I79">
        <v>5500</v>
      </c>
      <c r="J79">
        <v>6189</v>
      </c>
    </row>
    <row r="80" spans="1:10">
      <c r="A80">
        <v>79</v>
      </c>
      <c r="B80" t="s">
        <v>126</v>
      </c>
      <c r="C80">
        <v>64.400000000000006</v>
      </c>
      <c r="D80">
        <v>50.8</v>
      </c>
      <c r="E80">
        <v>92</v>
      </c>
      <c r="F80">
        <v>3.23</v>
      </c>
      <c r="G80">
        <v>9.4</v>
      </c>
      <c r="H80">
        <v>68</v>
      </c>
      <c r="I80">
        <v>5500</v>
      </c>
      <c r="J80">
        <v>6669</v>
      </c>
    </row>
    <row r="81" spans="1:10">
      <c r="A81">
        <v>80</v>
      </c>
      <c r="B81" t="s">
        <v>127</v>
      </c>
      <c r="C81">
        <v>63.8</v>
      </c>
      <c r="D81">
        <v>50.8</v>
      </c>
      <c r="E81">
        <v>98</v>
      </c>
      <c r="F81">
        <v>3.39</v>
      </c>
      <c r="G81">
        <v>7.6</v>
      </c>
      <c r="H81">
        <v>102</v>
      </c>
      <c r="I81">
        <v>5500</v>
      </c>
      <c r="J81">
        <v>7689</v>
      </c>
    </row>
    <row r="82" spans="1:10">
      <c r="A82">
        <v>81</v>
      </c>
      <c r="B82" t="s">
        <v>128</v>
      </c>
      <c r="C82">
        <v>65.400000000000006</v>
      </c>
      <c r="D82">
        <v>49.4</v>
      </c>
      <c r="E82">
        <v>110</v>
      </c>
      <c r="F82">
        <v>3.46</v>
      </c>
      <c r="G82">
        <v>7.5</v>
      </c>
      <c r="H82">
        <v>116</v>
      </c>
      <c r="I82">
        <v>5500</v>
      </c>
      <c r="J82">
        <v>9959</v>
      </c>
    </row>
    <row r="83" spans="1:10">
      <c r="A83">
        <v>82</v>
      </c>
      <c r="B83" t="s">
        <v>127</v>
      </c>
      <c r="C83">
        <v>65.400000000000006</v>
      </c>
      <c r="D83">
        <v>49.4</v>
      </c>
      <c r="E83">
        <v>122</v>
      </c>
      <c r="F83">
        <v>3.46</v>
      </c>
      <c r="G83">
        <v>8.5</v>
      </c>
      <c r="H83">
        <v>88</v>
      </c>
      <c r="I83">
        <v>5000</v>
      </c>
      <c r="J83">
        <v>8499</v>
      </c>
    </row>
    <row r="84" spans="1:10">
      <c r="A84">
        <v>83</v>
      </c>
      <c r="B84" t="s">
        <v>126</v>
      </c>
      <c r="C84">
        <v>66.3</v>
      </c>
      <c r="D84">
        <v>50.2</v>
      </c>
      <c r="E84">
        <v>156</v>
      </c>
      <c r="F84">
        <v>3.86</v>
      </c>
      <c r="G84">
        <v>7</v>
      </c>
      <c r="H84">
        <v>145</v>
      </c>
      <c r="I84">
        <v>5000</v>
      </c>
      <c r="J84">
        <v>12629</v>
      </c>
    </row>
    <row r="85" spans="1:10">
      <c r="A85">
        <v>84</v>
      </c>
      <c r="B85" t="s">
        <v>127</v>
      </c>
      <c r="C85">
        <v>66.3</v>
      </c>
      <c r="D85">
        <v>50.2</v>
      </c>
      <c r="E85">
        <v>156</v>
      </c>
      <c r="F85">
        <v>3.86</v>
      </c>
      <c r="G85">
        <v>7</v>
      </c>
      <c r="H85">
        <v>145</v>
      </c>
      <c r="I85">
        <v>5000</v>
      </c>
      <c r="J85">
        <v>14869</v>
      </c>
    </row>
    <row r="86" spans="1:10">
      <c r="A86">
        <v>85</v>
      </c>
      <c r="B86" t="s">
        <v>128</v>
      </c>
      <c r="C86">
        <v>66.3</v>
      </c>
      <c r="D86">
        <v>50.2</v>
      </c>
      <c r="E86">
        <v>156</v>
      </c>
      <c r="F86">
        <v>3.86</v>
      </c>
      <c r="G86">
        <v>7</v>
      </c>
      <c r="H86">
        <v>145</v>
      </c>
      <c r="I86">
        <v>5000</v>
      </c>
      <c r="J86">
        <v>14489</v>
      </c>
    </row>
    <row r="87" spans="1:10">
      <c r="A87">
        <v>86</v>
      </c>
      <c r="B87" t="s">
        <v>129</v>
      </c>
      <c r="C87">
        <v>65.400000000000006</v>
      </c>
      <c r="D87">
        <v>51.6</v>
      </c>
      <c r="E87">
        <v>122</v>
      </c>
      <c r="F87">
        <v>3.46</v>
      </c>
      <c r="G87">
        <v>8.5</v>
      </c>
      <c r="H87">
        <v>88</v>
      </c>
      <c r="I87">
        <v>5000</v>
      </c>
      <c r="J87">
        <v>6989</v>
      </c>
    </row>
    <row r="88" spans="1:10">
      <c r="A88">
        <v>87</v>
      </c>
      <c r="B88" t="s">
        <v>130</v>
      </c>
      <c r="C88">
        <v>65.400000000000006</v>
      </c>
      <c r="D88">
        <v>51.6</v>
      </c>
      <c r="E88">
        <v>122</v>
      </c>
      <c r="F88">
        <v>3.46</v>
      </c>
      <c r="G88">
        <v>8.5</v>
      </c>
      <c r="H88">
        <v>88</v>
      </c>
      <c r="I88">
        <v>5000</v>
      </c>
      <c r="J88">
        <v>8189</v>
      </c>
    </row>
    <row r="89" spans="1:10">
      <c r="A89">
        <v>88</v>
      </c>
      <c r="B89" t="s">
        <v>126</v>
      </c>
      <c r="C89">
        <v>65.400000000000006</v>
      </c>
      <c r="D89">
        <v>51.6</v>
      </c>
      <c r="E89">
        <v>110</v>
      </c>
      <c r="F89">
        <v>3.46</v>
      </c>
      <c r="G89">
        <v>7.5</v>
      </c>
      <c r="H89">
        <v>116</v>
      </c>
      <c r="I89">
        <v>5500</v>
      </c>
      <c r="J89">
        <v>9279</v>
      </c>
    </row>
    <row r="90" spans="1:10">
      <c r="A90">
        <v>89</v>
      </c>
      <c r="B90" t="s">
        <v>128</v>
      </c>
      <c r="C90">
        <v>65.400000000000006</v>
      </c>
      <c r="D90">
        <v>51.6</v>
      </c>
      <c r="E90">
        <v>110</v>
      </c>
      <c r="F90">
        <v>3.46</v>
      </c>
      <c r="G90">
        <v>7.5</v>
      </c>
      <c r="H90">
        <v>116</v>
      </c>
      <c r="I90">
        <v>5500</v>
      </c>
      <c r="J90">
        <v>9279</v>
      </c>
    </row>
    <row r="91" spans="1:10">
      <c r="A91">
        <v>90</v>
      </c>
      <c r="B91" t="s">
        <v>131</v>
      </c>
      <c r="C91">
        <v>63.8</v>
      </c>
      <c r="D91">
        <v>54.5</v>
      </c>
      <c r="E91">
        <v>97</v>
      </c>
      <c r="F91">
        <v>3.29</v>
      </c>
      <c r="G91">
        <v>9.4</v>
      </c>
      <c r="H91">
        <v>69</v>
      </c>
      <c r="I91">
        <v>5200</v>
      </c>
      <c r="J91">
        <v>5499</v>
      </c>
    </row>
    <row r="92" spans="1:10">
      <c r="A92">
        <v>91</v>
      </c>
      <c r="B92" t="s">
        <v>132</v>
      </c>
      <c r="C92">
        <v>63.8</v>
      </c>
      <c r="D92">
        <v>54.5</v>
      </c>
      <c r="E92">
        <v>103</v>
      </c>
      <c r="F92">
        <v>3.47</v>
      </c>
      <c r="G92">
        <v>21.9</v>
      </c>
      <c r="H92">
        <v>55</v>
      </c>
      <c r="I92">
        <v>4800</v>
      </c>
      <c r="J92">
        <v>7099</v>
      </c>
    </row>
    <row r="93" spans="1:10">
      <c r="A93">
        <v>92</v>
      </c>
      <c r="B93" t="s">
        <v>133</v>
      </c>
      <c r="C93">
        <v>63.8</v>
      </c>
      <c r="D93">
        <v>54.5</v>
      </c>
      <c r="E93">
        <v>97</v>
      </c>
      <c r="F93">
        <v>3.29</v>
      </c>
      <c r="G93">
        <v>9.4</v>
      </c>
      <c r="H93">
        <v>69</v>
      </c>
      <c r="I93">
        <v>5200</v>
      </c>
      <c r="J93">
        <v>6649</v>
      </c>
    </row>
    <row r="94" spans="1:10">
      <c r="A94">
        <v>93</v>
      </c>
      <c r="B94" t="s">
        <v>134</v>
      </c>
      <c r="C94">
        <v>63.8</v>
      </c>
      <c r="D94">
        <v>54.5</v>
      </c>
      <c r="E94">
        <v>97</v>
      </c>
      <c r="F94">
        <v>3.29</v>
      </c>
      <c r="G94">
        <v>9.4</v>
      </c>
      <c r="H94">
        <v>69</v>
      </c>
      <c r="I94">
        <v>5200</v>
      </c>
      <c r="J94">
        <v>6849</v>
      </c>
    </row>
    <row r="95" spans="1:10">
      <c r="A95">
        <v>94</v>
      </c>
      <c r="B95" t="s">
        <v>135</v>
      </c>
      <c r="C95">
        <v>63.8</v>
      </c>
      <c r="D95">
        <v>53.5</v>
      </c>
      <c r="E95">
        <v>97</v>
      </c>
      <c r="F95">
        <v>3.29</v>
      </c>
      <c r="G95">
        <v>9.4</v>
      </c>
      <c r="H95">
        <v>69</v>
      </c>
      <c r="I95">
        <v>5200</v>
      </c>
      <c r="J95">
        <v>7349</v>
      </c>
    </row>
    <row r="96" spans="1:10">
      <c r="A96">
        <v>95</v>
      </c>
      <c r="B96" t="s">
        <v>136</v>
      </c>
      <c r="C96">
        <v>63.8</v>
      </c>
      <c r="D96">
        <v>54.5</v>
      </c>
      <c r="E96">
        <v>97</v>
      </c>
      <c r="F96">
        <v>3.29</v>
      </c>
      <c r="G96">
        <v>9.4</v>
      </c>
      <c r="H96">
        <v>69</v>
      </c>
      <c r="I96">
        <v>5200</v>
      </c>
      <c r="J96">
        <v>7299</v>
      </c>
    </row>
    <row r="97" spans="1:10">
      <c r="A97">
        <v>96</v>
      </c>
      <c r="B97" t="s">
        <v>137</v>
      </c>
      <c r="C97">
        <v>63.8</v>
      </c>
      <c r="D97">
        <v>53.3</v>
      </c>
      <c r="E97">
        <v>97</v>
      </c>
      <c r="F97">
        <v>3.29</v>
      </c>
      <c r="G97">
        <v>9.4</v>
      </c>
      <c r="H97">
        <v>69</v>
      </c>
      <c r="I97">
        <v>5200</v>
      </c>
      <c r="J97">
        <v>7799</v>
      </c>
    </row>
    <row r="98" spans="1:10">
      <c r="A98">
        <v>97</v>
      </c>
      <c r="B98" t="s">
        <v>134</v>
      </c>
      <c r="C98">
        <v>63.8</v>
      </c>
      <c r="D98">
        <v>54.5</v>
      </c>
      <c r="E98">
        <v>97</v>
      </c>
      <c r="F98">
        <v>3.29</v>
      </c>
      <c r="G98">
        <v>9.4</v>
      </c>
      <c r="H98">
        <v>69</v>
      </c>
      <c r="I98">
        <v>5200</v>
      </c>
      <c r="J98">
        <v>7499</v>
      </c>
    </row>
    <row r="99" spans="1:10">
      <c r="A99">
        <v>98</v>
      </c>
      <c r="B99" t="s">
        <v>138</v>
      </c>
      <c r="C99">
        <v>63.8</v>
      </c>
      <c r="D99">
        <v>53.5</v>
      </c>
      <c r="E99">
        <v>97</v>
      </c>
      <c r="F99">
        <v>3.29</v>
      </c>
      <c r="G99">
        <v>9.4</v>
      </c>
      <c r="H99">
        <v>69</v>
      </c>
      <c r="I99">
        <v>5200</v>
      </c>
      <c r="J99">
        <v>7999</v>
      </c>
    </row>
    <row r="100" spans="1:10">
      <c r="A100">
        <v>99</v>
      </c>
      <c r="B100" t="s">
        <v>139</v>
      </c>
      <c r="C100">
        <v>63.8</v>
      </c>
      <c r="D100">
        <v>53.3</v>
      </c>
      <c r="E100">
        <v>97</v>
      </c>
      <c r="F100">
        <v>3.29</v>
      </c>
      <c r="G100">
        <v>9.4</v>
      </c>
      <c r="H100">
        <v>69</v>
      </c>
      <c r="I100">
        <v>5200</v>
      </c>
      <c r="J100">
        <v>8249</v>
      </c>
    </row>
    <row r="101" spans="1:10">
      <c r="A101">
        <v>100</v>
      </c>
      <c r="B101" t="s">
        <v>133</v>
      </c>
      <c r="C101">
        <v>65.2</v>
      </c>
      <c r="D101">
        <v>54.7</v>
      </c>
      <c r="E101">
        <v>120</v>
      </c>
      <c r="F101">
        <v>3.47</v>
      </c>
      <c r="G101">
        <v>8.5</v>
      </c>
      <c r="H101">
        <v>97</v>
      </c>
      <c r="I101">
        <v>5200</v>
      </c>
      <c r="J101">
        <v>8949</v>
      </c>
    </row>
    <row r="102" spans="1:10">
      <c r="A102">
        <v>101</v>
      </c>
      <c r="B102" t="s">
        <v>140</v>
      </c>
      <c r="C102">
        <v>65.2</v>
      </c>
      <c r="D102">
        <v>54.7</v>
      </c>
      <c r="E102">
        <v>120</v>
      </c>
      <c r="F102">
        <v>3.47</v>
      </c>
      <c r="G102">
        <v>8.5</v>
      </c>
      <c r="H102">
        <v>97</v>
      </c>
      <c r="I102">
        <v>5200</v>
      </c>
      <c r="J102">
        <v>9549</v>
      </c>
    </row>
    <row r="103" spans="1:10">
      <c r="A103">
        <v>102</v>
      </c>
      <c r="B103" t="s">
        <v>141</v>
      </c>
      <c r="C103">
        <v>66.5</v>
      </c>
      <c r="D103">
        <v>55.1</v>
      </c>
      <c r="E103">
        <v>181</v>
      </c>
      <c r="F103">
        <v>3.27</v>
      </c>
      <c r="G103">
        <v>9</v>
      </c>
      <c r="H103">
        <v>152</v>
      </c>
      <c r="I103">
        <v>5200</v>
      </c>
      <c r="J103">
        <v>13499</v>
      </c>
    </row>
    <row r="104" spans="1:10">
      <c r="A104">
        <v>103</v>
      </c>
      <c r="B104" t="s">
        <v>142</v>
      </c>
      <c r="C104">
        <v>66.5</v>
      </c>
      <c r="D104">
        <v>56.1</v>
      </c>
      <c r="E104">
        <v>181</v>
      </c>
      <c r="F104">
        <v>3.27</v>
      </c>
      <c r="G104">
        <v>9</v>
      </c>
      <c r="H104">
        <v>152</v>
      </c>
      <c r="I104">
        <v>5200</v>
      </c>
      <c r="J104">
        <v>14399</v>
      </c>
    </row>
    <row r="105" spans="1:10">
      <c r="A105">
        <v>104</v>
      </c>
      <c r="B105" t="s">
        <v>143</v>
      </c>
      <c r="C105">
        <v>66.5</v>
      </c>
      <c r="D105">
        <v>55.1</v>
      </c>
      <c r="E105">
        <v>181</v>
      </c>
      <c r="F105">
        <v>3.27</v>
      </c>
      <c r="G105">
        <v>9</v>
      </c>
      <c r="H105">
        <v>152</v>
      </c>
      <c r="I105">
        <v>5200</v>
      </c>
      <c r="J105">
        <v>13499</v>
      </c>
    </row>
    <row r="106" spans="1:10">
      <c r="A106">
        <v>105</v>
      </c>
      <c r="B106" t="s">
        <v>144</v>
      </c>
      <c r="C106">
        <v>67.900000000000006</v>
      </c>
      <c r="D106">
        <v>49.7</v>
      </c>
      <c r="E106">
        <v>181</v>
      </c>
      <c r="F106">
        <v>3.27</v>
      </c>
      <c r="G106">
        <v>9</v>
      </c>
      <c r="H106">
        <v>160</v>
      </c>
      <c r="I106">
        <v>5200</v>
      </c>
      <c r="J106">
        <v>17199</v>
      </c>
    </row>
    <row r="107" spans="1:10">
      <c r="A107">
        <v>106</v>
      </c>
      <c r="B107" t="s">
        <v>145</v>
      </c>
      <c r="C107">
        <v>67.900000000000006</v>
      </c>
      <c r="D107">
        <v>49.7</v>
      </c>
      <c r="E107">
        <v>181</v>
      </c>
      <c r="F107">
        <v>3.27</v>
      </c>
      <c r="G107">
        <v>7.8</v>
      </c>
      <c r="H107">
        <v>200</v>
      </c>
      <c r="I107">
        <v>5200</v>
      </c>
      <c r="J107">
        <v>19699</v>
      </c>
    </row>
    <row r="108" spans="1:10">
      <c r="A108">
        <v>107</v>
      </c>
      <c r="B108" t="s">
        <v>139</v>
      </c>
      <c r="C108">
        <v>67.900000000000006</v>
      </c>
      <c r="D108">
        <v>49.7</v>
      </c>
      <c r="E108">
        <v>181</v>
      </c>
      <c r="F108">
        <v>3.27</v>
      </c>
      <c r="G108">
        <v>9</v>
      </c>
      <c r="H108">
        <v>160</v>
      </c>
      <c r="I108">
        <v>5200</v>
      </c>
      <c r="J108">
        <v>18399</v>
      </c>
    </row>
    <row r="109" spans="1:10">
      <c r="A109">
        <v>108</v>
      </c>
      <c r="B109" t="s">
        <v>146</v>
      </c>
      <c r="C109">
        <v>68.400000000000006</v>
      </c>
      <c r="D109">
        <v>56.7</v>
      </c>
      <c r="E109">
        <v>120</v>
      </c>
      <c r="F109">
        <v>3.19</v>
      </c>
      <c r="G109">
        <v>8.4</v>
      </c>
      <c r="H109">
        <v>97</v>
      </c>
      <c r="I109">
        <v>5000</v>
      </c>
      <c r="J109">
        <v>11900</v>
      </c>
    </row>
    <row r="110" spans="1:10">
      <c r="A110">
        <v>109</v>
      </c>
      <c r="B110" t="s">
        <v>147</v>
      </c>
      <c r="C110">
        <v>68.400000000000006</v>
      </c>
      <c r="D110">
        <v>56.7</v>
      </c>
      <c r="E110">
        <v>152</v>
      </c>
      <c r="F110">
        <v>3.52</v>
      </c>
      <c r="G110">
        <v>21</v>
      </c>
      <c r="H110">
        <v>95</v>
      </c>
      <c r="I110">
        <v>4150</v>
      </c>
      <c r="J110">
        <v>13200</v>
      </c>
    </row>
    <row r="111" spans="1:10">
      <c r="A111">
        <v>110</v>
      </c>
      <c r="B111" t="s">
        <v>148</v>
      </c>
      <c r="C111">
        <v>68.400000000000006</v>
      </c>
      <c r="D111">
        <v>58.7</v>
      </c>
      <c r="E111">
        <v>120</v>
      </c>
      <c r="F111">
        <v>3.19</v>
      </c>
      <c r="G111">
        <v>8.4</v>
      </c>
      <c r="H111">
        <v>97</v>
      </c>
      <c r="I111">
        <v>5000</v>
      </c>
      <c r="J111">
        <v>12440</v>
      </c>
    </row>
    <row r="112" spans="1:10">
      <c r="A112">
        <v>111</v>
      </c>
      <c r="B112" t="s">
        <v>146</v>
      </c>
      <c r="C112">
        <v>68.400000000000006</v>
      </c>
      <c r="D112">
        <v>58.7</v>
      </c>
      <c r="E112">
        <v>152</v>
      </c>
      <c r="F112">
        <v>3.52</v>
      </c>
      <c r="G112">
        <v>21</v>
      </c>
      <c r="H112">
        <v>95</v>
      </c>
      <c r="I112">
        <v>4150</v>
      </c>
      <c r="J112">
        <v>13860</v>
      </c>
    </row>
    <row r="113" spans="1:10">
      <c r="A113">
        <v>112</v>
      </c>
      <c r="B113" t="s">
        <v>146</v>
      </c>
      <c r="C113">
        <v>68.400000000000006</v>
      </c>
      <c r="D113">
        <v>56.7</v>
      </c>
      <c r="E113">
        <v>120</v>
      </c>
      <c r="F113">
        <v>2.19</v>
      </c>
      <c r="G113">
        <v>8.4</v>
      </c>
      <c r="H113">
        <v>95</v>
      </c>
      <c r="I113">
        <v>5000</v>
      </c>
      <c r="J113">
        <v>15580</v>
      </c>
    </row>
    <row r="114" spans="1:10">
      <c r="A114">
        <v>113</v>
      </c>
      <c r="B114" t="s">
        <v>149</v>
      </c>
      <c r="C114">
        <v>68.400000000000006</v>
      </c>
      <c r="D114">
        <v>56.7</v>
      </c>
      <c r="E114">
        <v>152</v>
      </c>
      <c r="F114">
        <v>3.52</v>
      </c>
      <c r="G114">
        <v>21</v>
      </c>
      <c r="H114">
        <v>95</v>
      </c>
      <c r="I114">
        <v>4150</v>
      </c>
      <c r="J114">
        <v>16900</v>
      </c>
    </row>
    <row r="115" spans="1:10">
      <c r="A115">
        <v>114</v>
      </c>
      <c r="B115" t="s">
        <v>146</v>
      </c>
      <c r="C115">
        <v>68.400000000000006</v>
      </c>
      <c r="D115">
        <v>56.7</v>
      </c>
      <c r="E115">
        <v>120</v>
      </c>
      <c r="F115">
        <v>2.19</v>
      </c>
      <c r="G115">
        <v>8.4</v>
      </c>
      <c r="H115">
        <v>95</v>
      </c>
      <c r="I115">
        <v>5000</v>
      </c>
      <c r="J115">
        <v>16695</v>
      </c>
    </row>
    <row r="116" spans="1:10">
      <c r="A116">
        <v>115</v>
      </c>
      <c r="B116" t="s">
        <v>150</v>
      </c>
      <c r="C116">
        <v>68.400000000000006</v>
      </c>
      <c r="D116">
        <v>58.7</v>
      </c>
      <c r="E116">
        <v>152</v>
      </c>
      <c r="F116">
        <v>3.52</v>
      </c>
      <c r="G116">
        <v>21</v>
      </c>
      <c r="H116">
        <v>95</v>
      </c>
      <c r="I116">
        <v>4150</v>
      </c>
      <c r="J116">
        <v>17075</v>
      </c>
    </row>
    <row r="117" spans="1:10">
      <c r="A117">
        <v>116</v>
      </c>
      <c r="B117" t="s">
        <v>146</v>
      </c>
      <c r="C117">
        <v>68.400000000000006</v>
      </c>
      <c r="D117">
        <v>56.7</v>
      </c>
      <c r="E117">
        <v>120</v>
      </c>
      <c r="F117">
        <v>3.19</v>
      </c>
      <c r="G117">
        <v>8.4</v>
      </c>
      <c r="H117">
        <v>97</v>
      </c>
      <c r="I117">
        <v>5000</v>
      </c>
      <c r="J117">
        <v>16630</v>
      </c>
    </row>
    <row r="118" spans="1:10">
      <c r="A118">
        <v>117</v>
      </c>
      <c r="B118" t="s">
        <v>146</v>
      </c>
      <c r="C118">
        <v>68.400000000000006</v>
      </c>
      <c r="D118">
        <v>56.7</v>
      </c>
      <c r="E118">
        <v>152</v>
      </c>
      <c r="F118">
        <v>3.52</v>
      </c>
      <c r="G118">
        <v>21</v>
      </c>
      <c r="H118">
        <v>95</v>
      </c>
      <c r="I118">
        <v>4150</v>
      </c>
      <c r="J118">
        <v>17950</v>
      </c>
    </row>
    <row r="119" spans="1:10">
      <c r="A119">
        <v>118</v>
      </c>
      <c r="B119" t="s">
        <v>149</v>
      </c>
      <c r="C119">
        <v>68.3</v>
      </c>
      <c r="D119">
        <v>56</v>
      </c>
      <c r="E119">
        <v>134</v>
      </c>
      <c r="F119">
        <v>3.21</v>
      </c>
      <c r="G119">
        <v>7</v>
      </c>
      <c r="H119">
        <v>142</v>
      </c>
      <c r="I119">
        <v>5600</v>
      </c>
      <c r="J119">
        <v>18150</v>
      </c>
    </row>
    <row r="120" spans="1:10">
      <c r="A120">
        <v>119</v>
      </c>
      <c r="B120" t="s">
        <v>151</v>
      </c>
      <c r="C120">
        <v>63.8</v>
      </c>
      <c r="D120">
        <v>50.8</v>
      </c>
      <c r="E120">
        <v>90</v>
      </c>
      <c r="F120">
        <v>3.23</v>
      </c>
      <c r="G120">
        <v>9.4</v>
      </c>
      <c r="H120">
        <v>68</v>
      </c>
      <c r="I120">
        <v>5500</v>
      </c>
      <c r="J120">
        <v>5572</v>
      </c>
    </row>
    <row r="121" spans="1:10">
      <c r="A121">
        <v>120</v>
      </c>
      <c r="B121" t="s">
        <v>152</v>
      </c>
      <c r="C121">
        <v>63.8</v>
      </c>
      <c r="D121">
        <v>50.8</v>
      </c>
      <c r="E121">
        <v>98</v>
      </c>
      <c r="F121">
        <v>3.39</v>
      </c>
      <c r="G121">
        <v>7.6</v>
      </c>
      <c r="H121">
        <v>102</v>
      </c>
      <c r="I121">
        <v>5500</v>
      </c>
      <c r="J121">
        <v>7957</v>
      </c>
    </row>
    <row r="122" spans="1:10">
      <c r="A122">
        <v>121</v>
      </c>
      <c r="B122" t="s">
        <v>151</v>
      </c>
      <c r="C122">
        <v>63.8</v>
      </c>
      <c r="D122">
        <v>50.6</v>
      </c>
      <c r="E122">
        <v>90</v>
      </c>
      <c r="F122">
        <v>3.23</v>
      </c>
      <c r="G122">
        <v>9.4</v>
      </c>
      <c r="H122">
        <v>68</v>
      </c>
      <c r="I122">
        <v>5500</v>
      </c>
      <c r="J122">
        <v>6229</v>
      </c>
    </row>
    <row r="123" spans="1:10">
      <c r="A123">
        <v>122</v>
      </c>
      <c r="B123" t="s">
        <v>153</v>
      </c>
      <c r="C123">
        <v>63.8</v>
      </c>
      <c r="D123">
        <v>50.8</v>
      </c>
      <c r="E123">
        <v>90</v>
      </c>
      <c r="F123">
        <v>3.23</v>
      </c>
      <c r="G123">
        <v>9.4</v>
      </c>
      <c r="H123">
        <v>68</v>
      </c>
      <c r="I123">
        <v>5500</v>
      </c>
      <c r="J123">
        <v>6692</v>
      </c>
    </row>
    <row r="124" spans="1:10">
      <c r="A124">
        <v>123</v>
      </c>
      <c r="B124" t="s">
        <v>154</v>
      </c>
      <c r="C124">
        <v>63.8</v>
      </c>
      <c r="D124">
        <v>50.8</v>
      </c>
      <c r="E124">
        <v>98</v>
      </c>
      <c r="F124">
        <v>3.23</v>
      </c>
      <c r="G124">
        <v>9.4</v>
      </c>
      <c r="H124">
        <v>68</v>
      </c>
      <c r="I124">
        <v>5500</v>
      </c>
      <c r="J124">
        <v>7609</v>
      </c>
    </row>
    <row r="125" spans="1:10">
      <c r="A125">
        <v>124</v>
      </c>
      <c r="B125" t="s">
        <v>155</v>
      </c>
      <c r="C125">
        <v>64.599999999999994</v>
      </c>
      <c r="D125">
        <v>59.8</v>
      </c>
      <c r="E125">
        <v>122</v>
      </c>
      <c r="F125">
        <v>3.46</v>
      </c>
      <c r="G125">
        <v>8.5</v>
      </c>
      <c r="H125">
        <v>88</v>
      </c>
      <c r="I125">
        <v>5000</v>
      </c>
      <c r="J125">
        <v>8921</v>
      </c>
    </row>
    <row r="126" spans="1:10">
      <c r="A126">
        <v>125</v>
      </c>
      <c r="B126" t="s">
        <v>156</v>
      </c>
      <c r="C126">
        <v>66.3</v>
      </c>
      <c r="D126">
        <v>50.2</v>
      </c>
      <c r="E126">
        <v>156</v>
      </c>
      <c r="F126">
        <v>3.86</v>
      </c>
      <c r="G126">
        <v>7</v>
      </c>
      <c r="H126">
        <v>145</v>
      </c>
      <c r="I126">
        <v>5000</v>
      </c>
      <c r="J126">
        <v>12764</v>
      </c>
    </row>
    <row r="127" spans="1:10">
      <c r="A127">
        <v>126</v>
      </c>
      <c r="B127" t="s">
        <v>157</v>
      </c>
      <c r="C127">
        <v>68.3</v>
      </c>
      <c r="D127">
        <v>50.2</v>
      </c>
      <c r="E127">
        <v>151</v>
      </c>
      <c r="F127">
        <v>3.11</v>
      </c>
      <c r="G127">
        <v>9.5</v>
      </c>
      <c r="H127">
        <v>143</v>
      </c>
      <c r="I127">
        <v>5500</v>
      </c>
      <c r="J127">
        <v>22018</v>
      </c>
    </row>
    <row r="128" spans="1:10">
      <c r="A128">
        <v>127</v>
      </c>
      <c r="B128" t="s">
        <v>158</v>
      </c>
      <c r="C128">
        <v>65</v>
      </c>
      <c r="D128">
        <v>51.6</v>
      </c>
      <c r="E128">
        <v>194</v>
      </c>
      <c r="F128">
        <v>2.9</v>
      </c>
      <c r="G128">
        <v>9.5</v>
      </c>
      <c r="H128">
        <v>207</v>
      </c>
      <c r="I128">
        <v>5900</v>
      </c>
      <c r="J128">
        <v>32528</v>
      </c>
    </row>
    <row r="129" spans="1:10">
      <c r="A129">
        <v>128</v>
      </c>
      <c r="B129" t="s">
        <v>159</v>
      </c>
      <c r="C129">
        <v>65</v>
      </c>
      <c r="D129">
        <v>51.6</v>
      </c>
      <c r="E129">
        <v>194</v>
      </c>
      <c r="F129">
        <v>2.9</v>
      </c>
      <c r="G129">
        <v>9.5</v>
      </c>
      <c r="H129">
        <v>207</v>
      </c>
      <c r="I129">
        <v>5900</v>
      </c>
      <c r="J129">
        <v>34028</v>
      </c>
    </row>
    <row r="130" spans="1:10">
      <c r="A130">
        <v>129</v>
      </c>
      <c r="B130" t="s">
        <v>160</v>
      </c>
      <c r="C130">
        <v>65</v>
      </c>
      <c r="D130">
        <v>51.6</v>
      </c>
      <c r="E130">
        <v>194</v>
      </c>
      <c r="F130">
        <v>2.9</v>
      </c>
      <c r="G130">
        <v>9.5</v>
      </c>
      <c r="H130">
        <v>207</v>
      </c>
      <c r="I130">
        <v>5900</v>
      </c>
      <c r="J130">
        <v>37028</v>
      </c>
    </row>
    <row r="131" spans="1:10">
      <c r="A131">
        <v>130</v>
      </c>
      <c r="B131" t="s">
        <v>159</v>
      </c>
      <c r="C131">
        <v>72.3</v>
      </c>
      <c r="D131">
        <v>50.5</v>
      </c>
      <c r="E131">
        <v>203</v>
      </c>
      <c r="F131">
        <v>3.11</v>
      </c>
      <c r="G131">
        <v>10</v>
      </c>
      <c r="H131">
        <v>288</v>
      </c>
      <c r="I131">
        <v>5750</v>
      </c>
      <c r="J131">
        <v>31400.5</v>
      </c>
    </row>
    <row r="132" spans="1:10">
      <c r="A132">
        <v>131</v>
      </c>
      <c r="B132" t="s">
        <v>161</v>
      </c>
      <c r="C132">
        <v>66.5</v>
      </c>
      <c r="D132">
        <v>55.2</v>
      </c>
      <c r="E132">
        <v>132</v>
      </c>
      <c r="F132">
        <v>3.9</v>
      </c>
      <c r="G132">
        <v>8.6999999999999993</v>
      </c>
      <c r="H132">
        <v>90</v>
      </c>
      <c r="I132">
        <v>5100</v>
      </c>
      <c r="J132">
        <v>9295</v>
      </c>
    </row>
    <row r="133" spans="1:10">
      <c r="A133">
        <v>132</v>
      </c>
      <c r="B133" t="s">
        <v>162</v>
      </c>
      <c r="C133">
        <v>66.599999999999994</v>
      </c>
      <c r="D133">
        <v>50.5</v>
      </c>
      <c r="E133">
        <v>132</v>
      </c>
      <c r="F133">
        <v>3.9</v>
      </c>
      <c r="G133">
        <v>8.6999999999999993</v>
      </c>
      <c r="H133">
        <v>90</v>
      </c>
      <c r="I133">
        <v>5100</v>
      </c>
      <c r="J133">
        <v>9895</v>
      </c>
    </row>
    <row r="134" spans="1:10">
      <c r="A134">
        <v>133</v>
      </c>
      <c r="B134" t="s">
        <v>163</v>
      </c>
      <c r="C134">
        <v>66.5</v>
      </c>
      <c r="D134">
        <v>56.1</v>
      </c>
      <c r="E134">
        <v>121</v>
      </c>
      <c r="F134">
        <v>3.07</v>
      </c>
      <c r="G134">
        <v>9.31</v>
      </c>
      <c r="H134">
        <v>110</v>
      </c>
      <c r="I134">
        <v>5250</v>
      </c>
      <c r="J134">
        <v>11850</v>
      </c>
    </row>
    <row r="135" spans="1:10">
      <c r="A135">
        <v>134</v>
      </c>
      <c r="B135" t="s">
        <v>164</v>
      </c>
      <c r="C135">
        <v>66.5</v>
      </c>
      <c r="D135">
        <v>56.1</v>
      </c>
      <c r="E135">
        <v>121</v>
      </c>
      <c r="F135">
        <v>3.07</v>
      </c>
      <c r="G135">
        <v>9.3000000000000007</v>
      </c>
      <c r="H135">
        <v>110</v>
      </c>
      <c r="I135">
        <v>5250</v>
      </c>
      <c r="J135">
        <v>12170</v>
      </c>
    </row>
    <row r="136" spans="1:10">
      <c r="A136">
        <v>135</v>
      </c>
      <c r="B136" t="s">
        <v>164</v>
      </c>
      <c r="C136">
        <v>66.5</v>
      </c>
      <c r="D136">
        <v>56.1</v>
      </c>
      <c r="E136">
        <v>121</v>
      </c>
      <c r="F136">
        <v>2.0699999999999998</v>
      </c>
      <c r="G136">
        <v>9.3000000000000007</v>
      </c>
      <c r="H136">
        <v>110</v>
      </c>
      <c r="I136">
        <v>5250</v>
      </c>
      <c r="J136">
        <v>15040</v>
      </c>
    </row>
    <row r="137" spans="1:10">
      <c r="A137">
        <v>136</v>
      </c>
      <c r="B137" t="s">
        <v>165</v>
      </c>
      <c r="C137">
        <v>66.5</v>
      </c>
      <c r="D137">
        <v>56.1</v>
      </c>
      <c r="E137">
        <v>121</v>
      </c>
      <c r="F137">
        <v>3.07</v>
      </c>
      <c r="G137">
        <v>9.3000000000000007</v>
      </c>
      <c r="H137">
        <v>110</v>
      </c>
      <c r="I137">
        <v>5250</v>
      </c>
      <c r="J137">
        <v>15510</v>
      </c>
    </row>
    <row r="138" spans="1:10">
      <c r="A138">
        <v>137</v>
      </c>
      <c r="B138" t="s">
        <v>165</v>
      </c>
      <c r="C138">
        <v>66.5</v>
      </c>
      <c r="D138">
        <v>56.1</v>
      </c>
      <c r="E138">
        <v>121</v>
      </c>
      <c r="F138">
        <v>3.07</v>
      </c>
      <c r="G138">
        <v>9</v>
      </c>
      <c r="H138">
        <v>160</v>
      </c>
      <c r="I138">
        <v>5500</v>
      </c>
      <c r="J138">
        <v>18150</v>
      </c>
    </row>
    <row r="139" spans="1:10">
      <c r="A139">
        <v>138</v>
      </c>
      <c r="B139" t="s">
        <v>163</v>
      </c>
      <c r="C139">
        <v>66.5</v>
      </c>
      <c r="D139">
        <v>56.1</v>
      </c>
      <c r="E139">
        <v>121</v>
      </c>
      <c r="F139">
        <v>3.07</v>
      </c>
      <c r="G139">
        <v>9</v>
      </c>
      <c r="H139">
        <v>160</v>
      </c>
      <c r="I139">
        <v>5500</v>
      </c>
      <c r="J139">
        <v>18620</v>
      </c>
    </row>
    <row r="140" spans="1:10">
      <c r="A140">
        <v>139</v>
      </c>
      <c r="B140" t="s">
        <v>166</v>
      </c>
      <c r="C140">
        <v>63.4</v>
      </c>
      <c r="D140">
        <v>53.7</v>
      </c>
      <c r="E140">
        <v>97</v>
      </c>
      <c r="F140">
        <v>2.36</v>
      </c>
      <c r="G140">
        <v>9</v>
      </c>
      <c r="H140">
        <v>69</v>
      </c>
      <c r="I140">
        <v>4900</v>
      </c>
      <c r="J140">
        <v>5118</v>
      </c>
    </row>
    <row r="141" spans="1:10">
      <c r="A141">
        <v>140</v>
      </c>
      <c r="B141" t="s">
        <v>167</v>
      </c>
      <c r="C141">
        <v>63.6</v>
      </c>
      <c r="D141">
        <v>53.7</v>
      </c>
      <c r="E141">
        <v>108</v>
      </c>
      <c r="F141">
        <v>2.64</v>
      </c>
      <c r="G141">
        <v>8.6999999999999993</v>
      </c>
      <c r="H141">
        <v>73</v>
      </c>
      <c r="I141">
        <v>4400</v>
      </c>
      <c r="J141">
        <v>7053</v>
      </c>
    </row>
    <row r="142" spans="1:10">
      <c r="A142">
        <v>141</v>
      </c>
      <c r="B142" t="s">
        <v>167</v>
      </c>
      <c r="C142">
        <v>63.8</v>
      </c>
      <c r="D142">
        <v>55.7</v>
      </c>
      <c r="E142">
        <v>108</v>
      </c>
      <c r="F142">
        <v>2.64</v>
      </c>
      <c r="G142">
        <v>8.6999999999999993</v>
      </c>
      <c r="H142">
        <v>73</v>
      </c>
      <c r="I142">
        <v>4400</v>
      </c>
      <c r="J142">
        <v>7603</v>
      </c>
    </row>
    <row r="143" spans="1:10">
      <c r="A143">
        <v>142</v>
      </c>
      <c r="B143" t="s">
        <v>166</v>
      </c>
      <c r="C143">
        <v>65.400000000000006</v>
      </c>
      <c r="D143">
        <v>52.5</v>
      </c>
      <c r="E143">
        <v>108</v>
      </c>
      <c r="F143">
        <v>2.64</v>
      </c>
      <c r="G143">
        <v>9.5</v>
      </c>
      <c r="H143">
        <v>82</v>
      </c>
      <c r="I143">
        <v>4800</v>
      </c>
      <c r="J143">
        <v>7126</v>
      </c>
    </row>
    <row r="144" spans="1:10">
      <c r="A144">
        <v>143</v>
      </c>
      <c r="B144" t="s">
        <v>168</v>
      </c>
      <c r="C144">
        <v>65.400000000000006</v>
      </c>
      <c r="D144">
        <v>52.5</v>
      </c>
      <c r="E144">
        <v>108</v>
      </c>
      <c r="F144">
        <v>2.64</v>
      </c>
      <c r="G144">
        <v>9.5</v>
      </c>
      <c r="H144">
        <v>82</v>
      </c>
      <c r="I144">
        <v>4400</v>
      </c>
      <c r="J144">
        <v>7775</v>
      </c>
    </row>
    <row r="145" spans="1:10">
      <c r="A145">
        <v>144</v>
      </c>
      <c r="B145" t="s">
        <v>169</v>
      </c>
      <c r="C145">
        <v>65.400000000000006</v>
      </c>
      <c r="D145">
        <v>52.5</v>
      </c>
      <c r="E145">
        <v>108</v>
      </c>
      <c r="F145">
        <v>2.64</v>
      </c>
      <c r="G145">
        <v>9</v>
      </c>
      <c r="H145">
        <v>94</v>
      </c>
      <c r="I145">
        <v>5200</v>
      </c>
      <c r="J145">
        <v>9960</v>
      </c>
    </row>
    <row r="146" spans="1:10">
      <c r="A146">
        <v>145</v>
      </c>
      <c r="B146" t="s">
        <v>170</v>
      </c>
      <c r="C146">
        <v>65.400000000000006</v>
      </c>
      <c r="D146">
        <v>54.3</v>
      </c>
      <c r="E146">
        <v>108</v>
      </c>
      <c r="F146">
        <v>2.64</v>
      </c>
      <c r="G146">
        <v>9</v>
      </c>
      <c r="H146">
        <v>82</v>
      </c>
      <c r="I146">
        <v>4800</v>
      </c>
      <c r="J146">
        <v>9233</v>
      </c>
    </row>
    <row r="147" spans="1:10">
      <c r="A147">
        <v>146</v>
      </c>
      <c r="B147" t="s">
        <v>171</v>
      </c>
      <c r="C147">
        <v>65.400000000000006</v>
      </c>
      <c r="D147">
        <v>54.3</v>
      </c>
      <c r="E147">
        <v>108</v>
      </c>
      <c r="F147">
        <v>2.64</v>
      </c>
      <c r="G147">
        <v>7.7</v>
      </c>
      <c r="H147">
        <v>111</v>
      </c>
      <c r="I147">
        <v>4800</v>
      </c>
      <c r="J147">
        <v>11259</v>
      </c>
    </row>
    <row r="148" spans="1:10">
      <c r="A148">
        <v>147</v>
      </c>
      <c r="B148" t="s">
        <v>172</v>
      </c>
      <c r="C148">
        <v>65.400000000000006</v>
      </c>
      <c r="D148">
        <v>53</v>
      </c>
      <c r="E148">
        <v>108</v>
      </c>
      <c r="F148">
        <v>2.64</v>
      </c>
      <c r="G148">
        <v>9</v>
      </c>
      <c r="H148">
        <v>82</v>
      </c>
      <c r="I148">
        <v>4800</v>
      </c>
      <c r="J148">
        <v>7463</v>
      </c>
    </row>
    <row r="149" spans="1:10">
      <c r="A149">
        <v>148</v>
      </c>
      <c r="B149" t="s">
        <v>173</v>
      </c>
      <c r="C149">
        <v>65.400000000000006</v>
      </c>
      <c r="D149">
        <v>53</v>
      </c>
      <c r="E149">
        <v>108</v>
      </c>
      <c r="F149">
        <v>2.64</v>
      </c>
      <c r="G149">
        <v>9</v>
      </c>
      <c r="H149">
        <v>94</v>
      </c>
      <c r="I149">
        <v>5200</v>
      </c>
      <c r="J149">
        <v>10198</v>
      </c>
    </row>
    <row r="150" spans="1:10">
      <c r="A150">
        <v>149</v>
      </c>
      <c r="B150" t="s">
        <v>167</v>
      </c>
      <c r="C150">
        <v>65.400000000000006</v>
      </c>
      <c r="D150">
        <v>54.9</v>
      </c>
      <c r="E150">
        <v>108</v>
      </c>
      <c r="F150">
        <v>2.64</v>
      </c>
      <c r="G150">
        <v>9</v>
      </c>
      <c r="H150">
        <v>82</v>
      </c>
      <c r="I150">
        <v>4800</v>
      </c>
      <c r="J150">
        <v>8013</v>
      </c>
    </row>
    <row r="151" spans="1:10">
      <c r="A151">
        <v>150</v>
      </c>
      <c r="B151" t="s">
        <v>167</v>
      </c>
      <c r="C151">
        <v>65.400000000000006</v>
      </c>
      <c r="D151">
        <v>54.9</v>
      </c>
      <c r="E151">
        <v>108</v>
      </c>
      <c r="F151">
        <v>2.64</v>
      </c>
      <c r="G151">
        <v>7.7</v>
      </c>
      <c r="H151">
        <v>111</v>
      </c>
      <c r="I151">
        <v>4800</v>
      </c>
      <c r="J151">
        <v>11694</v>
      </c>
    </row>
    <row r="152" spans="1:10">
      <c r="A152">
        <v>151</v>
      </c>
      <c r="B152" t="s">
        <v>174</v>
      </c>
      <c r="C152">
        <v>63.6</v>
      </c>
      <c r="D152">
        <v>54.5</v>
      </c>
      <c r="E152">
        <v>92</v>
      </c>
      <c r="F152">
        <v>3.03</v>
      </c>
      <c r="G152">
        <v>9</v>
      </c>
      <c r="H152">
        <v>62</v>
      </c>
      <c r="I152">
        <v>4800</v>
      </c>
      <c r="J152">
        <v>5348</v>
      </c>
    </row>
    <row r="153" spans="1:10">
      <c r="A153">
        <v>152</v>
      </c>
      <c r="B153" t="s">
        <v>175</v>
      </c>
      <c r="C153">
        <v>63.6</v>
      </c>
      <c r="D153">
        <v>54.5</v>
      </c>
      <c r="E153">
        <v>92</v>
      </c>
      <c r="F153">
        <v>3.03</v>
      </c>
      <c r="G153">
        <v>9</v>
      </c>
      <c r="H153">
        <v>62</v>
      </c>
      <c r="I153">
        <v>4800</v>
      </c>
      <c r="J153">
        <v>6338</v>
      </c>
    </row>
    <row r="154" spans="1:10">
      <c r="A154">
        <v>153</v>
      </c>
      <c r="B154" t="s">
        <v>176</v>
      </c>
      <c r="C154">
        <v>63.6</v>
      </c>
      <c r="D154">
        <v>54.5</v>
      </c>
      <c r="E154">
        <v>92</v>
      </c>
      <c r="F154">
        <v>3.03</v>
      </c>
      <c r="G154">
        <v>9</v>
      </c>
      <c r="H154">
        <v>62</v>
      </c>
      <c r="I154">
        <v>4800</v>
      </c>
      <c r="J154">
        <v>6488</v>
      </c>
    </row>
    <row r="155" spans="1:10">
      <c r="A155">
        <v>154</v>
      </c>
      <c r="B155" t="s">
        <v>177</v>
      </c>
      <c r="C155">
        <v>63.6</v>
      </c>
      <c r="D155">
        <v>59.1</v>
      </c>
      <c r="E155">
        <v>92</v>
      </c>
      <c r="F155">
        <v>3.03</v>
      </c>
      <c r="G155">
        <v>9</v>
      </c>
      <c r="H155">
        <v>62</v>
      </c>
      <c r="I155">
        <v>4800</v>
      </c>
      <c r="J155">
        <v>6918</v>
      </c>
    </row>
    <row r="156" spans="1:10">
      <c r="A156">
        <v>155</v>
      </c>
      <c r="B156" t="s">
        <v>178</v>
      </c>
      <c r="C156">
        <v>63.6</v>
      </c>
      <c r="D156">
        <v>59.1</v>
      </c>
      <c r="E156">
        <v>92</v>
      </c>
      <c r="F156">
        <v>3.03</v>
      </c>
      <c r="G156">
        <v>9</v>
      </c>
      <c r="H156">
        <v>62</v>
      </c>
      <c r="I156">
        <v>4800</v>
      </c>
      <c r="J156">
        <v>7898</v>
      </c>
    </row>
    <row r="157" spans="1:10">
      <c r="A157">
        <v>156</v>
      </c>
      <c r="B157" t="s">
        <v>179</v>
      </c>
      <c r="C157">
        <v>63.6</v>
      </c>
      <c r="D157">
        <v>59.1</v>
      </c>
      <c r="E157">
        <v>92</v>
      </c>
      <c r="F157">
        <v>3.03</v>
      </c>
      <c r="G157">
        <v>9</v>
      </c>
      <c r="H157">
        <v>62</v>
      </c>
      <c r="I157">
        <v>4800</v>
      </c>
      <c r="J157">
        <v>8778</v>
      </c>
    </row>
    <row r="158" spans="1:10">
      <c r="A158">
        <v>157</v>
      </c>
      <c r="B158" t="s">
        <v>180</v>
      </c>
      <c r="C158">
        <v>64.400000000000006</v>
      </c>
      <c r="D158">
        <v>53</v>
      </c>
      <c r="E158">
        <v>98</v>
      </c>
      <c r="F158">
        <v>3.03</v>
      </c>
      <c r="G158">
        <v>9</v>
      </c>
      <c r="H158">
        <v>70</v>
      </c>
      <c r="I158">
        <v>4800</v>
      </c>
      <c r="J158">
        <v>6938</v>
      </c>
    </row>
    <row r="159" spans="1:10">
      <c r="A159">
        <v>158</v>
      </c>
      <c r="B159" t="s">
        <v>176</v>
      </c>
      <c r="C159">
        <v>64.400000000000006</v>
      </c>
      <c r="D159">
        <v>52.8</v>
      </c>
      <c r="E159">
        <v>98</v>
      </c>
      <c r="F159">
        <v>3.03</v>
      </c>
      <c r="G159">
        <v>9</v>
      </c>
      <c r="H159">
        <v>70</v>
      </c>
      <c r="I159">
        <v>4800</v>
      </c>
      <c r="J159">
        <v>7198</v>
      </c>
    </row>
    <row r="160" spans="1:10">
      <c r="A160">
        <v>159</v>
      </c>
      <c r="B160" t="s">
        <v>175</v>
      </c>
      <c r="C160">
        <v>64.400000000000006</v>
      </c>
      <c r="D160">
        <v>53</v>
      </c>
      <c r="E160">
        <v>110</v>
      </c>
      <c r="F160">
        <v>3.35</v>
      </c>
      <c r="G160">
        <v>22.5</v>
      </c>
      <c r="H160">
        <v>56</v>
      </c>
      <c r="I160">
        <v>4500</v>
      </c>
      <c r="J160">
        <v>7898</v>
      </c>
    </row>
    <row r="161" spans="1:10">
      <c r="A161">
        <v>160</v>
      </c>
      <c r="B161" t="s">
        <v>181</v>
      </c>
      <c r="C161">
        <v>64.400000000000006</v>
      </c>
      <c r="D161">
        <v>52.8</v>
      </c>
      <c r="E161">
        <v>110</v>
      </c>
      <c r="F161">
        <v>3.35</v>
      </c>
      <c r="G161">
        <v>22.5</v>
      </c>
      <c r="H161">
        <v>56</v>
      </c>
      <c r="I161">
        <v>4500</v>
      </c>
      <c r="J161">
        <v>7788</v>
      </c>
    </row>
    <row r="162" spans="1:10">
      <c r="A162">
        <v>161</v>
      </c>
      <c r="B162" t="s">
        <v>175</v>
      </c>
      <c r="C162">
        <v>64.400000000000006</v>
      </c>
      <c r="D162">
        <v>53</v>
      </c>
      <c r="E162">
        <v>98</v>
      </c>
      <c r="F162">
        <v>3.03</v>
      </c>
      <c r="G162">
        <v>9</v>
      </c>
      <c r="H162">
        <v>70</v>
      </c>
      <c r="I162">
        <v>4800</v>
      </c>
      <c r="J162">
        <v>7738</v>
      </c>
    </row>
    <row r="163" spans="1:10">
      <c r="A163">
        <v>162</v>
      </c>
      <c r="B163" t="s">
        <v>181</v>
      </c>
      <c r="C163">
        <v>64.400000000000006</v>
      </c>
      <c r="D163">
        <v>52.8</v>
      </c>
      <c r="E163">
        <v>98</v>
      </c>
      <c r="F163">
        <v>3.03</v>
      </c>
      <c r="G163">
        <v>9</v>
      </c>
      <c r="H163">
        <v>70</v>
      </c>
      <c r="I163">
        <v>4800</v>
      </c>
      <c r="J163">
        <v>8358</v>
      </c>
    </row>
    <row r="164" spans="1:10">
      <c r="A164">
        <v>163</v>
      </c>
      <c r="B164" t="s">
        <v>180</v>
      </c>
      <c r="C164">
        <v>64.400000000000006</v>
      </c>
      <c r="D164">
        <v>52.8</v>
      </c>
      <c r="E164">
        <v>98</v>
      </c>
      <c r="F164">
        <v>3.03</v>
      </c>
      <c r="G164">
        <v>9</v>
      </c>
      <c r="H164">
        <v>70</v>
      </c>
      <c r="I164">
        <v>4800</v>
      </c>
      <c r="J164">
        <v>9258</v>
      </c>
    </row>
    <row r="165" spans="1:10">
      <c r="A165">
        <v>164</v>
      </c>
      <c r="B165" t="s">
        <v>182</v>
      </c>
      <c r="C165">
        <v>64</v>
      </c>
      <c r="D165">
        <v>52.6</v>
      </c>
      <c r="E165">
        <v>98</v>
      </c>
      <c r="F165">
        <v>3.03</v>
      </c>
      <c r="G165">
        <v>9</v>
      </c>
      <c r="H165">
        <v>70</v>
      </c>
      <c r="I165">
        <v>4800</v>
      </c>
      <c r="J165">
        <v>8058</v>
      </c>
    </row>
    <row r="166" spans="1:10">
      <c r="A166">
        <v>165</v>
      </c>
      <c r="B166" t="s">
        <v>175</v>
      </c>
      <c r="C166">
        <v>64</v>
      </c>
      <c r="D166">
        <v>52.6</v>
      </c>
      <c r="E166">
        <v>98</v>
      </c>
      <c r="F166">
        <v>3.03</v>
      </c>
      <c r="G166">
        <v>9</v>
      </c>
      <c r="H166">
        <v>70</v>
      </c>
      <c r="I166">
        <v>4800</v>
      </c>
      <c r="J166">
        <v>8238</v>
      </c>
    </row>
    <row r="167" spans="1:10">
      <c r="A167">
        <v>166</v>
      </c>
      <c r="B167" t="s">
        <v>183</v>
      </c>
      <c r="C167">
        <v>64</v>
      </c>
      <c r="D167">
        <v>52.6</v>
      </c>
      <c r="E167">
        <v>98</v>
      </c>
      <c r="F167">
        <v>3.08</v>
      </c>
      <c r="G167">
        <v>9.4</v>
      </c>
      <c r="H167">
        <v>112</v>
      </c>
      <c r="I167">
        <v>6600</v>
      </c>
      <c r="J167">
        <v>9298</v>
      </c>
    </row>
    <row r="168" spans="1:10">
      <c r="A168">
        <v>167</v>
      </c>
      <c r="B168" t="s">
        <v>184</v>
      </c>
      <c r="C168">
        <v>64</v>
      </c>
      <c r="D168">
        <v>52.6</v>
      </c>
      <c r="E168">
        <v>98</v>
      </c>
      <c r="F168">
        <v>3.08</v>
      </c>
      <c r="G168">
        <v>9.4</v>
      </c>
      <c r="H168">
        <v>112</v>
      </c>
      <c r="I168">
        <v>6600</v>
      </c>
      <c r="J168">
        <v>9538</v>
      </c>
    </row>
    <row r="169" spans="1:10">
      <c r="A169">
        <v>168</v>
      </c>
      <c r="B169" t="s">
        <v>185</v>
      </c>
      <c r="C169">
        <v>65.599999999999994</v>
      </c>
      <c r="D169">
        <v>52</v>
      </c>
      <c r="E169">
        <v>146</v>
      </c>
      <c r="F169">
        <v>3.5</v>
      </c>
      <c r="G169">
        <v>9.3000000000000007</v>
      </c>
      <c r="H169">
        <v>116</v>
      </c>
      <c r="I169">
        <v>4800</v>
      </c>
      <c r="J169">
        <v>8449</v>
      </c>
    </row>
    <row r="170" spans="1:10">
      <c r="A170">
        <v>169</v>
      </c>
      <c r="B170" t="s">
        <v>181</v>
      </c>
      <c r="C170">
        <v>65.599999999999994</v>
      </c>
      <c r="D170">
        <v>52</v>
      </c>
      <c r="E170">
        <v>146</v>
      </c>
      <c r="F170">
        <v>3.5</v>
      </c>
      <c r="G170">
        <v>9.3000000000000007</v>
      </c>
      <c r="H170">
        <v>116</v>
      </c>
      <c r="I170">
        <v>4800</v>
      </c>
      <c r="J170">
        <v>9639</v>
      </c>
    </row>
    <row r="171" spans="1:10">
      <c r="A171">
        <v>170</v>
      </c>
      <c r="B171" t="s">
        <v>186</v>
      </c>
      <c r="C171">
        <v>65.599999999999994</v>
      </c>
      <c r="D171">
        <v>52</v>
      </c>
      <c r="E171">
        <v>146</v>
      </c>
      <c r="F171">
        <v>3.5</v>
      </c>
      <c r="G171">
        <v>9.3000000000000007</v>
      </c>
      <c r="H171">
        <v>116</v>
      </c>
      <c r="I171">
        <v>4800</v>
      </c>
      <c r="J171">
        <v>9989</v>
      </c>
    </row>
    <row r="172" spans="1:10">
      <c r="A172">
        <v>171</v>
      </c>
      <c r="B172" t="s">
        <v>187</v>
      </c>
      <c r="C172">
        <v>65.599999999999994</v>
      </c>
      <c r="D172">
        <v>52</v>
      </c>
      <c r="E172">
        <v>146</v>
      </c>
      <c r="F172">
        <v>3.5</v>
      </c>
      <c r="G172">
        <v>9.3000000000000007</v>
      </c>
      <c r="H172">
        <v>116</v>
      </c>
      <c r="I172">
        <v>4800</v>
      </c>
      <c r="J172">
        <v>11199</v>
      </c>
    </row>
    <row r="173" spans="1:10">
      <c r="A173">
        <v>172</v>
      </c>
      <c r="B173" t="s">
        <v>181</v>
      </c>
      <c r="C173">
        <v>65.599999999999994</v>
      </c>
      <c r="D173">
        <v>52</v>
      </c>
      <c r="E173">
        <v>146</v>
      </c>
      <c r="F173">
        <v>3.5</v>
      </c>
      <c r="G173">
        <v>9.3000000000000007</v>
      </c>
      <c r="H173">
        <v>116</v>
      </c>
      <c r="I173">
        <v>4800</v>
      </c>
      <c r="J173">
        <v>11549</v>
      </c>
    </row>
    <row r="174" spans="1:10">
      <c r="A174">
        <v>173</v>
      </c>
      <c r="B174" t="s">
        <v>188</v>
      </c>
      <c r="C174">
        <v>65.599999999999994</v>
      </c>
      <c r="D174">
        <v>53</v>
      </c>
      <c r="E174">
        <v>146</v>
      </c>
      <c r="F174">
        <v>3.5</v>
      </c>
      <c r="G174">
        <v>9.3000000000000007</v>
      </c>
      <c r="H174">
        <v>116</v>
      </c>
      <c r="I174">
        <v>4800</v>
      </c>
      <c r="J174">
        <v>17669</v>
      </c>
    </row>
    <row r="175" spans="1:10">
      <c r="A175">
        <v>174</v>
      </c>
      <c r="B175" t="s">
        <v>181</v>
      </c>
      <c r="C175">
        <v>66.5</v>
      </c>
      <c r="D175">
        <v>54.9</v>
      </c>
      <c r="E175">
        <v>122</v>
      </c>
      <c r="F175">
        <v>3.54</v>
      </c>
      <c r="G175">
        <v>8.6999999999999993</v>
      </c>
      <c r="H175">
        <v>92</v>
      </c>
      <c r="I175">
        <v>4200</v>
      </c>
      <c r="J175">
        <v>8948</v>
      </c>
    </row>
    <row r="176" spans="1:10">
      <c r="A176">
        <v>175</v>
      </c>
      <c r="B176" t="s">
        <v>189</v>
      </c>
      <c r="C176">
        <v>66.5</v>
      </c>
      <c r="D176">
        <v>54.9</v>
      </c>
      <c r="E176">
        <v>110</v>
      </c>
      <c r="F176">
        <v>3.35</v>
      </c>
      <c r="G176">
        <v>22.5</v>
      </c>
      <c r="H176">
        <v>73</v>
      </c>
      <c r="I176">
        <v>4500</v>
      </c>
      <c r="J176">
        <v>10698</v>
      </c>
    </row>
    <row r="177" spans="1:10">
      <c r="A177">
        <v>176</v>
      </c>
      <c r="B177" t="s">
        <v>175</v>
      </c>
      <c r="C177">
        <v>66.5</v>
      </c>
      <c r="D177">
        <v>53.9</v>
      </c>
      <c r="E177">
        <v>122</v>
      </c>
      <c r="F177">
        <v>3.54</v>
      </c>
      <c r="G177">
        <v>8.6999999999999993</v>
      </c>
      <c r="H177">
        <v>92</v>
      </c>
      <c r="I177">
        <v>4200</v>
      </c>
      <c r="J177">
        <v>9988</v>
      </c>
    </row>
    <row r="178" spans="1:10">
      <c r="A178">
        <v>177</v>
      </c>
      <c r="B178" t="s">
        <v>181</v>
      </c>
      <c r="C178">
        <v>66.5</v>
      </c>
      <c r="D178">
        <v>54.9</v>
      </c>
      <c r="E178">
        <v>122</v>
      </c>
      <c r="F178">
        <v>3.54</v>
      </c>
      <c r="G178">
        <v>8.6999999999999993</v>
      </c>
      <c r="H178">
        <v>92</v>
      </c>
      <c r="I178">
        <v>4200</v>
      </c>
      <c r="J178">
        <v>10898</v>
      </c>
    </row>
    <row r="179" spans="1:10">
      <c r="A179">
        <v>178</v>
      </c>
      <c r="B179" t="s">
        <v>180</v>
      </c>
      <c r="C179">
        <v>66.5</v>
      </c>
      <c r="D179">
        <v>53.9</v>
      </c>
      <c r="E179">
        <v>122</v>
      </c>
      <c r="F179">
        <v>3.54</v>
      </c>
      <c r="G179">
        <v>8.6999999999999993</v>
      </c>
      <c r="H179">
        <v>92</v>
      </c>
      <c r="I179">
        <v>4200</v>
      </c>
      <c r="J179">
        <v>11248</v>
      </c>
    </row>
    <row r="180" spans="1:10">
      <c r="A180">
        <v>179</v>
      </c>
      <c r="B180" t="s">
        <v>182</v>
      </c>
      <c r="C180">
        <v>67.7</v>
      </c>
      <c r="D180">
        <v>52</v>
      </c>
      <c r="E180">
        <v>171</v>
      </c>
      <c r="F180">
        <v>3.35</v>
      </c>
      <c r="G180">
        <v>9.3000000000000007</v>
      </c>
      <c r="H180">
        <v>161</v>
      </c>
      <c r="I180">
        <v>5200</v>
      </c>
      <c r="J180">
        <v>16558</v>
      </c>
    </row>
    <row r="181" spans="1:10">
      <c r="A181">
        <v>180</v>
      </c>
      <c r="B181" t="s">
        <v>175</v>
      </c>
      <c r="C181">
        <v>67.7</v>
      </c>
      <c r="D181">
        <v>52</v>
      </c>
      <c r="E181">
        <v>171</v>
      </c>
      <c r="F181">
        <v>3.35</v>
      </c>
      <c r="G181">
        <v>9.3000000000000007</v>
      </c>
      <c r="H181">
        <v>161</v>
      </c>
      <c r="I181">
        <v>5200</v>
      </c>
      <c r="J181">
        <v>15998</v>
      </c>
    </row>
    <row r="182" spans="1:10">
      <c r="A182">
        <v>181</v>
      </c>
      <c r="B182" t="s">
        <v>186</v>
      </c>
      <c r="C182">
        <v>66.5</v>
      </c>
      <c r="D182">
        <v>54.1</v>
      </c>
      <c r="E182">
        <v>171</v>
      </c>
      <c r="F182">
        <v>3.35</v>
      </c>
      <c r="G182">
        <v>9.1999999999999993</v>
      </c>
      <c r="H182">
        <v>156</v>
      </c>
      <c r="I182">
        <v>5200</v>
      </c>
      <c r="J182">
        <v>15690</v>
      </c>
    </row>
    <row r="183" spans="1:10">
      <c r="A183">
        <v>182</v>
      </c>
      <c r="B183" t="s">
        <v>190</v>
      </c>
      <c r="C183">
        <v>66.5</v>
      </c>
      <c r="D183">
        <v>54.1</v>
      </c>
      <c r="E183">
        <v>161</v>
      </c>
      <c r="F183">
        <v>3.35</v>
      </c>
      <c r="G183">
        <v>9.1999999999999993</v>
      </c>
      <c r="H183">
        <v>156</v>
      </c>
      <c r="I183">
        <v>5200</v>
      </c>
      <c r="J183">
        <v>15750</v>
      </c>
    </row>
    <row r="184" spans="1:10">
      <c r="A184">
        <v>183</v>
      </c>
      <c r="B184" t="s">
        <v>191</v>
      </c>
      <c r="C184">
        <v>65.5</v>
      </c>
      <c r="D184">
        <v>55.7</v>
      </c>
      <c r="E184">
        <v>97</v>
      </c>
      <c r="F184">
        <v>3.4</v>
      </c>
      <c r="G184">
        <v>23</v>
      </c>
      <c r="H184">
        <v>52</v>
      </c>
      <c r="I184">
        <v>4800</v>
      </c>
      <c r="J184">
        <v>7775</v>
      </c>
    </row>
    <row r="185" spans="1:10">
      <c r="A185">
        <v>184</v>
      </c>
      <c r="B185" t="s">
        <v>192</v>
      </c>
      <c r="C185">
        <v>65.5</v>
      </c>
      <c r="D185">
        <v>55.7</v>
      </c>
      <c r="E185">
        <v>109</v>
      </c>
      <c r="F185">
        <v>3.4</v>
      </c>
      <c r="G185">
        <v>9</v>
      </c>
      <c r="H185">
        <v>85</v>
      </c>
      <c r="I185">
        <v>5250</v>
      </c>
      <c r="J185">
        <v>7975</v>
      </c>
    </row>
    <row r="186" spans="1:10">
      <c r="A186">
        <v>185</v>
      </c>
      <c r="B186" t="s">
        <v>193</v>
      </c>
      <c r="C186">
        <v>65.5</v>
      </c>
      <c r="D186">
        <v>55.7</v>
      </c>
      <c r="E186">
        <v>97</v>
      </c>
      <c r="F186">
        <v>3.4</v>
      </c>
      <c r="G186">
        <v>23</v>
      </c>
      <c r="H186">
        <v>52</v>
      </c>
      <c r="I186">
        <v>4800</v>
      </c>
      <c r="J186">
        <v>7995</v>
      </c>
    </row>
    <row r="187" spans="1:10">
      <c r="A187">
        <v>186</v>
      </c>
      <c r="B187" t="s">
        <v>194</v>
      </c>
      <c r="C187">
        <v>65.5</v>
      </c>
      <c r="D187">
        <v>55.7</v>
      </c>
      <c r="E187">
        <v>109</v>
      </c>
      <c r="F187">
        <v>3.4</v>
      </c>
      <c r="G187">
        <v>9</v>
      </c>
      <c r="H187">
        <v>85</v>
      </c>
      <c r="I187">
        <v>5250</v>
      </c>
      <c r="J187">
        <v>8195</v>
      </c>
    </row>
    <row r="188" spans="1:10">
      <c r="A188">
        <v>187</v>
      </c>
      <c r="B188" t="s">
        <v>195</v>
      </c>
      <c r="C188">
        <v>65.5</v>
      </c>
      <c r="D188">
        <v>55.7</v>
      </c>
      <c r="E188">
        <v>109</v>
      </c>
      <c r="F188">
        <v>3.4</v>
      </c>
      <c r="G188">
        <v>9</v>
      </c>
      <c r="H188">
        <v>85</v>
      </c>
      <c r="I188">
        <v>5250</v>
      </c>
      <c r="J188">
        <v>8495</v>
      </c>
    </row>
    <row r="189" spans="1:10">
      <c r="A189">
        <v>188</v>
      </c>
      <c r="B189" t="s">
        <v>196</v>
      </c>
      <c r="C189">
        <v>65.5</v>
      </c>
      <c r="D189">
        <v>55.7</v>
      </c>
      <c r="E189">
        <v>97</v>
      </c>
      <c r="F189">
        <v>3.4</v>
      </c>
      <c r="G189">
        <v>23</v>
      </c>
      <c r="H189">
        <v>68</v>
      </c>
      <c r="I189">
        <v>4500</v>
      </c>
      <c r="J189">
        <v>9495</v>
      </c>
    </row>
    <row r="190" spans="1:10">
      <c r="A190">
        <v>189</v>
      </c>
      <c r="B190" t="s">
        <v>197</v>
      </c>
      <c r="C190">
        <v>65.5</v>
      </c>
      <c r="D190">
        <v>55.7</v>
      </c>
      <c r="E190">
        <v>109</v>
      </c>
      <c r="F190">
        <v>3.4</v>
      </c>
      <c r="G190">
        <v>10</v>
      </c>
      <c r="H190">
        <v>100</v>
      </c>
      <c r="I190">
        <v>5500</v>
      </c>
      <c r="J190">
        <v>9995</v>
      </c>
    </row>
    <row r="191" spans="1:10">
      <c r="A191">
        <v>190</v>
      </c>
      <c r="B191" t="s">
        <v>198</v>
      </c>
      <c r="C191">
        <v>64.2</v>
      </c>
      <c r="D191">
        <v>55.6</v>
      </c>
      <c r="E191">
        <v>109</v>
      </c>
      <c r="F191">
        <v>3.4</v>
      </c>
      <c r="G191">
        <v>8.5</v>
      </c>
      <c r="H191">
        <v>90</v>
      </c>
      <c r="I191">
        <v>5500</v>
      </c>
      <c r="J191">
        <v>11595</v>
      </c>
    </row>
    <row r="192" spans="1:10">
      <c r="A192">
        <v>191</v>
      </c>
      <c r="B192" t="s">
        <v>199</v>
      </c>
      <c r="C192">
        <v>64</v>
      </c>
      <c r="D192">
        <v>51.4</v>
      </c>
      <c r="E192">
        <v>109</v>
      </c>
      <c r="F192">
        <v>3.4</v>
      </c>
      <c r="G192">
        <v>8.5</v>
      </c>
      <c r="H192">
        <v>90</v>
      </c>
      <c r="I192">
        <v>5500</v>
      </c>
      <c r="J192">
        <v>9980</v>
      </c>
    </row>
    <row r="193" spans="1:10">
      <c r="A193">
        <v>192</v>
      </c>
      <c r="B193" t="s">
        <v>200</v>
      </c>
      <c r="C193">
        <v>66.900000000000006</v>
      </c>
      <c r="D193">
        <v>55.1</v>
      </c>
      <c r="E193">
        <v>136</v>
      </c>
      <c r="F193">
        <v>3.4</v>
      </c>
      <c r="G193">
        <v>8.5</v>
      </c>
      <c r="H193">
        <v>110</v>
      </c>
      <c r="I193">
        <v>5500</v>
      </c>
      <c r="J193">
        <v>13295</v>
      </c>
    </row>
    <row r="194" spans="1:10">
      <c r="A194">
        <v>193</v>
      </c>
      <c r="B194" t="s">
        <v>201</v>
      </c>
      <c r="C194">
        <v>66.900000000000006</v>
      </c>
      <c r="D194">
        <v>55.1</v>
      </c>
      <c r="E194">
        <v>97</v>
      </c>
      <c r="F194">
        <v>3.4</v>
      </c>
      <c r="G194">
        <v>23</v>
      </c>
      <c r="H194">
        <v>68</v>
      </c>
      <c r="I194">
        <v>4500</v>
      </c>
      <c r="J194">
        <v>13845</v>
      </c>
    </row>
    <row r="195" spans="1:10">
      <c r="A195">
        <v>194</v>
      </c>
      <c r="B195" t="s">
        <v>197</v>
      </c>
      <c r="C195">
        <v>66.900000000000006</v>
      </c>
      <c r="D195">
        <v>55.1</v>
      </c>
      <c r="E195">
        <v>109</v>
      </c>
      <c r="F195">
        <v>3.4</v>
      </c>
      <c r="G195">
        <v>9</v>
      </c>
      <c r="H195">
        <v>88</v>
      </c>
      <c r="I195">
        <v>5500</v>
      </c>
      <c r="J195">
        <v>12290</v>
      </c>
    </row>
    <row r="196" spans="1:10">
      <c r="A196">
        <v>195</v>
      </c>
      <c r="B196" t="s">
        <v>202</v>
      </c>
      <c r="C196">
        <v>67.2</v>
      </c>
      <c r="D196">
        <v>56.2</v>
      </c>
      <c r="E196">
        <v>141</v>
      </c>
      <c r="F196">
        <v>3.15</v>
      </c>
      <c r="G196">
        <v>9.5</v>
      </c>
      <c r="H196">
        <v>114</v>
      </c>
      <c r="I196">
        <v>5400</v>
      </c>
      <c r="J196">
        <v>12940</v>
      </c>
    </row>
    <row r="197" spans="1:10">
      <c r="A197">
        <v>196</v>
      </c>
      <c r="B197" t="s">
        <v>203</v>
      </c>
      <c r="C197">
        <v>67.2</v>
      </c>
      <c r="D197">
        <v>57.5</v>
      </c>
      <c r="E197">
        <v>141</v>
      </c>
      <c r="F197">
        <v>3.15</v>
      </c>
      <c r="G197">
        <v>9.5</v>
      </c>
      <c r="H197">
        <v>114</v>
      </c>
      <c r="I197">
        <v>5400</v>
      </c>
      <c r="J197">
        <v>13415</v>
      </c>
    </row>
    <row r="198" spans="1:10">
      <c r="A198">
        <v>197</v>
      </c>
      <c r="B198" t="s">
        <v>204</v>
      </c>
      <c r="C198">
        <v>67.2</v>
      </c>
      <c r="D198">
        <v>56.2</v>
      </c>
      <c r="E198">
        <v>141</v>
      </c>
      <c r="F198">
        <v>3.15</v>
      </c>
      <c r="G198">
        <v>9.5</v>
      </c>
      <c r="H198">
        <v>114</v>
      </c>
      <c r="I198">
        <v>5400</v>
      </c>
      <c r="J198">
        <v>15985</v>
      </c>
    </row>
    <row r="199" spans="1:10">
      <c r="A199">
        <v>198</v>
      </c>
      <c r="B199" t="s">
        <v>205</v>
      </c>
      <c r="C199">
        <v>67.2</v>
      </c>
      <c r="D199">
        <v>57.5</v>
      </c>
      <c r="E199">
        <v>141</v>
      </c>
      <c r="F199">
        <v>3.15</v>
      </c>
      <c r="G199">
        <v>9.5</v>
      </c>
      <c r="H199">
        <v>114</v>
      </c>
      <c r="I199">
        <v>5400</v>
      </c>
      <c r="J199">
        <v>16515</v>
      </c>
    </row>
    <row r="200" spans="1:10">
      <c r="A200">
        <v>199</v>
      </c>
      <c r="B200" t="s">
        <v>206</v>
      </c>
      <c r="C200">
        <v>67.2</v>
      </c>
      <c r="D200">
        <v>56.2</v>
      </c>
      <c r="E200">
        <v>130</v>
      </c>
      <c r="F200">
        <v>3.15</v>
      </c>
      <c r="G200">
        <v>7.5</v>
      </c>
      <c r="H200">
        <v>162</v>
      </c>
      <c r="I200">
        <v>5100</v>
      </c>
      <c r="J200">
        <v>18420</v>
      </c>
    </row>
    <row r="201" spans="1:10">
      <c r="A201">
        <v>200</v>
      </c>
      <c r="B201" t="s">
        <v>207</v>
      </c>
      <c r="C201">
        <v>67.2</v>
      </c>
      <c r="D201">
        <v>57.5</v>
      </c>
      <c r="E201">
        <v>130</v>
      </c>
      <c r="F201">
        <v>3.15</v>
      </c>
      <c r="G201">
        <v>7.5</v>
      </c>
      <c r="H201">
        <v>162</v>
      </c>
      <c r="I201">
        <v>5100</v>
      </c>
      <c r="J201">
        <v>18950</v>
      </c>
    </row>
    <row r="202" spans="1:10">
      <c r="A202">
        <v>201</v>
      </c>
      <c r="B202" t="s">
        <v>202</v>
      </c>
      <c r="C202">
        <v>68.900000000000006</v>
      </c>
      <c r="D202">
        <v>55.5</v>
      </c>
      <c r="E202">
        <v>141</v>
      </c>
      <c r="F202">
        <v>3.15</v>
      </c>
      <c r="G202">
        <v>9.5</v>
      </c>
      <c r="H202">
        <v>114</v>
      </c>
      <c r="I202">
        <v>5400</v>
      </c>
      <c r="J202">
        <v>16845</v>
      </c>
    </row>
    <row r="203" spans="1:10">
      <c r="A203">
        <v>202</v>
      </c>
      <c r="B203" t="s">
        <v>203</v>
      </c>
      <c r="C203">
        <v>68.8</v>
      </c>
      <c r="D203">
        <v>55.5</v>
      </c>
      <c r="E203">
        <v>141</v>
      </c>
      <c r="F203">
        <v>3.15</v>
      </c>
      <c r="G203">
        <v>8.6999999999999993</v>
      </c>
      <c r="H203">
        <v>160</v>
      </c>
      <c r="I203">
        <v>5300</v>
      </c>
      <c r="J203">
        <v>19045</v>
      </c>
    </row>
    <row r="204" spans="1:10">
      <c r="A204">
        <v>203</v>
      </c>
      <c r="B204" t="s">
        <v>204</v>
      </c>
      <c r="C204">
        <v>68.900000000000006</v>
      </c>
      <c r="D204">
        <v>55.5</v>
      </c>
      <c r="E204">
        <v>173</v>
      </c>
      <c r="F204">
        <v>2.87</v>
      </c>
      <c r="G204">
        <v>8.8000000000000007</v>
      </c>
      <c r="H204">
        <v>134</v>
      </c>
      <c r="I204">
        <v>5500</v>
      </c>
      <c r="J204">
        <v>21485</v>
      </c>
    </row>
    <row r="205" spans="1:10">
      <c r="A205">
        <v>204</v>
      </c>
      <c r="B205" t="s">
        <v>208</v>
      </c>
      <c r="C205">
        <v>68.900000000000006</v>
      </c>
      <c r="D205">
        <v>55.5</v>
      </c>
      <c r="E205">
        <v>145</v>
      </c>
      <c r="F205">
        <v>3.4</v>
      </c>
      <c r="G205">
        <v>23</v>
      </c>
      <c r="H205">
        <v>106</v>
      </c>
      <c r="I205">
        <v>4800</v>
      </c>
      <c r="J205">
        <v>22470</v>
      </c>
    </row>
    <row r="206" spans="1:10">
      <c r="A206">
        <v>205</v>
      </c>
      <c r="B206" t="s">
        <v>206</v>
      </c>
      <c r="C206">
        <v>68.900000000000006</v>
      </c>
      <c r="D206">
        <v>55.5</v>
      </c>
      <c r="E206">
        <v>141</v>
      </c>
      <c r="F206">
        <v>3.15</v>
      </c>
      <c r="G206">
        <v>9.5</v>
      </c>
      <c r="H206">
        <v>114</v>
      </c>
      <c r="I206">
        <v>5400</v>
      </c>
      <c r="J206">
        <v>22625</v>
      </c>
    </row>
  </sheetData>
  <conditionalFormatting sqref="R23:R30">
    <cfRule type="cellIs" dxfId="0" priority="1" operator="greaterThan">
      <formula>0.05</formula>
    </cfRule>
  </conditionalFormatting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salário - parte 1 - resposta</vt:lpstr>
      <vt:lpstr>salário - parte 2 - resposta</vt:lpstr>
      <vt:lpstr>imobiliaria - parte 1 - respost</vt:lpstr>
      <vt:lpstr>imobiliaria - parte 2 - respost</vt:lpstr>
      <vt:lpstr>Carro - parte 1</vt:lpstr>
      <vt:lpstr>Carro -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Rego</dc:creator>
  <cp:lastModifiedBy>Andre Luiz do Rego</cp:lastModifiedBy>
  <dcterms:created xsi:type="dcterms:W3CDTF">2022-05-10T02:35:19Z</dcterms:created>
  <dcterms:modified xsi:type="dcterms:W3CDTF">2022-05-17T13:21:28Z</dcterms:modified>
</cp:coreProperties>
</file>