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7DE519EF-8C43-4990-A4A0-65F3C290B174}" xr6:coauthVersionLast="45" xr6:coauthVersionMax="47" xr10:uidLastSave="{00000000-0000-0000-0000-000000000000}"/>
  <bookViews>
    <workbookView xWindow="-120" yWindow="-120" windowWidth="29040" windowHeight="15840" activeTab="2" xr2:uid="{02583C8C-E670-4759-96B6-F8695D88B2D7}"/>
  </bookViews>
  <sheets>
    <sheet name="Base de Dados" sheetId="1" r:id="rId1"/>
    <sheet name="Tabelas auxiliares" sheetId="2" r:id="rId2"/>
    <sheet name="Dashboard" sheetId="5" r:id="rId3"/>
  </sheets>
  <definedNames>
    <definedName name="_xlnm._FilterDatabase" localSheetId="1" hidden="1">'Tabelas auxiliares'!$U$1:$V$52</definedName>
    <definedName name="_xlchart.v1.0" hidden="1">'Base de Dados'!$F$2:$F$51</definedName>
    <definedName name="_xlchart.v1.1" hidden="1">'Base de Dados'!$J$2:$J$51</definedName>
    <definedName name="_xlchart.v1.10" hidden="1">'Base de Dados'!$F$2:$F$51</definedName>
    <definedName name="_xlchart.v1.11" hidden="1">'Base de Dados'!$G$2:$G$51</definedName>
    <definedName name="_xlchart.v1.12" hidden="1">'Base de Dados'!$J$2:$J$51</definedName>
    <definedName name="_xlchart.v1.13" hidden="1">'Tabelas auxiliares'!$U$2:$U$51</definedName>
    <definedName name="_xlchart.v1.14" hidden="1">'Tabelas auxiliares'!$U$2:$U$52</definedName>
    <definedName name="_xlchart.v1.15" hidden="1">'Tabelas auxiliares'!$V$2:$V$51</definedName>
    <definedName name="_xlchart.v1.16" hidden="1">'Tabelas auxiliares'!$V$2:$V$52</definedName>
    <definedName name="_xlchart.v1.17" hidden="1">'Base de Dados'!$F$2:$F$51</definedName>
    <definedName name="_xlchart.v1.18" hidden="1">'Base de Dados'!$G$2:$G$51</definedName>
    <definedName name="_xlchart.v1.19" hidden="1">'Base de Dados'!$J$2:$J$51</definedName>
    <definedName name="_xlchart.v1.2" hidden="1">'Base de Dados'!$F$1:$F$51</definedName>
    <definedName name="_xlchart.v1.20" hidden="1">'Tabelas auxiliares'!$F$45:$G$62</definedName>
    <definedName name="_xlchart.v1.21" hidden="1">'Tabelas auxiliares'!$H$44</definedName>
    <definedName name="_xlchart.v1.22" hidden="1">'Tabelas auxiliares'!$H$45:$H$62</definedName>
    <definedName name="_xlchart.v1.3" hidden="1">'Base de Dados'!$F$2:$F$51</definedName>
    <definedName name="_xlchart.v1.4" hidden="1">'Base de Dados'!$J$1</definedName>
    <definedName name="_xlchart.v1.5" hidden="1">'Base de Dados'!$J$1:$J$51</definedName>
    <definedName name="_xlchart.v1.6" hidden="1">'Base de Dados'!$J$2:$J$51</definedName>
    <definedName name="_xlchart.v1.7" hidden="1">'Base de Dados'!$F$2:$F$51</definedName>
    <definedName name="_xlchart.v1.8" hidden="1">'Base de Dados'!$G$2:$G$51</definedName>
    <definedName name="_xlchart.v1.9" hidden="1">'Base de Dados'!$J$2:$J$51</definedName>
    <definedName name="SegmentaçãodeDados_Sexo">#N/A</definedName>
  </definedNames>
  <calcPr calcId="181029"/>
  <pivotCaches>
    <pivotCache cacheId="12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" i="2" l="1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2" i="2"/>
  <c r="U2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</calcChain>
</file>

<file path=xl/sharedStrings.xml><?xml version="1.0" encoding="utf-8"?>
<sst xmlns="http://schemas.openxmlformats.org/spreadsheetml/2006/main" count="480" uniqueCount="95">
  <si>
    <t>codFuncionário</t>
  </si>
  <si>
    <t>nomeFuncionario</t>
  </si>
  <si>
    <t>Sexo</t>
  </si>
  <si>
    <t>dataNascimento</t>
  </si>
  <si>
    <t>Escolaridade</t>
  </si>
  <si>
    <t>Cargo</t>
  </si>
  <si>
    <t>Departamento</t>
  </si>
  <si>
    <t>dataAdmissão</t>
  </si>
  <si>
    <t>dataDemissão</t>
  </si>
  <si>
    <t>Melissa Castro Silva Souza</t>
  </si>
  <si>
    <t>Thaís Oliveira Lacerda</t>
  </si>
  <si>
    <t>Livia Silveira</t>
  </si>
  <si>
    <t>Luiza Machado</t>
  </si>
  <si>
    <t>Daniel Muniz</t>
  </si>
  <si>
    <t>Marcos Goncalves Nobre Morais</t>
  </si>
  <si>
    <t>Marina Fernandes Morais Goncalves</t>
  </si>
  <si>
    <t>Sofia Ribeiro Sousa</t>
  </si>
  <si>
    <t>Vitoria Barbosa Cunha</t>
  </si>
  <si>
    <t>Anna Soares</t>
  </si>
  <si>
    <t>João Simoes</t>
  </si>
  <si>
    <t>Kauê Sousa Ribeiro</t>
  </si>
  <si>
    <t>Vitoria Gomes Souza</t>
  </si>
  <si>
    <t>Julia Gomes Soares</t>
  </si>
  <si>
    <t>Thiago Cardoso Silveira Souto</t>
  </si>
  <si>
    <t>Kauan Ferreira Cavalcanti Lopo</t>
  </si>
  <si>
    <t>Rebeca Silveira Cavalcanti</t>
  </si>
  <si>
    <t>Camila Cardoso Silveira</t>
  </si>
  <si>
    <t>Martim Ferreira Muniz</t>
  </si>
  <si>
    <t>Maria Pinto</t>
  </si>
  <si>
    <t>Ágatha Fernandes Costa</t>
  </si>
  <si>
    <t>Manuela Morais Nobre</t>
  </si>
  <si>
    <t>Gabrielle Pereira Siqueira Costa</t>
  </si>
  <si>
    <t>Brenda Carvalho</t>
  </si>
  <si>
    <t>Gabriela Barbosa Sousa</t>
  </si>
  <si>
    <t>Nicolash Santos Nobre Souto</t>
  </si>
  <si>
    <t>Joao Soares</t>
  </si>
  <si>
    <t>Douglas Silva Ribeiro</t>
  </si>
  <si>
    <t>Thiago Gomes</t>
  </si>
  <si>
    <t>Larissa Ferreira Lopo</t>
  </si>
  <si>
    <t>Daniel Castro</t>
  </si>
  <si>
    <t>Tiago Barros Azevedo</t>
  </si>
  <si>
    <t>Giovanna Goncalves Sousa</t>
  </si>
  <si>
    <t>Paulo Siqueira Lopo Sousa</t>
  </si>
  <si>
    <t>Vitor Carvalho</t>
  </si>
  <si>
    <t>Marcos Cardoso Pinto</t>
  </si>
  <si>
    <t>Kauê Barros</t>
  </si>
  <si>
    <t>Yasmin Souza</t>
  </si>
  <si>
    <t>Laura Melo Morais</t>
  </si>
  <si>
    <t>Camila Oliveira Dias</t>
  </si>
  <si>
    <t>Kai Siqueira</t>
  </si>
  <si>
    <t>Manuela Barros Pinto</t>
  </si>
  <si>
    <t>Diogo Silva Araujo</t>
  </si>
  <si>
    <t>Rebeca Correia Morais</t>
  </si>
  <si>
    <t>Victor Correia Freire</t>
  </si>
  <si>
    <t>Leonor Martins</t>
  </si>
  <si>
    <t>Isabelle Moreira Barros Rocha</t>
  </si>
  <si>
    <t>Joao Muniz Simoes</t>
  </si>
  <si>
    <t>Yasmin Alves Soares</t>
  </si>
  <si>
    <t>Vinícius Correia Barros</t>
  </si>
  <si>
    <t>Feminino</t>
  </si>
  <si>
    <t>Masculino</t>
  </si>
  <si>
    <t>Ensino Fundamental</t>
  </si>
  <si>
    <t>Ensino Médio</t>
  </si>
  <si>
    <t>Superior Completo</t>
  </si>
  <si>
    <t>Superior Incompleto</t>
  </si>
  <si>
    <t>Pós-graduação Completa</t>
  </si>
  <si>
    <t>Pós-graduação Incompleta</t>
  </si>
  <si>
    <t>Mestre</t>
  </si>
  <si>
    <t>Doutor</t>
  </si>
  <si>
    <t>Salário</t>
  </si>
  <si>
    <t>Analista</t>
  </si>
  <si>
    <t>Assistente</t>
  </si>
  <si>
    <t>Gerente</t>
  </si>
  <si>
    <t>Diretor</t>
  </si>
  <si>
    <t>Facilitador</t>
  </si>
  <si>
    <t>Operador</t>
  </si>
  <si>
    <t>Recursos Humanos</t>
  </si>
  <si>
    <t>Financeiro</t>
  </si>
  <si>
    <t>Produção</t>
  </si>
  <si>
    <t>Marketing</t>
  </si>
  <si>
    <t>TI</t>
  </si>
  <si>
    <t>Idade</t>
  </si>
  <si>
    <t>Nº Funcionários</t>
  </si>
  <si>
    <t>Soma de Salário</t>
  </si>
  <si>
    <t>Rótulos de Linha</t>
  </si>
  <si>
    <t>Total Geral</t>
  </si>
  <si>
    <t>Nº Funcionarios</t>
  </si>
  <si>
    <t>18-23</t>
  </si>
  <si>
    <t>23-28</t>
  </si>
  <si>
    <t>28-33</t>
  </si>
  <si>
    <t>33-38</t>
  </si>
  <si>
    <t>38-43</t>
  </si>
  <si>
    <t>43-48</t>
  </si>
  <si>
    <t>48-53</t>
  </si>
  <si>
    <t>Visual 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</si>
</sst>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5" formatCode="&quot;R$&quot;\ #,##0"/>
  </numFmts>
  <fonts count="4">
    <font>
      <sz val="11"/>
      <color theme="1"/>
      <name val="Lato"/>
      <family val="2"/>
      <scheme val="minor"/>
    </font>
    <font>
      <sz val="11"/>
      <color theme="1"/>
      <name val="Lato"/>
      <family val="2"/>
      <scheme val="minor"/>
    </font>
    <font>
      <b/>
      <sz val="11"/>
      <color theme="1"/>
      <name val="Lato"/>
      <family val="2"/>
      <scheme val="minor"/>
    </font>
    <font>
      <sz val="22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1" applyFont="1"/>
    <xf numFmtId="1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applyBorder="1"/>
    <xf numFmtId="0" fontId="0" fillId="0" borderId="0" xfId="0" pivotButton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2" fillId="2" borderId="1" xfId="0" applyFont="1" applyFill="1" applyBorder="1"/>
    <xf numFmtId="0" fontId="2" fillId="0" borderId="0" xfId="0" applyFont="1"/>
    <xf numFmtId="0" fontId="2" fillId="0" borderId="1" xfId="0" applyFont="1" applyBorder="1"/>
    <xf numFmtId="0" fontId="3" fillId="0" borderId="0" xfId="0" applyFont="1" applyAlignment="1">
      <alignment horizontal="center"/>
    </xf>
    <xf numFmtId="164" fontId="0" fillId="0" borderId="0" xfId="0" applyNumberFormat="1"/>
  </cellXfs>
  <cellStyles count="2">
    <cellStyle name="Moeda" xfId="1" builtinId="4"/>
    <cellStyle name="Normal" xfId="0" builtinId="0"/>
  </cellStyles>
  <dxfs count="32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7" tint="0.59999389629810485"/>
          <bgColor theme="7" tint="0.59999389629810485"/>
        </patternFill>
      </fill>
    </dxf>
    <dxf>
      <font>
        <b/>
        <color theme="1"/>
      </font>
      <border>
        <left style="medium">
          <color theme="7"/>
        </left>
        <right style="medium">
          <color theme="7"/>
        </right>
        <top style="medium">
          <color theme="7"/>
        </top>
        <bottom style="medium">
          <color theme="7"/>
        </bottom>
      </border>
    </dxf>
    <dxf>
      <border>
        <left style="thin">
          <color theme="7"/>
        </left>
        <right style="thin">
          <color theme="7"/>
        </right>
      </border>
    </dxf>
    <dxf>
      <border>
        <top style="thin">
          <color theme="7"/>
        </top>
        <bottom style="thin">
          <color theme="7"/>
        </bottom>
        <horizontal style="thin">
          <color theme="7"/>
        </horizontal>
      </border>
    </dxf>
    <dxf>
      <font>
        <b/>
        <color theme="1"/>
      </font>
      <border>
        <top style="thin">
          <color theme="7"/>
        </top>
        <bottom style="medium">
          <color theme="7"/>
        </bottom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top style="medium">
          <color theme="7"/>
        </top>
      </border>
    </dxf>
    <dxf>
      <font>
        <color theme="1"/>
      </font>
    </dxf>
  </dxfs>
  <tableStyles count="1" defaultTableStyle="TableStyleMedium2" defaultPivotStyle="PivotStyleLight16">
    <tableStyle name="RH" table="0" count="12" xr9:uid="{6277F1BC-7D22-41D0-B8E3-850DFD96505D}">
      <tableStyleElement type="wholeTable" dxfId="31"/>
      <tableStyleElement type="headerRow" dxfId="30"/>
      <tableStyleElement type="totalRow" dxfId="29"/>
      <tableStyleElement type="firstRowStripe" dxfId="28"/>
      <tableStyleElement type="firstColumnStripe" dxfId="27"/>
      <tableStyleElement type="firstSubtotalColumn" dxfId="26"/>
      <tableStyleElement type="firstSubtotalRow" dxfId="25"/>
      <tableStyleElement type="secondSubtotalRow" dxfId="24"/>
      <tableStyleElement type="firstRowSubheading" dxfId="23"/>
      <tableStyleElement type="secondRowSubheading" dxfId="22"/>
      <tableStyleElement type="pageFieldLabels" dxfId="21"/>
      <tableStyleElement type="pageFieldValues" dxfId="20"/>
    </tableStyle>
  </tableStyles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 - Dashboard.xlsx]Tabelas auxiliares!tdSexo</c:name>
    <c:fmtId val="7"/>
  </c:pivotSource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'Tabelas auxiliares'!$C$24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92-4242-91F3-57B72B7B92B4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92-4242-91F3-57B72B7B92B4}"/>
              </c:ext>
            </c:extLst>
          </c:dPt>
          <c:cat>
            <c:strRef>
              <c:f>'Tabelas auxiliares'!$B$25:$B$27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'Tabelas auxiliares'!$C$25:$C$27</c:f>
              <c:numCache>
                <c:formatCode>General</c:formatCode>
                <c:ptCount val="2"/>
                <c:pt idx="0">
                  <c:v>28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92-4242-91F3-57B72B7B9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9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[Exemplo - Dashboard.xlsx]Tabelas auxiliares!tdDptoSal</c:name>
    <c:fmtId val="7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5593772468277224"/>
          <c:y val="5.3921568627450983E-2"/>
          <c:w val="0.53706469568371573"/>
          <c:h val="0.892156862745098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'Tabelas auxiliares'!$C$12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auxiliares'!$B$13:$B$18</c:f>
              <c:strCache>
                <c:ptCount val="5"/>
                <c:pt idx="0">
                  <c:v>Financeiro</c:v>
                </c:pt>
                <c:pt idx="1">
                  <c:v>Marketing</c:v>
                </c:pt>
                <c:pt idx="2">
                  <c:v>TI</c:v>
                </c:pt>
                <c:pt idx="3">
                  <c:v>Recursos Humanos</c:v>
                </c:pt>
                <c:pt idx="4">
                  <c:v>Produção</c:v>
                </c:pt>
              </c:strCache>
            </c:strRef>
          </c:cat>
          <c:val>
            <c:numRef>
              <c:f>'Tabelas auxiliares'!$C$13:$C$18</c:f>
              <c:numCache>
                <c:formatCode>"R$"\ #,##0</c:formatCode>
                <c:ptCount val="5"/>
                <c:pt idx="0">
                  <c:v>21600</c:v>
                </c:pt>
                <c:pt idx="1">
                  <c:v>44100</c:v>
                </c:pt>
                <c:pt idx="2">
                  <c:v>46100</c:v>
                </c:pt>
                <c:pt idx="3">
                  <c:v>56500</c:v>
                </c:pt>
                <c:pt idx="4">
                  <c:v>59700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3-4D49-A782-CCAB7B6ECB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044980456"/>
        <c:axId val="1044980784"/>
      </c:barChart>
      <c:catAx>
        <c:axId val="1044980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980784"/>
        <c:crosses val="autoZero"/>
        <c:auto val="1"/>
        <c:lblAlgn val="ctr"/>
        <c:lblOffset val="100"/>
        <c:noMultiLvlLbl val="0"/>
      </c:catAx>
      <c:valAx>
        <c:axId val="1044980784"/>
        <c:scaling>
          <c:orientation val="minMax"/>
        </c:scaling>
        <c:delete val="1"/>
        <c:axPos val="b"/>
        <c:numFmt formatCode="&quot;R$&quot;\ #,##0" sourceLinked="1"/>
        <c:majorTickMark val="none"/>
        <c:minorTickMark val="none"/>
        <c:tickLblPos val="nextTo"/>
        <c:crossAx val="104498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[Exemplo - Dashboard.xlsx]Tabelas auxiliares!Tabela dinâmica18</c:name>
    <c:fmtId val="11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auxiliares'!$C$32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auxiliares'!$B$33:$B$40</c:f>
              <c:strCache>
                <c:ptCount val="7"/>
                <c:pt idx="0">
                  <c:v>18-23</c:v>
                </c:pt>
                <c:pt idx="1">
                  <c:v>23-28</c:v>
                </c:pt>
                <c:pt idx="2">
                  <c:v>28-33</c:v>
                </c:pt>
                <c:pt idx="3">
                  <c:v>33-38</c:v>
                </c:pt>
                <c:pt idx="4">
                  <c:v>38-43</c:v>
                </c:pt>
                <c:pt idx="5">
                  <c:v>43-48</c:v>
                </c:pt>
                <c:pt idx="6">
                  <c:v>48-53</c:v>
                </c:pt>
              </c:strCache>
            </c:strRef>
          </c:cat>
          <c:val>
            <c:numRef>
              <c:f>'Tabelas auxiliares'!$C$33:$C$40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13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6-403A-9A4E-1084FCAF08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892425032"/>
        <c:axId val="892425360"/>
      </c:barChart>
      <c:catAx>
        <c:axId val="89242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2425360"/>
        <c:crosses val="autoZero"/>
        <c:auto val="1"/>
        <c:lblAlgn val="ctr"/>
        <c:lblOffset val="100"/>
        <c:noMultiLvlLbl val="0"/>
      </c:catAx>
      <c:valAx>
        <c:axId val="892425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9242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size">
        <cx:f>_xlchart.v1.22</cx:f>
      </cx:numDim>
    </cx:data>
  </cx:chartData>
  <cx:chart>
    <cx:title pos="t" align="ctr" overlay="0">
      <cx:tx>
        <cx:txData>
          <cx:v>Quadro de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Lato"/>
            </a:rPr>
            <a:t>Quadro de Funcionários</a:t>
          </a:r>
        </a:p>
      </cx:txPr>
    </cx:title>
    <cx:plotArea>
      <cx:plotAreaRegion>
        <cx:series layoutId="treemap" uniqueId="{54FFF4D4-5F59-488F-BEEB-5531B0E4C604}">
          <cx:tx>
            <cx:txData>
              <cx:f>_xlchart.v1.21</cx:f>
              <cx:v>Nº Funcionarios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_xlchart.v1.15</cx:f>
      </cx:numDim>
    </cx:data>
  </cx:chartData>
  <cx:chart>
    <cx:plotArea>
      <cx:plotAreaRegion>
        <cx:series layoutId="boxWhisker" uniqueId="{9D730912-7241-4E46-93F0-6D97D67D77DA}">
          <cx:spPr>
            <a:solidFill>
              <a:schemeClr val="accent1">
                <a:lumMod val="20000"/>
                <a:lumOff val="80000"/>
              </a:schemeClr>
            </a:solidFill>
            <a:ln w="19050">
              <a:solidFill>
                <a:schemeClr val="accent1">
                  <a:lumMod val="75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/>
            </a:pPr>
            <a:endParaRPr lang="pt-BR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Lato"/>
            </a:endParaRPr>
          </a:p>
        </cx:txPr>
      </cx:axis>
      <cx:axis id="1">
        <cx:valScaling/>
        <cx:majorGridlines>
          <cx:spPr>
            <a:ln>
              <a:solidFill>
                <a:schemeClr val="bg1">
                  <a:lumMod val="95000"/>
                </a:schemeClr>
              </a:solidFill>
            </a:ln>
          </cx:spPr>
        </cx:majorGridlines>
        <cx:tickLabels/>
      </cx:axis>
    </cx:plotArea>
  </cx:chart>
  <cx:spPr>
    <a:ln>
      <a:noFill/>
      <a:prstDash val="dash"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image" Target="../media/image2.svg"/><Relationship Id="rId7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openxmlformats.org/officeDocument/2006/relationships/image" Target="../media/image4.svg"/><Relationship Id="rId4" Type="http://schemas.openxmlformats.org/officeDocument/2006/relationships/image" Target="../media/image3.png"/><Relationship Id="rId9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484918</xdr:colOff>
      <xdr:row>5</xdr:row>
      <xdr:rowOff>17409</xdr:rowOff>
    </xdr:from>
    <xdr:to>
      <xdr:col>4</xdr:col>
      <xdr:colOff>614867</xdr:colOff>
      <xdr:row>15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84E53C-DC06-4E74-9B4C-804B71F4D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447674</xdr:colOff>
      <xdr:row>12</xdr:row>
      <xdr:rowOff>87564</xdr:rowOff>
    </xdr:from>
    <xdr:to>
      <xdr:col>1</xdr:col>
      <xdr:colOff>121876</xdr:colOff>
      <xdr:row>15</xdr:row>
      <xdr:rowOff>17356</xdr:rowOff>
    </xdr:to>
    <xdr:pic>
      <xdr:nvPicPr>
        <xdr:cNvPr id="4" name="Gráfico 3" descr="Homem">
          <a:extLst>
            <a:ext uri="{FF2B5EF4-FFF2-40B4-BE49-F238E27FC236}">
              <a16:creationId xmlns:a16="http://schemas.microsoft.com/office/drawing/2014/main" id="{7A8317FB-D585-4017-8A4E-9AD83BEDE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47674" y="2802189"/>
          <a:ext cx="360002" cy="472717"/>
        </a:xfrm>
        <a:prstGeom prst="rect">
          <a:avLst/>
        </a:prstGeom>
      </xdr:spPr>
    </xdr:pic>
    <xdr:clientData/>
  </xdr:twoCellAnchor>
  <xdr:twoCellAnchor>
    <xdr:from>
      <xdr:col>3</xdr:col>
      <xdr:colOff>480475</xdr:colOff>
      <xdr:row>12</xdr:row>
      <xdr:rowOff>101228</xdr:rowOff>
    </xdr:from>
    <xdr:to>
      <xdr:col>4</xdr:col>
      <xdr:colOff>154677</xdr:colOff>
      <xdr:row>15</xdr:row>
      <xdr:rowOff>31020</xdr:rowOff>
    </xdr:to>
    <xdr:pic>
      <xdr:nvPicPr>
        <xdr:cNvPr id="5" name="Gráfico 4" descr="Mulher">
          <a:extLst>
            <a:ext uri="{FF2B5EF4-FFF2-40B4-BE49-F238E27FC236}">
              <a16:creationId xmlns:a16="http://schemas.microsoft.com/office/drawing/2014/main" id="{EDCCB3AC-046A-4758-93AA-EB81118C7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537875" y="2815853"/>
          <a:ext cx="360002" cy="472717"/>
        </a:xfrm>
        <a:prstGeom prst="rect">
          <a:avLst/>
        </a:prstGeom>
      </xdr:spPr>
    </xdr:pic>
    <xdr:clientData/>
  </xdr:twoCellAnchor>
  <xdr:twoCellAnchor>
    <xdr:from>
      <xdr:col>1</xdr:col>
      <xdr:colOff>2369</xdr:colOff>
      <xdr:row>13</xdr:row>
      <xdr:rowOff>16028</xdr:rowOff>
    </xdr:from>
    <xdr:to>
      <xdr:col>1</xdr:col>
      <xdr:colOff>456751</xdr:colOff>
      <xdr:row>15</xdr:row>
      <xdr:rowOff>5846</xdr:rowOff>
    </xdr:to>
    <xdr:sp macro="" textlink="'Tabelas auxiliares'!D26">
      <xdr:nvSpPr>
        <xdr:cNvPr id="6" name="CaixaDeTexto 5">
          <a:extLst>
            <a:ext uri="{FF2B5EF4-FFF2-40B4-BE49-F238E27FC236}">
              <a16:creationId xmlns:a16="http://schemas.microsoft.com/office/drawing/2014/main" id="{33E107B6-3F0A-4B81-B988-E368F23A862C}"/>
            </a:ext>
          </a:extLst>
        </xdr:cNvPr>
        <xdr:cNvSpPr txBox="1"/>
      </xdr:nvSpPr>
      <xdr:spPr>
        <a:xfrm>
          <a:off x="688169" y="2911628"/>
          <a:ext cx="454382" cy="3517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7864466-FBF0-4C84-8FB9-599F7E5A70D2}" type="TxLink">
            <a:rPr lang="en-US" sz="1600" b="0" i="0" u="none" strike="noStrike">
              <a:solidFill>
                <a:schemeClr val="accent1">
                  <a:lumMod val="60000"/>
                  <a:lumOff val="40000"/>
                </a:schemeClr>
              </a:solidFill>
              <a:latin typeface="Lato"/>
              <a:ea typeface="+mn-ea"/>
              <a:cs typeface="+mn-cs"/>
            </a:rPr>
            <a:pPr marL="0" indent="0"/>
            <a:t>22</a:t>
          </a:fld>
          <a:endParaRPr lang="pt-BR" sz="1600" b="0" i="0" u="none" strike="noStrike">
            <a:solidFill>
              <a:schemeClr val="accent1">
                <a:lumMod val="60000"/>
                <a:lumOff val="40000"/>
              </a:schemeClr>
            </a:solidFill>
            <a:latin typeface="Lato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59394</xdr:colOff>
      <xdr:row>13</xdr:row>
      <xdr:rowOff>23845</xdr:rowOff>
    </xdr:from>
    <xdr:to>
      <xdr:col>4</xdr:col>
      <xdr:colOff>513776</xdr:colOff>
      <xdr:row>15</xdr:row>
      <xdr:rowOff>13663</xdr:rowOff>
    </xdr:to>
    <xdr:sp macro="" textlink="'Tabelas auxiliares'!D25">
      <xdr:nvSpPr>
        <xdr:cNvPr id="7" name="CaixaDeTexto 6">
          <a:extLst>
            <a:ext uri="{FF2B5EF4-FFF2-40B4-BE49-F238E27FC236}">
              <a16:creationId xmlns:a16="http://schemas.microsoft.com/office/drawing/2014/main" id="{6BF66E9D-ABD5-48BD-8628-A68FE3733778}"/>
            </a:ext>
          </a:extLst>
        </xdr:cNvPr>
        <xdr:cNvSpPr txBox="1"/>
      </xdr:nvSpPr>
      <xdr:spPr>
        <a:xfrm>
          <a:off x="2802594" y="2919445"/>
          <a:ext cx="454382" cy="3517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BCFAE1C-31E0-4075-8AE6-C0638D5290FD}" type="TxLink">
            <a:rPr lang="en-US" sz="1600" b="0" i="0" u="none" strike="noStrike">
              <a:solidFill>
                <a:schemeClr val="accent2">
                  <a:lumMod val="60000"/>
                  <a:lumOff val="40000"/>
                </a:schemeClr>
              </a:solidFill>
              <a:latin typeface="Lato"/>
              <a:ea typeface="+mn-ea"/>
              <a:cs typeface="+mn-cs"/>
            </a:rPr>
            <a:pPr marL="0" indent="0"/>
            <a:t>28</a:t>
          </a:fld>
          <a:endParaRPr lang="pt-BR" sz="1600" b="0" i="0" u="none" strike="noStrike">
            <a:solidFill>
              <a:schemeClr val="accent2">
                <a:lumMod val="60000"/>
                <a:lumOff val="40000"/>
              </a:schemeClr>
            </a:solidFill>
            <a:latin typeface="Lato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403450</xdr:colOff>
      <xdr:row>3</xdr:row>
      <xdr:rowOff>133350</xdr:rowOff>
    </xdr:from>
    <xdr:to>
      <xdr:col>4</xdr:col>
      <xdr:colOff>533399</xdr:colOff>
      <xdr:row>5</xdr:row>
      <xdr:rowOff>84083</xdr:rowOff>
    </xdr:to>
    <xdr:sp macro="" textlink="">
      <xdr:nvSpPr>
        <xdr:cNvPr id="10" name="Título">
          <a:extLst>
            <a:ext uri="{FF2B5EF4-FFF2-40B4-BE49-F238E27FC236}">
              <a16:creationId xmlns:a16="http://schemas.microsoft.com/office/drawing/2014/main" id="{18D6E83F-C560-460E-BD31-EEF6DFA7B868}"/>
            </a:ext>
          </a:extLst>
        </xdr:cNvPr>
        <xdr:cNvSpPr txBox="1"/>
      </xdr:nvSpPr>
      <xdr:spPr>
        <a:xfrm>
          <a:off x="403450" y="1219200"/>
          <a:ext cx="2873149" cy="312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pt-BR" sz="1200">
              <a:latin typeface="Century Gothic" panose="020B0502020202020204" pitchFamily="34" charset="0"/>
            </a:rPr>
            <a:t>Distribuição</a:t>
          </a:r>
          <a:r>
            <a:rPr lang="pt-BR" sz="1200" baseline="0">
              <a:latin typeface="Century Gothic" panose="020B0502020202020204" pitchFamily="34" charset="0"/>
            </a:rPr>
            <a:t> por </a:t>
          </a:r>
          <a:r>
            <a:rPr lang="pt-BR" sz="1200">
              <a:latin typeface="Century Gothic" panose="020B0502020202020204" pitchFamily="34" charset="0"/>
            </a:rPr>
            <a:t>Sexo</a:t>
          </a:r>
        </a:p>
      </xdr:txBody>
    </xdr:sp>
    <xdr:clientData/>
  </xdr:twoCellAnchor>
  <xdr:twoCellAnchor>
    <xdr:from>
      <xdr:col>0</xdr:col>
      <xdr:colOff>276226</xdr:colOff>
      <xdr:row>19</xdr:row>
      <xdr:rowOff>47625</xdr:rowOff>
    </xdr:from>
    <xdr:to>
      <xdr:col>6</xdr:col>
      <xdr:colOff>228600</xdr:colOff>
      <xdr:row>30</xdr:row>
      <xdr:rowOff>142876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4C782DA-F87E-45CC-AD34-61DEE2BDD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400050</xdr:colOff>
      <xdr:row>17</xdr:row>
      <xdr:rowOff>9525</xdr:rowOff>
    </xdr:from>
    <xdr:to>
      <xdr:col>5</xdr:col>
      <xdr:colOff>644978</xdr:colOff>
      <xdr:row>19</xdr:row>
      <xdr:rowOff>28575</xdr:rowOff>
    </xdr:to>
    <xdr:sp macro="" textlink="">
      <xdr:nvSpPr>
        <xdr:cNvPr id="14" name="Título">
          <a:extLst>
            <a:ext uri="{FF2B5EF4-FFF2-40B4-BE49-F238E27FC236}">
              <a16:creationId xmlns:a16="http://schemas.microsoft.com/office/drawing/2014/main" id="{C7F1106F-1B41-4889-94CE-55D618FB9F47}"/>
            </a:ext>
          </a:extLst>
        </xdr:cNvPr>
        <xdr:cNvSpPr txBox="1"/>
      </xdr:nvSpPr>
      <xdr:spPr>
        <a:xfrm>
          <a:off x="400050" y="3629025"/>
          <a:ext cx="3673928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indent="0" algn="l"/>
          <a:r>
            <a:rPr lang="pt-BR" sz="120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Gastos por Departamento</a:t>
          </a:r>
        </a:p>
      </xdr:txBody>
    </xdr:sp>
    <xdr:clientData/>
  </xdr:twoCellAnchor>
  <xdr:twoCellAnchor>
    <xdr:from>
      <xdr:col>5</xdr:col>
      <xdr:colOff>508226</xdr:colOff>
      <xdr:row>6</xdr:row>
      <xdr:rowOff>123825</xdr:rowOff>
    </xdr:from>
    <xdr:to>
      <xdr:col>10</xdr:col>
      <xdr:colOff>276225</xdr:colOff>
      <xdr:row>18</xdr:row>
      <xdr:rowOff>28575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CD5EF54-D355-4D0E-9411-9C4CFE5BB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381000</xdr:colOff>
      <xdr:row>3</xdr:row>
      <xdr:rowOff>66675</xdr:rowOff>
    </xdr:from>
    <xdr:to>
      <xdr:col>10</xdr:col>
      <xdr:colOff>625928</xdr:colOff>
      <xdr:row>5</xdr:row>
      <xdr:rowOff>85725</xdr:rowOff>
    </xdr:to>
    <xdr:sp macro="" textlink="">
      <xdr:nvSpPr>
        <xdr:cNvPr id="16" name="Título">
          <a:extLst>
            <a:ext uri="{FF2B5EF4-FFF2-40B4-BE49-F238E27FC236}">
              <a16:creationId xmlns:a16="http://schemas.microsoft.com/office/drawing/2014/main" id="{F99DD24A-7E9A-4600-891D-5A72A0058BDB}"/>
            </a:ext>
          </a:extLst>
        </xdr:cNvPr>
        <xdr:cNvSpPr txBox="1"/>
      </xdr:nvSpPr>
      <xdr:spPr>
        <a:xfrm>
          <a:off x="3810000" y="800100"/>
          <a:ext cx="3673928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pt-BR" sz="1200">
              <a:solidFill>
                <a:schemeClr val="dk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Funcionários por Faixa</a:t>
          </a:r>
          <a:r>
            <a:rPr lang="pt-BR" sz="1200" baseline="0">
              <a:solidFill>
                <a:schemeClr val="dk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 Etária</a:t>
          </a:r>
          <a:endParaRPr lang="pt-BR" sz="1400">
            <a:effectLst/>
            <a:latin typeface="Century Gothic" panose="020B0502020202020204" pitchFamily="34" charset="0"/>
          </a:endParaRPr>
        </a:p>
      </xdr:txBody>
    </xdr:sp>
    <xdr:clientData/>
  </xdr:twoCellAnchor>
  <xdr:twoCellAnchor editAs="oneCell">
    <xdr:from>
      <xdr:col>16</xdr:col>
      <xdr:colOff>352425</xdr:colOff>
      <xdr:row>0</xdr:row>
      <xdr:rowOff>161925</xdr:rowOff>
    </xdr:from>
    <xdr:to>
      <xdr:col>18</xdr:col>
      <xdr:colOff>672825</xdr:colOff>
      <xdr:row>5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Sexo">
              <a:extLst>
                <a:ext uri="{FF2B5EF4-FFF2-40B4-BE49-F238E27FC236}">
                  <a16:creationId xmlns:a16="http://schemas.microsoft.com/office/drawing/2014/main" id="{BF722E52-6497-46A9-B284-82005EA0C5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25225" y="161925"/>
              <a:ext cx="1692000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57150</xdr:colOff>
      <xdr:row>17</xdr:row>
      <xdr:rowOff>161925</xdr:rowOff>
    </xdr:from>
    <xdr:to>
      <xdr:col>16</xdr:col>
      <xdr:colOff>285750</xdr:colOff>
      <xdr:row>31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Gráfico 18">
              <a:extLst>
                <a:ext uri="{FF2B5EF4-FFF2-40B4-BE49-F238E27FC236}">
                  <a16:creationId xmlns:a16="http://schemas.microsoft.com/office/drawing/2014/main" id="{9F004AA0-DCCA-485B-A75B-B91E4FCA5B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71950" y="3781425"/>
              <a:ext cx="7086600" cy="2457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247650</xdr:colOff>
      <xdr:row>6</xdr:row>
      <xdr:rowOff>0</xdr:rowOff>
    </xdr:from>
    <xdr:to>
      <xdr:col>16</xdr:col>
      <xdr:colOff>228601</xdr:colOff>
      <xdr:row>18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Gráfico 19">
              <a:extLst>
                <a:ext uri="{FF2B5EF4-FFF2-40B4-BE49-F238E27FC236}">
                  <a16:creationId xmlns:a16="http://schemas.microsoft.com/office/drawing/2014/main" id="{39875A9D-95B3-401B-BE56-A2B781378C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05650" y="1276350"/>
              <a:ext cx="4095751" cy="2181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381000</xdr:colOff>
      <xdr:row>3</xdr:row>
      <xdr:rowOff>57150</xdr:rowOff>
    </xdr:from>
    <xdr:to>
      <xdr:col>15</xdr:col>
      <xdr:colOff>625928</xdr:colOff>
      <xdr:row>5</xdr:row>
      <xdr:rowOff>76200</xdr:rowOff>
    </xdr:to>
    <xdr:sp macro="" textlink="">
      <xdr:nvSpPr>
        <xdr:cNvPr id="21" name="Título">
          <a:extLst>
            <a:ext uri="{FF2B5EF4-FFF2-40B4-BE49-F238E27FC236}">
              <a16:creationId xmlns:a16="http://schemas.microsoft.com/office/drawing/2014/main" id="{E397187B-9635-4AB1-8F87-259BBE4579F8}"/>
            </a:ext>
          </a:extLst>
        </xdr:cNvPr>
        <xdr:cNvSpPr txBox="1"/>
      </xdr:nvSpPr>
      <xdr:spPr>
        <a:xfrm>
          <a:off x="7239000" y="790575"/>
          <a:ext cx="3673928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pt-BR" sz="1200">
              <a:solidFill>
                <a:schemeClr val="dk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Variação</a:t>
          </a:r>
          <a:r>
            <a:rPr lang="pt-BR" sz="1200" baseline="0">
              <a:solidFill>
                <a:schemeClr val="dk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 de Salario por Departamento</a:t>
          </a:r>
          <a:endParaRPr lang="pt-BR" sz="1400">
            <a:effectLst/>
            <a:latin typeface="Century Gothic" panose="020B050202020202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son Viergutz" refreshedDate="43215.982100578702" missingItemsLimit="0" createdVersion="6" refreshedVersion="6" minRefreshableVersion="3" recordCount="50" xr:uid="{8AA160C0-A967-4326-A64D-54F2354C91BF}">
  <cacheSource type="worksheet">
    <worksheetSource name="tDados"/>
  </cacheSource>
  <cacheFields count="12">
    <cacheField name="codFuncionário" numFmtId="0">
      <sharedItems containsSemiMixedTypes="0" containsString="0" containsNumber="1" containsInteger="1" minValue="1" maxValue="50"/>
    </cacheField>
    <cacheField name="nomeFuncionario" numFmtId="0">
      <sharedItems count="50">
        <s v="Melissa Castro Silva Souza"/>
        <s v="Thaís Oliveira Lacerda"/>
        <s v="Livia Silveira"/>
        <s v="Luiza Machado"/>
        <s v="Daniel Muniz"/>
        <s v="Marcos Goncalves Nobre Morais"/>
        <s v="Marina Fernandes Morais Goncalves"/>
        <s v="Sofia Ribeiro Sousa"/>
        <s v="Vitoria Barbosa Cunha"/>
        <s v="Anna Soares"/>
        <s v="João Simoes"/>
        <s v="Kauê Sousa Ribeiro"/>
        <s v="Vitoria Gomes Souza"/>
        <s v="Julia Gomes Soares"/>
        <s v="Thiago Cardoso Silveira Souto"/>
        <s v="Kauan Ferreira Cavalcanti Lopo"/>
        <s v="Rebeca Silveira Cavalcanti"/>
        <s v="Camila Cardoso Silveira"/>
        <s v="Martim Ferreira Muniz"/>
        <s v="Maria Pinto"/>
        <s v="Ágatha Fernandes Costa"/>
        <s v="Manuela Morais Nobre"/>
        <s v="Gabrielle Pereira Siqueira Costa"/>
        <s v="Brenda Carvalho"/>
        <s v="Gabriela Barbosa Sousa"/>
        <s v="Nicolash Santos Nobre Souto"/>
        <s v="Joao Soares"/>
        <s v="Douglas Silva Ribeiro"/>
        <s v="Thiago Gomes"/>
        <s v="Larissa Ferreira Lopo"/>
        <s v="Daniel Castro"/>
        <s v="Tiago Barros Azevedo"/>
        <s v="Giovanna Goncalves Sousa"/>
        <s v="Paulo Siqueira Lopo Sousa"/>
        <s v="Vitor Carvalho"/>
        <s v="Marcos Cardoso Pinto"/>
        <s v="Kauê Barros"/>
        <s v="Yasmin Souza"/>
        <s v="Laura Melo Morais"/>
        <s v="Camila Oliveira Dias"/>
        <s v="Kai Siqueira"/>
        <s v="Manuela Barros Pinto"/>
        <s v="Diogo Silva Araujo"/>
        <s v="Rebeca Correia Morais"/>
        <s v="Victor Correia Freire"/>
        <s v="Leonor Martins"/>
        <s v="Isabelle Moreira Barros Rocha"/>
        <s v="Joao Muniz Simoes"/>
        <s v="Yasmin Alves Soares"/>
        <s v="Vinícius Correia Barros"/>
      </sharedItems>
    </cacheField>
    <cacheField name="Sexo" numFmtId="0">
      <sharedItems count="2">
        <s v="Feminino"/>
        <s v="Masculino"/>
      </sharedItems>
    </cacheField>
    <cacheField name="dataNascimento" numFmtId="14">
      <sharedItems containsSemiMixedTypes="0" containsNonDate="0" containsDate="1" containsString="0" minDate="1970-03-18T00:00:00" maxDate="1998-07-04T00:00:00"/>
    </cacheField>
    <cacheField name="Escolaridade" numFmtId="0">
      <sharedItems count="8">
        <s v="Superior Completo"/>
        <s v="Mestre"/>
        <s v="Superior Incompleto"/>
        <s v="Ensino Fundamental"/>
        <s v="Doutor"/>
        <s v="Ensino Médio"/>
        <s v="Pós-graduação Incompleta"/>
        <s v="Pós-graduação Completa"/>
      </sharedItems>
    </cacheField>
    <cacheField name="Cargo" numFmtId="0">
      <sharedItems count="6">
        <s v="Assistente"/>
        <s v="Operador"/>
        <s v="Gerente"/>
        <s v="Facilitador"/>
        <s v="Diretor"/>
        <s v="Analista"/>
      </sharedItems>
    </cacheField>
    <cacheField name="Departamento" numFmtId="0">
      <sharedItems count="5">
        <s v="Recursos Humanos"/>
        <s v="Produção"/>
        <s v="Marketing"/>
        <s v="TI"/>
        <s v="Financeiro"/>
      </sharedItems>
    </cacheField>
    <cacheField name="dataAdmissão" numFmtId="14">
      <sharedItems containsSemiMixedTypes="0" containsNonDate="0" containsDate="1" containsString="0" minDate="2010-02-26T00:00:00" maxDate="2017-09-16T00:00:00"/>
    </cacheField>
    <cacheField name="dataDemissão" numFmtId="0">
      <sharedItems containsNonDate="0" containsDate="1" containsString="0" containsBlank="1" minDate="2017-04-09T00:00:00" maxDate="2018-02-04T00:00:00" count="6">
        <d v="2018-01-10T00:00:00"/>
        <m/>
        <d v="2017-06-15T00:00:00"/>
        <d v="2018-02-03T00:00:00"/>
        <d v="2017-07-18T00:00:00"/>
        <d v="2017-04-09T00:00:00"/>
      </sharedItems>
    </cacheField>
    <cacheField name="Salário" numFmtId="164">
      <sharedItems containsSemiMixedTypes="0" containsString="0" containsNumber="1" containsInteger="1" minValue="2800" maxValue="10900" count="6">
        <n v="3100"/>
        <n v="2800"/>
        <n v="6700"/>
        <n v="3500"/>
        <n v="10900"/>
        <n v="4700"/>
      </sharedItems>
    </cacheField>
    <cacheField name="Idade" numFmtId="1">
      <sharedItems containsSemiMixedTypes="0" containsString="0" containsNumber="1" minValue="19.786447638603697" maxValue="48.079397672826829" count="50">
        <n v="25.062286105407257"/>
        <n v="23.000684462696782"/>
        <n v="33.453798767967143"/>
        <n v="43.60848733744011"/>
        <n v="41.218343600273784"/>
        <n v="44.862422997946609"/>
        <n v="31.436002737850789"/>
        <n v="21.215605749486652"/>
        <n v="27.802874743326488"/>
        <n v="26.21492128678987"/>
        <n v="28.856947296372347"/>
        <n v="29.629021218343599"/>
        <n v="30.261464750171115"/>
        <n v="21.965776865160848"/>
        <n v="44.993839835728956"/>
        <n v="29.270362765229294"/>
        <n v="39.195071868583163"/>
        <n v="33.399041752224505"/>
        <n v="45.494866529774129"/>
        <n v="41.078713210130047"/>
        <n v="30.90759753593429"/>
        <n v="30.609171800136892"/>
        <n v="33.130732375085557"/>
        <n v="43.638603696098563"/>
        <n v="22.529774127310063"/>
        <n v="47.843942505133469"/>
        <n v="40.188911704312112"/>
        <n v="28.402464065708418"/>
        <n v="19.786447638603697"/>
        <n v="22.576317590691307"/>
        <n v="23.652292950034223"/>
        <n v="24.473648186173854"/>
        <n v="38.631074606433948"/>
        <n v="48.079397672826829"/>
        <n v="29.533196440793976"/>
        <n v="29.177275838466805"/>
        <n v="25.541409993155373"/>
        <n v="20.944558521560573"/>
        <n v="22.217659137577002"/>
        <n v="20.473648186173854"/>
        <n v="37.768651608487339"/>
        <n v="26.603696098562629"/>
        <n v="31.255304585900067"/>
        <n v="43.222450376454482"/>
        <n v="39.140314852840518"/>
        <n v="43.745379876796711"/>
        <n v="32.657084188911703"/>
        <n v="32.947296372347708"/>
        <n v="44.33949349760438"/>
        <n v="23.282683093771389"/>
      </sharedItems>
      <fieldGroup base="10">
        <rangePr autoStart="0" autoEnd="0" startNum="18" endNum="60" groupInterval="5"/>
        <groupItems count="11">
          <s v="&lt;18"/>
          <s v="18-23"/>
          <s v="23-28"/>
          <s v="28-33"/>
          <s v="33-38"/>
          <s v="38-43"/>
          <s v="43-48"/>
          <s v="48-53"/>
          <s v="53-58"/>
          <s v="58-63"/>
          <s v="&gt;63"/>
        </groupItems>
      </fieldGroup>
    </cacheField>
    <cacheField name="Salário Médio" numFmtId="0" formula="Salário/codFuncionário" databaseField="0"/>
  </cacheFields>
  <extLst>
    <ext xmlns:x14="http://schemas.microsoft.com/office/spreadsheetml/2009/9/main" uri="{725AE2AE-9491-48be-B2B4-4EB974FC3084}">
      <x14:pivotCacheDefinition pivotCacheId="3390770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x v="0"/>
    <d v="1993-03-24T00:00:00"/>
    <x v="0"/>
    <x v="0"/>
    <x v="0"/>
    <d v="2012-12-19T00:00:00"/>
    <x v="0"/>
    <x v="0"/>
    <x v="0"/>
  </r>
  <r>
    <n v="2"/>
    <x v="1"/>
    <x v="0"/>
    <d v="1995-04-16T00:00:00"/>
    <x v="1"/>
    <x v="1"/>
    <x v="1"/>
    <d v="2017-09-15T00:00:00"/>
    <x v="1"/>
    <x v="1"/>
    <x v="1"/>
  </r>
  <r>
    <n v="3"/>
    <x v="2"/>
    <x v="0"/>
    <d v="1984-11-01T00:00:00"/>
    <x v="2"/>
    <x v="1"/>
    <x v="1"/>
    <d v="2010-11-14T00:00:00"/>
    <x v="1"/>
    <x v="1"/>
    <x v="2"/>
  </r>
  <r>
    <n v="4"/>
    <x v="3"/>
    <x v="0"/>
    <d v="1974-09-06T00:00:00"/>
    <x v="3"/>
    <x v="2"/>
    <x v="2"/>
    <d v="2013-05-20T00:00:00"/>
    <x v="1"/>
    <x v="2"/>
    <x v="3"/>
  </r>
  <r>
    <n v="5"/>
    <x v="4"/>
    <x v="1"/>
    <d v="1977-01-26T00:00:00"/>
    <x v="2"/>
    <x v="1"/>
    <x v="1"/>
    <d v="2010-03-19T00:00:00"/>
    <x v="1"/>
    <x v="1"/>
    <x v="4"/>
  </r>
  <r>
    <n v="6"/>
    <x v="5"/>
    <x v="1"/>
    <d v="1973-06-05T00:00:00"/>
    <x v="4"/>
    <x v="3"/>
    <x v="1"/>
    <d v="2014-06-21T00:00:00"/>
    <x v="1"/>
    <x v="3"/>
    <x v="5"/>
  </r>
  <r>
    <n v="7"/>
    <x v="6"/>
    <x v="0"/>
    <d v="1986-11-08T00:00:00"/>
    <x v="5"/>
    <x v="1"/>
    <x v="1"/>
    <d v="2011-10-22T00:00:00"/>
    <x v="1"/>
    <x v="1"/>
    <x v="6"/>
  </r>
  <r>
    <n v="8"/>
    <x v="7"/>
    <x v="0"/>
    <d v="1997-01-27T00:00:00"/>
    <x v="1"/>
    <x v="0"/>
    <x v="3"/>
    <d v="2016-03-26T00:00:00"/>
    <x v="2"/>
    <x v="0"/>
    <x v="7"/>
  </r>
  <r>
    <n v="9"/>
    <x v="8"/>
    <x v="0"/>
    <d v="1990-06-27T00:00:00"/>
    <x v="2"/>
    <x v="4"/>
    <x v="0"/>
    <d v="2015-04-12T00:00:00"/>
    <x v="1"/>
    <x v="4"/>
    <x v="8"/>
  </r>
  <r>
    <n v="10"/>
    <x v="9"/>
    <x v="0"/>
    <d v="1992-01-28T00:00:00"/>
    <x v="3"/>
    <x v="0"/>
    <x v="0"/>
    <d v="2015-08-10T00:00:00"/>
    <x v="1"/>
    <x v="0"/>
    <x v="9"/>
  </r>
  <r>
    <n v="11"/>
    <x v="10"/>
    <x v="1"/>
    <d v="1989-06-07T00:00:00"/>
    <x v="3"/>
    <x v="2"/>
    <x v="3"/>
    <d v="2014-10-16T00:00:00"/>
    <x v="1"/>
    <x v="2"/>
    <x v="10"/>
  </r>
  <r>
    <n v="12"/>
    <x v="11"/>
    <x v="1"/>
    <d v="1988-08-29T00:00:00"/>
    <x v="6"/>
    <x v="3"/>
    <x v="1"/>
    <d v="2013-09-19T00:00:00"/>
    <x v="1"/>
    <x v="3"/>
    <x v="11"/>
  </r>
  <r>
    <n v="13"/>
    <x v="12"/>
    <x v="0"/>
    <d v="1988-01-11T00:00:00"/>
    <x v="0"/>
    <x v="0"/>
    <x v="1"/>
    <d v="2013-08-11T00:00:00"/>
    <x v="1"/>
    <x v="0"/>
    <x v="12"/>
  </r>
  <r>
    <n v="14"/>
    <x v="13"/>
    <x v="0"/>
    <d v="1996-04-28T00:00:00"/>
    <x v="6"/>
    <x v="5"/>
    <x v="2"/>
    <d v="2015-09-09T00:00:00"/>
    <x v="1"/>
    <x v="5"/>
    <x v="13"/>
  </r>
  <r>
    <n v="15"/>
    <x v="14"/>
    <x v="1"/>
    <d v="1973-04-18T00:00:00"/>
    <x v="6"/>
    <x v="3"/>
    <x v="1"/>
    <d v="2012-02-22T00:00:00"/>
    <x v="1"/>
    <x v="3"/>
    <x v="14"/>
  </r>
  <r>
    <n v="16"/>
    <x v="15"/>
    <x v="1"/>
    <d v="1989-01-07T00:00:00"/>
    <x v="5"/>
    <x v="0"/>
    <x v="0"/>
    <d v="2012-12-16T00:00:00"/>
    <x v="1"/>
    <x v="0"/>
    <x v="15"/>
  </r>
  <r>
    <n v="17"/>
    <x v="16"/>
    <x v="0"/>
    <d v="1979-02-04T00:00:00"/>
    <x v="7"/>
    <x v="0"/>
    <x v="3"/>
    <d v="2016-08-10T00:00:00"/>
    <x v="1"/>
    <x v="0"/>
    <x v="16"/>
  </r>
  <r>
    <n v="18"/>
    <x v="17"/>
    <x v="0"/>
    <d v="1984-11-21T00:00:00"/>
    <x v="2"/>
    <x v="3"/>
    <x v="1"/>
    <d v="2017-04-06T00:00:00"/>
    <x v="3"/>
    <x v="3"/>
    <x v="17"/>
  </r>
  <r>
    <n v="19"/>
    <x v="18"/>
    <x v="1"/>
    <d v="1972-10-17T00:00:00"/>
    <x v="3"/>
    <x v="0"/>
    <x v="2"/>
    <d v="2012-03-25T00:00:00"/>
    <x v="1"/>
    <x v="0"/>
    <x v="18"/>
  </r>
  <r>
    <n v="20"/>
    <x v="19"/>
    <x v="0"/>
    <d v="1977-03-18T00:00:00"/>
    <x v="1"/>
    <x v="4"/>
    <x v="2"/>
    <d v="2010-11-26T00:00:00"/>
    <x v="1"/>
    <x v="4"/>
    <x v="19"/>
  </r>
  <r>
    <n v="21"/>
    <x v="20"/>
    <x v="0"/>
    <d v="1987-05-20T00:00:00"/>
    <x v="6"/>
    <x v="5"/>
    <x v="4"/>
    <d v="2010-10-06T00:00:00"/>
    <x v="1"/>
    <x v="5"/>
    <x v="20"/>
  </r>
  <r>
    <n v="22"/>
    <x v="21"/>
    <x v="0"/>
    <d v="1987-09-06T00:00:00"/>
    <x v="2"/>
    <x v="5"/>
    <x v="0"/>
    <d v="2010-10-30T00:00:00"/>
    <x v="1"/>
    <x v="5"/>
    <x v="21"/>
  </r>
  <r>
    <n v="23"/>
    <x v="22"/>
    <x v="0"/>
    <d v="1985-02-27T00:00:00"/>
    <x v="5"/>
    <x v="2"/>
    <x v="4"/>
    <d v="2010-04-07T00:00:00"/>
    <x v="1"/>
    <x v="2"/>
    <x v="22"/>
  </r>
  <r>
    <n v="24"/>
    <x v="23"/>
    <x v="0"/>
    <d v="1974-08-26T00:00:00"/>
    <x v="0"/>
    <x v="1"/>
    <x v="1"/>
    <d v="2016-04-27T00:00:00"/>
    <x v="1"/>
    <x v="1"/>
    <x v="23"/>
  </r>
  <r>
    <n v="25"/>
    <x v="24"/>
    <x v="0"/>
    <d v="1995-10-05T00:00:00"/>
    <x v="7"/>
    <x v="1"/>
    <x v="1"/>
    <d v="2010-12-03T00:00:00"/>
    <x v="4"/>
    <x v="1"/>
    <x v="24"/>
  </r>
  <r>
    <n v="26"/>
    <x v="25"/>
    <x v="1"/>
    <d v="1970-06-12T00:00:00"/>
    <x v="0"/>
    <x v="0"/>
    <x v="0"/>
    <d v="2015-07-06T00:00:00"/>
    <x v="1"/>
    <x v="0"/>
    <x v="25"/>
  </r>
  <r>
    <n v="27"/>
    <x v="26"/>
    <x v="1"/>
    <d v="1978-02-06T00:00:00"/>
    <x v="5"/>
    <x v="5"/>
    <x v="2"/>
    <d v="2011-04-04T00:00:00"/>
    <x v="1"/>
    <x v="5"/>
    <x v="26"/>
  </r>
  <r>
    <n v="28"/>
    <x v="27"/>
    <x v="1"/>
    <d v="1989-11-20T00:00:00"/>
    <x v="2"/>
    <x v="5"/>
    <x v="3"/>
    <d v="2016-11-02T00:00:00"/>
    <x v="1"/>
    <x v="5"/>
    <x v="27"/>
  </r>
  <r>
    <n v="29"/>
    <x v="28"/>
    <x v="1"/>
    <d v="1998-07-03T00:00:00"/>
    <x v="7"/>
    <x v="4"/>
    <x v="0"/>
    <d v="2014-09-18T00:00:00"/>
    <x v="1"/>
    <x v="4"/>
    <x v="28"/>
  </r>
  <r>
    <n v="30"/>
    <x v="29"/>
    <x v="0"/>
    <d v="1995-09-18T00:00:00"/>
    <x v="4"/>
    <x v="0"/>
    <x v="1"/>
    <d v="2015-05-10T00:00:00"/>
    <x v="1"/>
    <x v="0"/>
    <x v="29"/>
  </r>
  <r>
    <n v="31"/>
    <x v="30"/>
    <x v="1"/>
    <d v="1994-08-21T00:00:00"/>
    <x v="1"/>
    <x v="4"/>
    <x v="3"/>
    <d v="2017-05-05T00:00:00"/>
    <x v="1"/>
    <x v="4"/>
    <x v="30"/>
  </r>
  <r>
    <n v="32"/>
    <x v="31"/>
    <x v="1"/>
    <d v="1993-10-25T00:00:00"/>
    <x v="1"/>
    <x v="0"/>
    <x v="3"/>
    <d v="2014-07-13T00:00:00"/>
    <x v="1"/>
    <x v="0"/>
    <x v="31"/>
  </r>
  <r>
    <n v="33"/>
    <x v="32"/>
    <x v="0"/>
    <d v="1979-08-29T00:00:00"/>
    <x v="4"/>
    <x v="3"/>
    <x v="1"/>
    <d v="2016-07-18T00:00:00"/>
    <x v="1"/>
    <x v="3"/>
    <x v="32"/>
  </r>
  <r>
    <n v="34"/>
    <x v="33"/>
    <x v="1"/>
    <d v="1970-03-18T00:00:00"/>
    <x v="7"/>
    <x v="0"/>
    <x v="0"/>
    <d v="2014-11-07T00:00:00"/>
    <x v="1"/>
    <x v="0"/>
    <x v="33"/>
  </r>
  <r>
    <n v="35"/>
    <x v="34"/>
    <x v="1"/>
    <d v="1988-10-03T00:00:00"/>
    <x v="2"/>
    <x v="3"/>
    <x v="4"/>
    <d v="2011-09-21T00:00:00"/>
    <x v="5"/>
    <x v="3"/>
    <x v="34"/>
  </r>
  <r>
    <n v="36"/>
    <x v="35"/>
    <x v="1"/>
    <d v="1989-02-10T00:00:00"/>
    <x v="3"/>
    <x v="5"/>
    <x v="0"/>
    <d v="2010-02-26T00:00:00"/>
    <x v="1"/>
    <x v="5"/>
    <x v="35"/>
  </r>
  <r>
    <n v="37"/>
    <x v="36"/>
    <x v="1"/>
    <d v="1992-09-30T00:00:00"/>
    <x v="1"/>
    <x v="0"/>
    <x v="2"/>
    <d v="2012-06-28T00:00:00"/>
    <x v="1"/>
    <x v="0"/>
    <x v="36"/>
  </r>
  <r>
    <n v="38"/>
    <x v="37"/>
    <x v="0"/>
    <d v="1997-05-06T00:00:00"/>
    <x v="6"/>
    <x v="2"/>
    <x v="3"/>
    <d v="2014-09-13T00:00:00"/>
    <x v="1"/>
    <x v="2"/>
    <x v="37"/>
  </r>
  <r>
    <n v="39"/>
    <x v="38"/>
    <x v="0"/>
    <d v="1996-01-27T00:00:00"/>
    <x v="4"/>
    <x v="5"/>
    <x v="3"/>
    <d v="2016-02-01T00:00:00"/>
    <x v="1"/>
    <x v="5"/>
    <x v="38"/>
  </r>
  <r>
    <n v="40"/>
    <x v="39"/>
    <x v="0"/>
    <d v="1997-10-25T00:00:00"/>
    <x v="6"/>
    <x v="0"/>
    <x v="1"/>
    <d v="2011-11-15T00:00:00"/>
    <x v="1"/>
    <x v="0"/>
    <x v="39"/>
  </r>
  <r>
    <n v="41"/>
    <x v="40"/>
    <x v="0"/>
    <d v="1980-07-09T00:00:00"/>
    <x v="2"/>
    <x v="3"/>
    <x v="1"/>
    <d v="2017-07-31T00:00:00"/>
    <x v="1"/>
    <x v="3"/>
    <x v="40"/>
  </r>
  <r>
    <n v="42"/>
    <x v="41"/>
    <x v="0"/>
    <d v="1991-09-08T00:00:00"/>
    <x v="5"/>
    <x v="1"/>
    <x v="1"/>
    <d v="2010-08-17T00:00:00"/>
    <x v="1"/>
    <x v="1"/>
    <x v="41"/>
  </r>
  <r>
    <n v="43"/>
    <x v="42"/>
    <x v="1"/>
    <d v="1987-01-13T00:00:00"/>
    <x v="3"/>
    <x v="3"/>
    <x v="1"/>
    <d v="2017-05-02T00:00:00"/>
    <x v="1"/>
    <x v="3"/>
    <x v="42"/>
  </r>
  <r>
    <n v="44"/>
    <x v="43"/>
    <x v="0"/>
    <d v="1975-01-25T00:00:00"/>
    <x v="5"/>
    <x v="1"/>
    <x v="1"/>
    <d v="2017-08-22T00:00:00"/>
    <x v="1"/>
    <x v="1"/>
    <x v="43"/>
  </r>
  <r>
    <n v="45"/>
    <x v="44"/>
    <x v="1"/>
    <d v="1979-02-24T00:00:00"/>
    <x v="0"/>
    <x v="2"/>
    <x v="4"/>
    <d v="2016-10-22T00:00:00"/>
    <x v="1"/>
    <x v="2"/>
    <x v="44"/>
  </r>
  <r>
    <n v="46"/>
    <x v="45"/>
    <x v="1"/>
    <d v="1974-07-18T00:00:00"/>
    <x v="5"/>
    <x v="0"/>
    <x v="0"/>
    <d v="2014-04-11T00:00:00"/>
    <x v="1"/>
    <x v="0"/>
    <x v="45"/>
  </r>
  <r>
    <n v="47"/>
    <x v="46"/>
    <x v="0"/>
    <d v="1985-08-19T00:00:00"/>
    <x v="6"/>
    <x v="0"/>
    <x v="3"/>
    <d v="2010-09-11T00:00:00"/>
    <x v="1"/>
    <x v="0"/>
    <x v="46"/>
  </r>
  <r>
    <n v="48"/>
    <x v="47"/>
    <x v="1"/>
    <d v="1985-05-05T00:00:00"/>
    <x v="6"/>
    <x v="4"/>
    <x v="2"/>
    <d v="2012-03-28T00:00:00"/>
    <x v="1"/>
    <x v="4"/>
    <x v="47"/>
  </r>
  <r>
    <n v="49"/>
    <x v="48"/>
    <x v="0"/>
    <d v="1973-12-13T00:00:00"/>
    <x v="2"/>
    <x v="2"/>
    <x v="0"/>
    <d v="2015-10-19T00:00:00"/>
    <x v="1"/>
    <x v="2"/>
    <x v="48"/>
  </r>
  <r>
    <n v="50"/>
    <x v="49"/>
    <x v="1"/>
    <d v="1995-01-03T00:00:00"/>
    <x v="7"/>
    <x v="3"/>
    <x v="1"/>
    <d v="2013-11-16T00:00:00"/>
    <x v="1"/>
    <x v="3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36962-B3E1-4668-A946-210DAB2A72AB}" name="Tabela dinâmica8" cacheId="12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multipleFieldFilters="0" chartFormat="7">
  <location ref="O1:R52" firstHeaderRow="1" firstDataRow="1" firstDataCol="3"/>
  <pivotFields count="1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0">
        <item x="20"/>
        <item x="9"/>
        <item x="23"/>
        <item x="17"/>
        <item x="39"/>
        <item x="30"/>
        <item x="4"/>
        <item x="42"/>
        <item x="27"/>
        <item x="24"/>
        <item x="22"/>
        <item x="32"/>
        <item x="46"/>
        <item x="47"/>
        <item x="10"/>
        <item x="26"/>
        <item x="13"/>
        <item x="40"/>
        <item x="15"/>
        <item x="36"/>
        <item x="11"/>
        <item x="29"/>
        <item x="38"/>
        <item x="45"/>
        <item x="2"/>
        <item x="3"/>
        <item x="41"/>
        <item x="21"/>
        <item x="35"/>
        <item x="5"/>
        <item x="19"/>
        <item x="6"/>
        <item x="18"/>
        <item x="0"/>
        <item x="25"/>
        <item x="33"/>
        <item x="43"/>
        <item x="16"/>
        <item x="7"/>
        <item x="1"/>
        <item x="14"/>
        <item x="28"/>
        <item x="31"/>
        <item x="44"/>
        <item x="49"/>
        <item x="34"/>
        <item x="8"/>
        <item x="12"/>
        <item x="48"/>
        <item x="3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">
        <item x="4"/>
        <item x="3"/>
        <item x="5"/>
        <item x="1"/>
        <item x="7"/>
        <item x="6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items count="6">
        <item x="5"/>
        <item x="0"/>
        <item x="4"/>
        <item x="3"/>
        <item x="2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4"/>
        <item x="2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h="1" x="5"/>
        <item h="1" x="2"/>
        <item h="1" x="4"/>
        <item h="1" x="0"/>
        <item h="1"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4" outline="0" showAll="0" defaultSubtotal="0">
      <items count="6">
        <item x="1"/>
        <item x="0"/>
        <item x="3"/>
        <item x="5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6"/>
    <field x="9"/>
  </rowFields>
  <rowItems count="51">
    <i>
      <x/>
      <x/>
      <x v="3"/>
    </i>
    <i>
      <x v="1"/>
      <x v="3"/>
      <x v="1"/>
    </i>
    <i>
      <x v="2"/>
      <x v="2"/>
      <x/>
    </i>
    <i>
      <x v="3"/>
      <x v="2"/>
      <x v="2"/>
    </i>
    <i>
      <x v="4"/>
      <x v="2"/>
      <x v="1"/>
    </i>
    <i>
      <x v="5"/>
      <x v="4"/>
      <x v="5"/>
    </i>
    <i>
      <x v="6"/>
      <x v="2"/>
      <x/>
    </i>
    <i>
      <x v="7"/>
      <x v="2"/>
      <x v="2"/>
    </i>
    <i>
      <x v="8"/>
      <x v="4"/>
      <x v="3"/>
    </i>
    <i>
      <x v="9"/>
      <x v="2"/>
      <x/>
    </i>
    <i>
      <x v="10"/>
      <x/>
      <x v="4"/>
    </i>
    <i>
      <x v="11"/>
      <x v="2"/>
      <x v="2"/>
    </i>
    <i>
      <x v="12"/>
      <x v="4"/>
      <x v="1"/>
    </i>
    <i>
      <x v="13"/>
      <x v="1"/>
      <x v="5"/>
    </i>
    <i>
      <x v="14"/>
      <x v="4"/>
      <x v="4"/>
    </i>
    <i>
      <x v="15"/>
      <x v="1"/>
      <x v="3"/>
    </i>
    <i>
      <x v="16"/>
      <x v="1"/>
      <x v="3"/>
    </i>
    <i>
      <x v="17"/>
      <x v="2"/>
      <x v="2"/>
    </i>
    <i>
      <x v="18"/>
      <x v="3"/>
      <x v="1"/>
    </i>
    <i>
      <x v="19"/>
      <x v="1"/>
      <x v="1"/>
    </i>
    <i>
      <x v="20"/>
      <x v="2"/>
      <x v="2"/>
    </i>
    <i>
      <x v="21"/>
      <x v="2"/>
      <x v="1"/>
    </i>
    <i>
      <x v="22"/>
      <x v="4"/>
      <x v="3"/>
    </i>
    <i>
      <x v="23"/>
      <x v="3"/>
      <x v="1"/>
    </i>
    <i>
      <x v="24"/>
      <x v="2"/>
      <x/>
    </i>
    <i>
      <x v="25"/>
      <x v="1"/>
      <x v="4"/>
    </i>
    <i>
      <x v="26"/>
      <x v="2"/>
      <x/>
    </i>
    <i>
      <x v="27"/>
      <x v="3"/>
      <x v="3"/>
    </i>
    <i>
      <x v="28"/>
      <x v="3"/>
      <x v="3"/>
    </i>
    <i>
      <x v="29"/>
      <x v="2"/>
      <x v="2"/>
    </i>
    <i>
      <x v="30"/>
      <x v="1"/>
      <x v="5"/>
    </i>
    <i>
      <x v="31"/>
      <x v="2"/>
      <x/>
    </i>
    <i>
      <x v="32"/>
      <x v="1"/>
      <x v="1"/>
    </i>
    <i>
      <x v="33"/>
      <x v="3"/>
      <x v="1"/>
    </i>
    <i>
      <x v="34"/>
      <x v="3"/>
      <x v="1"/>
    </i>
    <i>
      <x v="35"/>
      <x v="3"/>
      <x v="1"/>
    </i>
    <i>
      <x v="36"/>
      <x v="2"/>
      <x/>
    </i>
    <i>
      <x v="37"/>
      <x v="4"/>
      <x v="1"/>
    </i>
    <i>
      <x v="38"/>
      <x v="4"/>
      <x v="1"/>
    </i>
    <i>
      <x v="39"/>
      <x v="2"/>
      <x/>
    </i>
    <i>
      <x v="40"/>
      <x v="2"/>
      <x v="2"/>
    </i>
    <i>
      <x v="41"/>
      <x v="3"/>
      <x v="5"/>
    </i>
    <i>
      <x v="42"/>
      <x v="4"/>
      <x v="1"/>
    </i>
    <i>
      <x v="43"/>
      <x/>
      <x v="4"/>
    </i>
    <i>
      <x v="44"/>
      <x v="2"/>
      <x v="2"/>
    </i>
    <i>
      <x v="45"/>
      <x/>
      <x v="2"/>
    </i>
    <i>
      <x v="46"/>
      <x v="3"/>
      <x v="5"/>
    </i>
    <i>
      <x v="47"/>
      <x v="2"/>
      <x v="1"/>
    </i>
    <i>
      <x v="48"/>
      <x v="3"/>
      <x v="4"/>
    </i>
    <i>
      <x v="49"/>
      <x v="4"/>
      <x v="4"/>
    </i>
    <i t="grand">
      <x/>
    </i>
  </rowItems>
  <colItems count="1">
    <i/>
  </colItems>
  <dataFields count="1">
    <dataField name="Nº Funcionarios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DED18-10F4-4789-B2BD-54072855556F}" name="Tabela dinâmica1" cacheId="12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multipleFieldFilters="0" chartFormat="7">
  <location ref="B44:D63" firstHeaderRow="1" firstDataRow="1" firstDataCol="2"/>
  <pivotFields count="1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">
        <item x="4"/>
        <item x="3"/>
        <item x="5"/>
        <item x="1"/>
        <item x="7"/>
        <item x="6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6">
        <item x="5"/>
        <item x="0"/>
        <item x="4"/>
        <item x="3"/>
        <item x="2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4"/>
        <item x="2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h="1" x="5"/>
        <item h="1" x="2"/>
        <item h="1" x="4"/>
        <item h="1" x="0"/>
        <item h="1"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6"/>
  </rowFields>
  <rowItems count="19">
    <i>
      <x v="2"/>
      <x v="1"/>
    </i>
    <i r="1">
      <x v="3"/>
    </i>
    <i r="1">
      <x v="4"/>
    </i>
    <i>
      <x v="4"/>
      <x/>
    </i>
    <i r="1">
      <x v="1"/>
    </i>
    <i r="1">
      <x v="3"/>
    </i>
    <i r="1">
      <x v="4"/>
    </i>
    <i>
      <x/>
      <x/>
    </i>
    <i r="1">
      <x v="1"/>
    </i>
    <i r="1">
      <x v="3"/>
    </i>
    <i r="1">
      <x v="4"/>
    </i>
    <i>
      <x v="5"/>
      <x v="2"/>
    </i>
    <i>
      <x v="3"/>
      <x/>
    </i>
    <i r="1">
      <x v="2"/>
    </i>
    <i>
      <x v="1"/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Nº Funcionarios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05AB70-6CD4-4BFC-BDA1-953CB5C49E12}" name="tdCargosFunc" cacheId="12" applyNumberFormats="0" applyBorderFormats="0" applyFontFormats="0" applyPatternFormats="0" applyAlignmentFormats="0" applyWidthHeightFormats="1" dataCaption="Valores" updatedVersion="6" minRefreshableVersion="3" itemPrintTitles="1" createdVersion="6" indent="0" multipleFieldFilters="0" chartFormat="7">
  <location ref="B2:C9" firstHeaderRow="1" firstDataRow="1" firstDataCol="1"/>
  <pivotFields count="12">
    <pivotField dataField="1" showAll="0"/>
    <pivotField showAll="0"/>
    <pivotField showAll="0">
      <items count="3">
        <item x="0"/>
        <item x="1"/>
        <item t="default"/>
      </items>
    </pivotField>
    <pivotField numFmtId="14" showAll="0"/>
    <pivotField showAll="0">
      <items count="9">
        <item x="4"/>
        <item x="3"/>
        <item x="5"/>
        <item x="1"/>
        <item x="7"/>
        <item x="6"/>
        <item x="0"/>
        <item x="2"/>
        <item t="default"/>
      </items>
    </pivotField>
    <pivotField axis="axisRow" showAll="0" sortType="ascending">
      <items count="7">
        <item x="5"/>
        <item x="0"/>
        <item x="4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4"/>
        <item x="2"/>
        <item x="1"/>
        <item x="0"/>
        <item x="3"/>
        <item t="default"/>
      </items>
    </pivotField>
    <pivotField numFmtId="14"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numFmtId="164" showAll="0"/>
    <pivotField numFmtId="1" showAll="0"/>
    <pivotField dragToRow="0" dragToCol="0" dragToPage="0" showAll="0" defaultSubtotal="0"/>
  </pivotFields>
  <rowFields count="1">
    <field x="5"/>
  </rowFields>
  <rowItems count="7">
    <i>
      <x v="2"/>
    </i>
    <i>
      <x v="4"/>
    </i>
    <i>
      <x/>
    </i>
    <i>
      <x v="5"/>
    </i>
    <i>
      <x v="3"/>
    </i>
    <i>
      <x v="1"/>
    </i>
    <i t="grand">
      <x/>
    </i>
  </rowItems>
  <colItems count="1">
    <i/>
  </colItems>
  <dataFields count="1">
    <dataField name="Nº Funcionarios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65A18B-B6E6-4A35-B3FD-2224FD7CD79D}" name="tdDptoSal" cacheId="12" applyNumberFormats="0" applyBorderFormats="0" applyFontFormats="0" applyPatternFormats="0" applyAlignmentFormats="0" applyWidthHeightFormats="1" dataCaption="Valores" updatedVersion="6" minRefreshableVersion="3" itemPrintTitles="1" createdVersion="6" indent="0" multipleFieldFilters="0" chartFormat="9">
  <location ref="B12:C18" firstHeaderRow="1" firstDataRow="1" firstDataCol="1"/>
  <pivotFields count="12">
    <pivotField showAll="0"/>
    <pivotField showAll="0"/>
    <pivotField showAll="0">
      <items count="3">
        <item x="0"/>
        <item x="1"/>
        <item t="default"/>
      </items>
    </pivotField>
    <pivotField numFmtId="14" showAll="0"/>
    <pivotField showAll="0">
      <items count="9">
        <item x="4"/>
        <item x="3"/>
        <item x="5"/>
        <item x="1"/>
        <item x="7"/>
        <item x="6"/>
        <item x="0"/>
        <item x="2"/>
        <item t="default"/>
      </items>
    </pivotField>
    <pivotField showAll="0">
      <items count="7">
        <item x="5"/>
        <item x="0"/>
        <item x="4"/>
        <item x="3"/>
        <item x="2"/>
        <item x="1"/>
        <item t="default"/>
      </items>
    </pivotField>
    <pivotField axis="axisRow" showAll="0" sortType="ascending">
      <items count="6">
        <item x="4"/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dataField="1" numFmtId="164" showAll="0"/>
    <pivotField numFmtId="1" showAll="0"/>
    <pivotField dragToRow="0" dragToCol="0" dragToPage="0" showAll="0" defaultSubtotal="0"/>
  </pivotFields>
  <rowFields count="1">
    <field x="6"/>
  </rowFields>
  <rowItems count="6">
    <i>
      <x/>
    </i>
    <i>
      <x v="1"/>
    </i>
    <i>
      <x v="4"/>
    </i>
    <i>
      <x v="3"/>
    </i>
    <i>
      <x v="2"/>
    </i>
    <i t="grand">
      <x/>
    </i>
  </rowItems>
  <colItems count="1">
    <i/>
  </colItems>
  <dataFields count="1">
    <dataField name="Soma de Salário" fld="9" baseField="0" baseItem="0" numFmtId="165"/>
  </dataFields>
  <chartFormats count="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41440-4088-4302-AFD0-2DC6E5032897}" name="Tabela dinâmica18" cacheId="12" applyNumberFormats="0" applyBorderFormats="0" applyFontFormats="0" applyPatternFormats="0" applyAlignmentFormats="0" applyWidthHeightFormats="1" dataCaption="Valores" updatedVersion="6" minRefreshableVersion="3" itemPrintTitles="1" createdVersion="6" indent="0" multipleFieldFilters="0" chartFormat="12">
  <location ref="B32:C40" firstHeaderRow="1" firstDataRow="1" firstDataCol="1"/>
  <pivotFields count="12">
    <pivotField dataField="1" showAll="0"/>
    <pivotField showAll="0"/>
    <pivotField showAll="0">
      <items count="3">
        <item x="0"/>
        <item x="1"/>
        <item t="default"/>
      </items>
    </pivotField>
    <pivotField numFmtId="14" showAll="0"/>
    <pivotField showAll="0">
      <items count="9">
        <item x="4"/>
        <item x="3"/>
        <item x="5"/>
        <item x="1"/>
        <item x="7"/>
        <item x="6"/>
        <item x="0"/>
        <item x="2"/>
        <item t="default"/>
      </items>
    </pivotField>
    <pivotField showAll="0">
      <items count="7">
        <item x="5"/>
        <item x="0"/>
        <item x="4"/>
        <item x="3"/>
        <item x="2"/>
        <item x="1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numFmtId="14"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numFmtId="164" showAll="0"/>
    <pivotField axis="axisRow" numFmtI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ragToRow="0" dragToCol="0" dragToPage="0" showAll="0" defaultSubtotal="0"/>
  </pivotFields>
  <rowFields count="1">
    <field x="1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Nº Funcionários" fld="0" subtotal="count" baseField="2" baseItem="1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DEED43-8479-4DA5-8038-7A29528EC647}" name="tdSexo" cacheId="12" applyNumberFormats="0" applyBorderFormats="0" applyFontFormats="0" applyPatternFormats="0" applyAlignmentFormats="0" applyWidthHeightFormats="1" dataCaption="Valores" updatedVersion="6" minRefreshableVersion="3" itemPrintTitles="1" createdVersion="6" indent="0" multipleFieldFilters="0" chartFormat="8">
  <location ref="B24:C27" firstHeaderRow="1" firstDataRow="1" firstDataCol="1"/>
  <pivotFields count="12">
    <pivotField dataField="1" showAll="0"/>
    <pivotField showAll="0"/>
    <pivotField axis="axisRow" showAll="0">
      <items count="3">
        <item x="0"/>
        <item x="1"/>
        <item t="default"/>
      </items>
    </pivotField>
    <pivotField numFmtId="14" showAll="0"/>
    <pivotField showAll="0">
      <items count="9">
        <item x="4"/>
        <item x="3"/>
        <item x="5"/>
        <item x="1"/>
        <item x="7"/>
        <item x="6"/>
        <item x="0"/>
        <item x="2"/>
        <item t="default"/>
      </items>
    </pivotField>
    <pivotField showAll="0">
      <items count="7">
        <item x="5"/>
        <item x="0"/>
        <item x="4"/>
        <item x="3"/>
        <item x="2"/>
        <item x="1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numFmtId="14"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numFmtId="164" showAll="0"/>
    <pivotField numFmtId="1" showAll="0"/>
    <pivotField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Nº Funcionários" fld="0" subtotal="count" baseField="2" baseItem="1"/>
  </dataFields>
  <chartFormats count="3"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xo" xr10:uid="{88DE3A52-AD32-4416-8F89-94B9A950B106}" sourceName="Sexo">
  <pivotTables>
    <pivotTable tabId="2" name="tdDptoSal"/>
    <pivotTable tabId="2" name="Tabela dinâmica18"/>
    <pivotTable tabId="2" name="tdCargosFunc"/>
    <pivotTable tabId="2" name="tdSexo"/>
    <pivotTable tabId="2" name="Tabela dinâmica1"/>
    <pivotTable tabId="2" name="Tabela dinâmica8"/>
  </pivotTables>
  <data>
    <tabular pivotCacheId="339077066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xo" xr10:uid="{086E7368-1A4B-410B-859A-2E192A95CFF0}" cache="SegmentaçãodeDados_Sexo" caption="Sexo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995EAB-4BC8-455F-BAFF-E1B4CB5D6CFE}" name="tDados" displayName="tDados" ref="A1:K51" totalsRowShown="0">
  <autoFilter ref="A1:K51" xr:uid="{BBB9F79B-F386-432E-93C3-C8BBA7C6C43E}"/>
  <tableColumns count="11">
    <tableColumn id="1" xr3:uid="{1D29490A-4359-4E79-9CF6-42A21EFFC797}" name="codFuncionário"/>
    <tableColumn id="2" xr3:uid="{6634D74C-4229-446B-ACD8-E8948C3F94C0}" name="nomeFuncionario"/>
    <tableColumn id="3" xr3:uid="{3F8AA2AF-28F4-4E25-B6D1-DFEF3F0960A8}" name="Sexo"/>
    <tableColumn id="4" xr3:uid="{4CB90E07-6271-4008-8309-F5651D45D482}" name="dataNascimento" dataDxfId="19"/>
    <tableColumn id="5" xr3:uid="{EE38FA10-4684-4620-AF98-94F91A5FB907}" name="Escolaridade" dataDxfId="18"/>
    <tableColumn id="6" xr3:uid="{7E4272E3-2A1F-4B6E-BC3F-07772AA19F00}" name="Cargo" dataDxfId="17"/>
    <tableColumn id="7" xr3:uid="{3DE949F8-742F-4F54-8A56-923D35D090DE}" name="Departamento" dataDxfId="16"/>
    <tableColumn id="8" xr3:uid="{B168D73A-768B-4301-84A2-E5FCA7A29768}" name="dataAdmissão" dataDxfId="15"/>
    <tableColumn id="9" xr3:uid="{17DB462E-9A20-4A7B-98E3-0729C016398D}" name="dataDemissão"/>
    <tableColumn id="11" xr3:uid="{DC10990C-AD06-4AA5-9606-CA141741DCF5}" name="Salário" dataCellStyle="Moeda"/>
    <tableColumn id="10" xr3:uid="{A8BCCA6A-C52E-48CA-9F17-50A453167D9F}" name="Idade" dataDxfId="14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Lato">
      <a:majorFont>
        <a:latin typeface="Lato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0F80B-9D51-40A1-AC76-83D5A3C64F0C}">
  <dimension ref="A1:M51"/>
  <sheetViews>
    <sheetView topLeftCell="B1" workbookViewId="0">
      <selection activeCell="F2" sqref="F2"/>
    </sheetView>
  </sheetViews>
  <sheetFormatPr defaultColWidth="8.875" defaultRowHeight="14.25"/>
  <cols>
    <col min="1" max="1" width="16.875" customWidth="1"/>
    <col min="2" max="2" width="34.875" customWidth="1"/>
    <col min="3" max="3" width="12.625" customWidth="1"/>
    <col min="4" max="4" width="26.125" customWidth="1"/>
    <col min="5" max="5" width="24.125" customWidth="1"/>
    <col min="6" max="6" width="20.875" customWidth="1"/>
    <col min="7" max="7" width="19.875" customWidth="1"/>
    <col min="8" max="8" width="21.125" customWidth="1"/>
    <col min="9" max="9" width="23.375" customWidth="1"/>
    <col min="10" max="10" width="16.875" customWidth="1"/>
    <col min="12" max="12" width="10.375" customWidth="1"/>
    <col min="13" max="13" width="13.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81</v>
      </c>
    </row>
    <row r="2" spans="1:13">
      <c r="A2">
        <v>1</v>
      </c>
      <c r="B2" t="s">
        <v>9</v>
      </c>
      <c r="C2" t="s">
        <v>59</v>
      </c>
      <c r="D2" s="1">
        <v>34052</v>
      </c>
      <c r="E2" t="s">
        <v>63</v>
      </c>
      <c r="F2" t="s">
        <v>71</v>
      </c>
      <c r="G2" t="s">
        <v>76</v>
      </c>
      <c r="H2" s="1">
        <v>41262</v>
      </c>
      <c r="I2" s="1">
        <v>43110</v>
      </c>
      <c r="J2" s="2">
        <v>3100</v>
      </c>
      <c r="K2" s="3">
        <v>25.062286105407257</v>
      </c>
    </row>
    <row r="3" spans="1:13">
      <c r="A3">
        <v>2</v>
      </c>
      <c r="B3" t="s">
        <v>10</v>
      </c>
      <c r="C3" t="s">
        <v>59</v>
      </c>
      <c r="D3" s="1">
        <v>34805</v>
      </c>
      <c r="E3" t="s">
        <v>67</v>
      </c>
      <c r="F3" t="s">
        <v>75</v>
      </c>
      <c r="G3" t="s">
        <v>78</v>
      </c>
      <c r="H3" s="1">
        <v>42993</v>
      </c>
      <c r="J3" s="2">
        <v>2800</v>
      </c>
      <c r="K3" s="3">
        <v>23.000684462696782</v>
      </c>
      <c r="M3" s="2"/>
    </row>
    <row r="4" spans="1:13">
      <c r="A4">
        <v>3</v>
      </c>
      <c r="B4" t="s">
        <v>11</v>
      </c>
      <c r="C4" t="s">
        <v>59</v>
      </c>
      <c r="D4" s="1">
        <v>30987</v>
      </c>
      <c r="E4" t="s">
        <v>64</v>
      </c>
      <c r="F4" t="s">
        <v>75</v>
      </c>
      <c r="G4" t="s">
        <v>78</v>
      </c>
      <c r="H4" s="1">
        <v>40496</v>
      </c>
      <c r="J4" s="2">
        <v>2800</v>
      </c>
      <c r="K4" s="3">
        <v>33.453798767967143</v>
      </c>
      <c r="M4" s="2"/>
    </row>
    <row r="5" spans="1:13">
      <c r="A5">
        <v>4</v>
      </c>
      <c r="B5" t="s">
        <v>12</v>
      </c>
      <c r="C5" t="s">
        <v>59</v>
      </c>
      <c r="D5" s="1">
        <v>27278</v>
      </c>
      <c r="E5" t="s">
        <v>61</v>
      </c>
      <c r="F5" t="s">
        <v>72</v>
      </c>
      <c r="G5" t="s">
        <v>79</v>
      </c>
      <c r="H5" s="1">
        <v>41414</v>
      </c>
      <c r="J5" s="2">
        <v>6700</v>
      </c>
      <c r="K5" s="3">
        <v>43.60848733744011</v>
      </c>
      <c r="M5" s="2"/>
    </row>
    <row r="6" spans="1:13">
      <c r="A6">
        <v>5</v>
      </c>
      <c r="B6" t="s">
        <v>13</v>
      </c>
      <c r="C6" t="s">
        <v>60</v>
      </c>
      <c r="D6" s="1">
        <v>28151</v>
      </c>
      <c r="E6" t="s">
        <v>64</v>
      </c>
      <c r="F6" t="s">
        <v>75</v>
      </c>
      <c r="G6" t="s">
        <v>78</v>
      </c>
      <c r="H6" s="1">
        <v>40256</v>
      </c>
      <c r="J6" s="2">
        <v>2800</v>
      </c>
      <c r="K6" s="3">
        <v>41.218343600273784</v>
      </c>
      <c r="M6" s="2"/>
    </row>
    <row r="7" spans="1:13">
      <c r="A7">
        <v>6</v>
      </c>
      <c r="B7" t="s">
        <v>14</v>
      </c>
      <c r="C7" t="s">
        <v>60</v>
      </c>
      <c r="D7" s="1">
        <v>26820</v>
      </c>
      <c r="E7" t="s">
        <v>68</v>
      </c>
      <c r="F7" t="s">
        <v>74</v>
      </c>
      <c r="G7" t="s">
        <v>78</v>
      </c>
      <c r="H7" s="1">
        <v>41811</v>
      </c>
      <c r="J7" s="2">
        <v>3500</v>
      </c>
      <c r="K7" s="3">
        <v>44.862422997946609</v>
      </c>
      <c r="M7" s="2"/>
    </row>
    <row r="8" spans="1:13">
      <c r="A8">
        <v>7</v>
      </c>
      <c r="B8" t="s">
        <v>15</v>
      </c>
      <c r="C8" t="s">
        <v>59</v>
      </c>
      <c r="D8" s="1">
        <v>31724</v>
      </c>
      <c r="E8" t="s">
        <v>62</v>
      </c>
      <c r="F8" t="s">
        <v>75</v>
      </c>
      <c r="G8" t="s">
        <v>78</v>
      </c>
      <c r="H8" s="1">
        <v>40838</v>
      </c>
      <c r="J8" s="2">
        <v>2800</v>
      </c>
      <c r="K8" s="3">
        <v>31.436002737850789</v>
      </c>
      <c r="M8" s="2"/>
    </row>
    <row r="9" spans="1:13">
      <c r="A9">
        <v>8</v>
      </c>
      <c r="B9" t="s">
        <v>16</v>
      </c>
      <c r="C9" t="s">
        <v>59</v>
      </c>
      <c r="D9" s="1">
        <v>35457</v>
      </c>
      <c r="E9" t="s">
        <v>67</v>
      </c>
      <c r="F9" t="s">
        <v>71</v>
      </c>
      <c r="G9" t="s">
        <v>80</v>
      </c>
      <c r="H9" s="1">
        <v>42455</v>
      </c>
      <c r="I9" s="1">
        <v>42901</v>
      </c>
      <c r="J9" s="2">
        <v>3100</v>
      </c>
      <c r="K9" s="3">
        <v>21.215605749486652</v>
      </c>
    </row>
    <row r="10" spans="1:13">
      <c r="A10">
        <v>9</v>
      </c>
      <c r="B10" t="s">
        <v>17</v>
      </c>
      <c r="C10" t="s">
        <v>59</v>
      </c>
      <c r="D10" s="1">
        <v>33051</v>
      </c>
      <c r="E10" t="s">
        <v>64</v>
      </c>
      <c r="F10" t="s">
        <v>73</v>
      </c>
      <c r="G10" t="s">
        <v>76</v>
      </c>
      <c r="H10" s="1">
        <v>42106</v>
      </c>
      <c r="J10" s="2">
        <v>10900</v>
      </c>
      <c r="K10" s="3">
        <v>27.802874743326488</v>
      </c>
    </row>
    <row r="11" spans="1:13">
      <c r="A11">
        <v>10</v>
      </c>
      <c r="B11" t="s">
        <v>18</v>
      </c>
      <c r="C11" t="s">
        <v>59</v>
      </c>
      <c r="D11" s="1">
        <v>33631</v>
      </c>
      <c r="E11" t="s">
        <v>61</v>
      </c>
      <c r="F11" t="s">
        <v>71</v>
      </c>
      <c r="G11" t="s">
        <v>76</v>
      </c>
      <c r="H11" s="1">
        <v>42226</v>
      </c>
      <c r="J11" s="2">
        <v>3100</v>
      </c>
      <c r="K11" s="3">
        <v>26.21492128678987</v>
      </c>
    </row>
    <row r="12" spans="1:13">
      <c r="A12">
        <v>11</v>
      </c>
      <c r="B12" t="s">
        <v>19</v>
      </c>
      <c r="C12" t="s">
        <v>60</v>
      </c>
      <c r="D12" s="1">
        <v>32666</v>
      </c>
      <c r="E12" t="s">
        <v>61</v>
      </c>
      <c r="F12" t="s">
        <v>72</v>
      </c>
      <c r="G12" t="s">
        <v>80</v>
      </c>
      <c r="H12" s="1">
        <v>41928</v>
      </c>
      <c r="J12" s="2">
        <v>6700</v>
      </c>
      <c r="K12" s="3">
        <v>28.856947296372347</v>
      </c>
    </row>
    <row r="13" spans="1:13">
      <c r="A13">
        <v>12</v>
      </c>
      <c r="B13" t="s">
        <v>20</v>
      </c>
      <c r="C13" t="s">
        <v>60</v>
      </c>
      <c r="D13" s="1">
        <v>32384</v>
      </c>
      <c r="E13" t="s">
        <v>66</v>
      </c>
      <c r="F13" t="s">
        <v>74</v>
      </c>
      <c r="G13" t="s">
        <v>78</v>
      </c>
      <c r="H13" s="1">
        <v>41536</v>
      </c>
      <c r="J13" s="2">
        <v>3500</v>
      </c>
      <c r="K13" s="3">
        <v>29.629021218343599</v>
      </c>
    </row>
    <row r="14" spans="1:13">
      <c r="A14">
        <v>13</v>
      </c>
      <c r="B14" t="s">
        <v>21</v>
      </c>
      <c r="C14" t="s">
        <v>59</v>
      </c>
      <c r="D14" s="1">
        <v>32153</v>
      </c>
      <c r="E14" t="s">
        <v>63</v>
      </c>
      <c r="F14" t="s">
        <v>71</v>
      </c>
      <c r="G14" t="s">
        <v>78</v>
      </c>
      <c r="H14" s="1">
        <v>41497</v>
      </c>
      <c r="J14" s="2">
        <v>3100</v>
      </c>
      <c r="K14" s="3">
        <v>30.261464750171115</v>
      </c>
    </row>
    <row r="15" spans="1:13">
      <c r="A15">
        <v>14</v>
      </c>
      <c r="B15" t="s">
        <v>22</v>
      </c>
      <c r="C15" t="s">
        <v>59</v>
      </c>
      <c r="D15" s="1">
        <v>35183</v>
      </c>
      <c r="E15" t="s">
        <v>66</v>
      </c>
      <c r="F15" t="s">
        <v>70</v>
      </c>
      <c r="G15" t="s">
        <v>79</v>
      </c>
      <c r="H15" s="1">
        <v>42256</v>
      </c>
      <c r="J15" s="2">
        <v>4700</v>
      </c>
      <c r="K15" s="3">
        <v>21.965776865160848</v>
      </c>
    </row>
    <row r="16" spans="1:13">
      <c r="A16">
        <v>15</v>
      </c>
      <c r="B16" t="s">
        <v>23</v>
      </c>
      <c r="C16" t="s">
        <v>60</v>
      </c>
      <c r="D16" s="1">
        <v>26772</v>
      </c>
      <c r="E16" t="s">
        <v>66</v>
      </c>
      <c r="F16" t="s">
        <v>74</v>
      </c>
      <c r="G16" t="s">
        <v>78</v>
      </c>
      <c r="H16" s="1">
        <v>40961</v>
      </c>
      <c r="J16" s="2">
        <v>3500</v>
      </c>
      <c r="K16" s="3">
        <v>44.993839835728956</v>
      </c>
    </row>
    <row r="17" spans="1:11">
      <c r="A17">
        <v>16</v>
      </c>
      <c r="B17" t="s">
        <v>24</v>
      </c>
      <c r="C17" t="s">
        <v>60</v>
      </c>
      <c r="D17" s="1">
        <v>32515</v>
      </c>
      <c r="E17" t="s">
        <v>62</v>
      </c>
      <c r="F17" t="s">
        <v>71</v>
      </c>
      <c r="G17" t="s">
        <v>76</v>
      </c>
      <c r="H17" s="1">
        <v>41259</v>
      </c>
      <c r="J17" s="2">
        <v>3100</v>
      </c>
      <c r="K17" s="3">
        <v>29.270362765229294</v>
      </c>
    </row>
    <row r="18" spans="1:11">
      <c r="A18">
        <v>17</v>
      </c>
      <c r="B18" t="s">
        <v>25</v>
      </c>
      <c r="C18" t="s">
        <v>59</v>
      </c>
      <c r="D18" s="1">
        <v>28890</v>
      </c>
      <c r="E18" t="s">
        <v>65</v>
      </c>
      <c r="F18" t="s">
        <v>71</v>
      </c>
      <c r="G18" t="s">
        <v>80</v>
      </c>
      <c r="H18" s="1">
        <v>42592</v>
      </c>
      <c r="J18" s="2">
        <v>3100</v>
      </c>
      <c r="K18" s="3">
        <v>39.195071868583163</v>
      </c>
    </row>
    <row r="19" spans="1:11">
      <c r="A19">
        <v>18</v>
      </c>
      <c r="B19" t="s">
        <v>26</v>
      </c>
      <c r="C19" t="s">
        <v>59</v>
      </c>
      <c r="D19" s="1">
        <v>31007</v>
      </c>
      <c r="E19" t="s">
        <v>64</v>
      </c>
      <c r="F19" t="s">
        <v>74</v>
      </c>
      <c r="G19" t="s">
        <v>78</v>
      </c>
      <c r="H19" s="1">
        <v>42831</v>
      </c>
      <c r="I19" s="1">
        <v>43134</v>
      </c>
      <c r="J19" s="2">
        <v>3500</v>
      </c>
      <c r="K19" s="3">
        <v>33.399041752224505</v>
      </c>
    </row>
    <row r="20" spans="1:11">
      <c r="A20">
        <v>19</v>
      </c>
      <c r="B20" t="s">
        <v>27</v>
      </c>
      <c r="C20" t="s">
        <v>60</v>
      </c>
      <c r="D20" s="1">
        <v>26589</v>
      </c>
      <c r="E20" t="s">
        <v>61</v>
      </c>
      <c r="F20" t="s">
        <v>71</v>
      </c>
      <c r="G20" t="s">
        <v>79</v>
      </c>
      <c r="H20" s="1">
        <v>40993</v>
      </c>
      <c r="J20" s="2">
        <v>3100</v>
      </c>
      <c r="K20" s="3">
        <v>45.494866529774129</v>
      </c>
    </row>
    <row r="21" spans="1:11">
      <c r="A21">
        <v>20</v>
      </c>
      <c r="B21" t="s">
        <v>28</v>
      </c>
      <c r="C21" t="s">
        <v>59</v>
      </c>
      <c r="D21" s="1">
        <v>28202</v>
      </c>
      <c r="E21" t="s">
        <v>67</v>
      </c>
      <c r="F21" t="s">
        <v>73</v>
      </c>
      <c r="G21" t="s">
        <v>79</v>
      </c>
      <c r="H21" s="1">
        <v>40508</v>
      </c>
      <c r="J21" s="2">
        <v>10900</v>
      </c>
      <c r="K21" s="3">
        <v>41.078713210130047</v>
      </c>
    </row>
    <row r="22" spans="1:11">
      <c r="A22">
        <v>21</v>
      </c>
      <c r="B22" t="s">
        <v>29</v>
      </c>
      <c r="C22" t="s">
        <v>59</v>
      </c>
      <c r="D22" s="1">
        <v>31917</v>
      </c>
      <c r="E22" t="s">
        <v>66</v>
      </c>
      <c r="F22" t="s">
        <v>70</v>
      </c>
      <c r="G22" t="s">
        <v>77</v>
      </c>
      <c r="H22" s="1">
        <v>40457</v>
      </c>
      <c r="J22" s="2">
        <v>4700</v>
      </c>
      <c r="K22" s="3">
        <v>30.90759753593429</v>
      </c>
    </row>
    <row r="23" spans="1:11">
      <c r="A23">
        <v>22</v>
      </c>
      <c r="B23" t="s">
        <v>30</v>
      </c>
      <c r="C23" t="s">
        <v>59</v>
      </c>
      <c r="D23" s="1">
        <v>32026</v>
      </c>
      <c r="E23" t="s">
        <v>64</v>
      </c>
      <c r="F23" t="s">
        <v>70</v>
      </c>
      <c r="G23" t="s">
        <v>76</v>
      </c>
      <c r="H23" s="1">
        <v>40481</v>
      </c>
      <c r="J23" s="2">
        <v>4700</v>
      </c>
      <c r="K23" s="3">
        <v>30.609171800136892</v>
      </c>
    </row>
    <row r="24" spans="1:11">
      <c r="A24">
        <v>23</v>
      </c>
      <c r="B24" t="s">
        <v>31</v>
      </c>
      <c r="C24" t="s">
        <v>59</v>
      </c>
      <c r="D24" s="1">
        <v>31105</v>
      </c>
      <c r="E24" t="s">
        <v>62</v>
      </c>
      <c r="F24" t="s">
        <v>72</v>
      </c>
      <c r="G24" t="s">
        <v>77</v>
      </c>
      <c r="H24" s="1">
        <v>40275</v>
      </c>
      <c r="J24" s="2">
        <v>6700</v>
      </c>
      <c r="K24" s="3">
        <v>33.130732375085557</v>
      </c>
    </row>
    <row r="25" spans="1:11">
      <c r="A25">
        <v>24</v>
      </c>
      <c r="B25" t="s">
        <v>32</v>
      </c>
      <c r="C25" t="s">
        <v>59</v>
      </c>
      <c r="D25" s="1">
        <v>27267</v>
      </c>
      <c r="E25" t="s">
        <v>63</v>
      </c>
      <c r="F25" t="s">
        <v>75</v>
      </c>
      <c r="G25" t="s">
        <v>78</v>
      </c>
      <c r="H25" s="1">
        <v>42487</v>
      </c>
      <c r="J25" s="2">
        <v>2800</v>
      </c>
      <c r="K25" s="3">
        <v>43.638603696098563</v>
      </c>
    </row>
    <row r="26" spans="1:11">
      <c r="A26">
        <v>25</v>
      </c>
      <c r="B26" t="s">
        <v>33</v>
      </c>
      <c r="C26" t="s">
        <v>59</v>
      </c>
      <c r="D26" s="1">
        <v>34977</v>
      </c>
      <c r="E26" t="s">
        <v>65</v>
      </c>
      <c r="F26" t="s">
        <v>75</v>
      </c>
      <c r="G26" t="s">
        <v>78</v>
      </c>
      <c r="H26" s="1">
        <v>40515</v>
      </c>
      <c r="I26" s="1">
        <v>42934</v>
      </c>
      <c r="J26" s="2">
        <v>2800</v>
      </c>
      <c r="K26" s="3">
        <v>22.529774127310063</v>
      </c>
    </row>
    <row r="27" spans="1:11">
      <c r="A27">
        <v>26</v>
      </c>
      <c r="B27" t="s">
        <v>34</v>
      </c>
      <c r="C27" t="s">
        <v>60</v>
      </c>
      <c r="D27" s="1">
        <v>25731</v>
      </c>
      <c r="E27" t="s">
        <v>63</v>
      </c>
      <c r="F27" t="s">
        <v>71</v>
      </c>
      <c r="G27" t="s">
        <v>76</v>
      </c>
      <c r="H27" s="1">
        <v>42191</v>
      </c>
      <c r="J27" s="2">
        <v>3100</v>
      </c>
      <c r="K27" s="3">
        <v>47.843942505133469</v>
      </c>
    </row>
    <row r="28" spans="1:11">
      <c r="A28">
        <v>27</v>
      </c>
      <c r="B28" t="s">
        <v>35</v>
      </c>
      <c r="C28" t="s">
        <v>60</v>
      </c>
      <c r="D28" s="1">
        <v>28527</v>
      </c>
      <c r="E28" t="s">
        <v>62</v>
      </c>
      <c r="F28" t="s">
        <v>70</v>
      </c>
      <c r="G28" t="s">
        <v>79</v>
      </c>
      <c r="H28" s="1">
        <v>40637</v>
      </c>
      <c r="J28" s="2">
        <v>4700</v>
      </c>
      <c r="K28" s="3">
        <v>40.188911704312112</v>
      </c>
    </row>
    <row r="29" spans="1:11">
      <c r="A29">
        <v>28</v>
      </c>
      <c r="B29" t="s">
        <v>36</v>
      </c>
      <c r="C29" t="s">
        <v>60</v>
      </c>
      <c r="D29" s="1">
        <v>32832</v>
      </c>
      <c r="E29" t="s">
        <v>64</v>
      </c>
      <c r="F29" t="s">
        <v>70</v>
      </c>
      <c r="G29" t="s">
        <v>80</v>
      </c>
      <c r="H29" s="1">
        <v>42676</v>
      </c>
      <c r="J29" s="2">
        <v>4700</v>
      </c>
      <c r="K29" s="3">
        <v>28.402464065708418</v>
      </c>
    </row>
    <row r="30" spans="1:11">
      <c r="A30">
        <v>29</v>
      </c>
      <c r="B30" t="s">
        <v>37</v>
      </c>
      <c r="C30" t="s">
        <v>60</v>
      </c>
      <c r="D30" s="1">
        <v>35979</v>
      </c>
      <c r="E30" t="s">
        <v>65</v>
      </c>
      <c r="F30" t="s">
        <v>73</v>
      </c>
      <c r="G30" t="s">
        <v>76</v>
      </c>
      <c r="H30" s="1">
        <v>41900</v>
      </c>
      <c r="J30" s="2">
        <v>10900</v>
      </c>
      <c r="K30" s="3">
        <v>19.786447638603697</v>
      </c>
    </row>
    <row r="31" spans="1:11">
      <c r="A31">
        <v>30</v>
      </c>
      <c r="B31" t="s">
        <v>38</v>
      </c>
      <c r="C31" t="s">
        <v>59</v>
      </c>
      <c r="D31" s="1">
        <v>34960</v>
      </c>
      <c r="E31" t="s">
        <v>68</v>
      </c>
      <c r="F31" t="s">
        <v>71</v>
      </c>
      <c r="G31" t="s">
        <v>78</v>
      </c>
      <c r="H31" s="1">
        <v>42134</v>
      </c>
      <c r="J31" s="2">
        <v>3100</v>
      </c>
      <c r="K31" s="3">
        <v>22.576317590691307</v>
      </c>
    </row>
    <row r="32" spans="1:11">
      <c r="A32">
        <v>31</v>
      </c>
      <c r="B32" t="s">
        <v>39</v>
      </c>
      <c r="C32" t="s">
        <v>60</v>
      </c>
      <c r="D32" s="1">
        <v>34567</v>
      </c>
      <c r="E32" t="s">
        <v>67</v>
      </c>
      <c r="F32" t="s">
        <v>73</v>
      </c>
      <c r="G32" t="s">
        <v>80</v>
      </c>
      <c r="H32" s="1">
        <v>42860</v>
      </c>
      <c r="J32" s="2">
        <v>10900</v>
      </c>
      <c r="K32" s="3">
        <v>23.652292950034223</v>
      </c>
    </row>
    <row r="33" spans="1:11">
      <c r="A33">
        <v>32</v>
      </c>
      <c r="B33" t="s">
        <v>40</v>
      </c>
      <c r="C33" t="s">
        <v>60</v>
      </c>
      <c r="D33" s="1">
        <v>34267</v>
      </c>
      <c r="E33" t="s">
        <v>67</v>
      </c>
      <c r="F33" t="s">
        <v>71</v>
      </c>
      <c r="G33" t="s">
        <v>80</v>
      </c>
      <c r="H33" s="1">
        <v>41833</v>
      </c>
      <c r="J33" s="2">
        <v>3100</v>
      </c>
      <c r="K33" s="3">
        <v>24.473648186173854</v>
      </c>
    </row>
    <row r="34" spans="1:11">
      <c r="A34">
        <v>33</v>
      </c>
      <c r="B34" t="s">
        <v>41</v>
      </c>
      <c r="C34" t="s">
        <v>59</v>
      </c>
      <c r="D34" s="1">
        <v>29096</v>
      </c>
      <c r="E34" t="s">
        <v>68</v>
      </c>
      <c r="F34" t="s">
        <v>74</v>
      </c>
      <c r="G34" t="s">
        <v>78</v>
      </c>
      <c r="H34" s="1">
        <v>42569</v>
      </c>
      <c r="J34" s="2">
        <v>3500</v>
      </c>
      <c r="K34" s="3">
        <v>38.631074606433948</v>
      </c>
    </row>
    <row r="35" spans="1:11">
      <c r="A35">
        <v>34</v>
      </c>
      <c r="B35" t="s">
        <v>42</v>
      </c>
      <c r="C35" t="s">
        <v>60</v>
      </c>
      <c r="D35" s="1">
        <v>25645</v>
      </c>
      <c r="E35" t="s">
        <v>65</v>
      </c>
      <c r="F35" t="s">
        <v>71</v>
      </c>
      <c r="G35" t="s">
        <v>76</v>
      </c>
      <c r="H35" s="1">
        <v>41950</v>
      </c>
      <c r="J35" s="2">
        <v>3100</v>
      </c>
      <c r="K35" s="3">
        <v>48.079397672826829</v>
      </c>
    </row>
    <row r="36" spans="1:11">
      <c r="A36">
        <v>35</v>
      </c>
      <c r="B36" t="s">
        <v>43</v>
      </c>
      <c r="C36" t="s">
        <v>60</v>
      </c>
      <c r="D36" s="1">
        <v>32419</v>
      </c>
      <c r="E36" t="s">
        <v>64</v>
      </c>
      <c r="F36" t="s">
        <v>74</v>
      </c>
      <c r="G36" t="s">
        <v>77</v>
      </c>
      <c r="H36" s="1">
        <v>40807</v>
      </c>
      <c r="I36" s="1">
        <v>42834</v>
      </c>
      <c r="J36" s="2">
        <v>3500</v>
      </c>
      <c r="K36" s="3">
        <v>29.533196440793976</v>
      </c>
    </row>
    <row r="37" spans="1:11">
      <c r="A37">
        <v>36</v>
      </c>
      <c r="B37" t="s">
        <v>44</v>
      </c>
      <c r="C37" t="s">
        <v>60</v>
      </c>
      <c r="D37" s="1">
        <v>32549</v>
      </c>
      <c r="E37" t="s">
        <v>61</v>
      </c>
      <c r="F37" t="s">
        <v>70</v>
      </c>
      <c r="G37" t="s">
        <v>76</v>
      </c>
      <c r="H37" s="1">
        <v>40235</v>
      </c>
      <c r="J37" s="2">
        <v>4700</v>
      </c>
      <c r="K37" s="3">
        <v>29.177275838466805</v>
      </c>
    </row>
    <row r="38" spans="1:11">
      <c r="A38">
        <v>37</v>
      </c>
      <c r="B38" t="s">
        <v>45</v>
      </c>
      <c r="C38" t="s">
        <v>60</v>
      </c>
      <c r="D38" s="1">
        <v>33877</v>
      </c>
      <c r="E38" t="s">
        <v>67</v>
      </c>
      <c r="F38" t="s">
        <v>71</v>
      </c>
      <c r="G38" t="s">
        <v>79</v>
      </c>
      <c r="H38" s="1">
        <v>41088</v>
      </c>
      <c r="J38" s="2">
        <v>3100</v>
      </c>
      <c r="K38" s="3">
        <v>25.541409993155373</v>
      </c>
    </row>
    <row r="39" spans="1:11">
      <c r="A39">
        <v>38</v>
      </c>
      <c r="B39" t="s">
        <v>46</v>
      </c>
      <c r="C39" t="s">
        <v>59</v>
      </c>
      <c r="D39" s="1">
        <v>35556</v>
      </c>
      <c r="E39" t="s">
        <v>66</v>
      </c>
      <c r="F39" t="s">
        <v>72</v>
      </c>
      <c r="G39" t="s">
        <v>80</v>
      </c>
      <c r="H39" s="1">
        <v>41895</v>
      </c>
      <c r="J39" s="2">
        <v>6700</v>
      </c>
      <c r="K39" s="3">
        <v>20.944558521560573</v>
      </c>
    </row>
    <row r="40" spans="1:11">
      <c r="A40">
        <v>39</v>
      </c>
      <c r="B40" t="s">
        <v>47</v>
      </c>
      <c r="C40" t="s">
        <v>59</v>
      </c>
      <c r="D40" s="1">
        <v>35091</v>
      </c>
      <c r="E40" t="s">
        <v>68</v>
      </c>
      <c r="F40" t="s">
        <v>70</v>
      </c>
      <c r="G40" t="s">
        <v>80</v>
      </c>
      <c r="H40" s="1">
        <v>42401</v>
      </c>
      <c r="J40" s="2">
        <v>4700</v>
      </c>
      <c r="K40" s="3">
        <v>22.217659137577002</v>
      </c>
    </row>
    <row r="41" spans="1:11">
      <c r="A41">
        <v>40</v>
      </c>
      <c r="B41" t="s">
        <v>48</v>
      </c>
      <c r="C41" t="s">
        <v>59</v>
      </c>
      <c r="D41" s="1">
        <v>35728</v>
      </c>
      <c r="E41" t="s">
        <v>66</v>
      </c>
      <c r="F41" t="s">
        <v>71</v>
      </c>
      <c r="G41" t="s">
        <v>78</v>
      </c>
      <c r="H41" s="1">
        <v>40862</v>
      </c>
      <c r="J41" s="2">
        <v>3100</v>
      </c>
      <c r="K41" s="3">
        <v>20.473648186173854</v>
      </c>
    </row>
    <row r="42" spans="1:11">
      <c r="A42">
        <v>41</v>
      </c>
      <c r="B42" t="s">
        <v>49</v>
      </c>
      <c r="C42" t="s">
        <v>59</v>
      </c>
      <c r="D42" s="1">
        <v>29411</v>
      </c>
      <c r="E42" t="s">
        <v>64</v>
      </c>
      <c r="F42" t="s">
        <v>74</v>
      </c>
      <c r="G42" t="s">
        <v>78</v>
      </c>
      <c r="H42" s="1">
        <v>42947</v>
      </c>
      <c r="J42" s="2">
        <v>3500</v>
      </c>
      <c r="K42" s="3">
        <v>37.768651608487339</v>
      </c>
    </row>
    <row r="43" spans="1:11">
      <c r="A43">
        <v>42</v>
      </c>
      <c r="B43" t="s">
        <v>50</v>
      </c>
      <c r="C43" t="s">
        <v>59</v>
      </c>
      <c r="D43" s="1">
        <v>33489</v>
      </c>
      <c r="E43" t="s">
        <v>62</v>
      </c>
      <c r="F43" t="s">
        <v>75</v>
      </c>
      <c r="G43" t="s">
        <v>78</v>
      </c>
      <c r="H43" s="1">
        <v>40407</v>
      </c>
      <c r="J43" s="2">
        <v>2800</v>
      </c>
      <c r="K43" s="3">
        <v>26.603696098562629</v>
      </c>
    </row>
    <row r="44" spans="1:11">
      <c r="A44">
        <v>43</v>
      </c>
      <c r="B44" t="s">
        <v>51</v>
      </c>
      <c r="C44" t="s">
        <v>60</v>
      </c>
      <c r="D44" s="1">
        <v>31790</v>
      </c>
      <c r="E44" t="s">
        <v>61</v>
      </c>
      <c r="F44" t="s">
        <v>74</v>
      </c>
      <c r="G44" t="s">
        <v>78</v>
      </c>
      <c r="H44" s="1">
        <v>42857</v>
      </c>
      <c r="J44" s="2">
        <v>3500</v>
      </c>
      <c r="K44" s="3">
        <v>31.255304585900067</v>
      </c>
    </row>
    <row r="45" spans="1:11">
      <c r="A45">
        <v>44</v>
      </c>
      <c r="B45" t="s">
        <v>52</v>
      </c>
      <c r="C45" t="s">
        <v>59</v>
      </c>
      <c r="D45" s="1">
        <v>27419</v>
      </c>
      <c r="E45" t="s">
        <v>62</v>
      </c>
      <c r="F45" t="s">
        <v>75</v>
      </c>
      <c r="G45" t="s">
        <v>78</v>
      </c>
      <c r="H45" s="1">
        <v>42969</v>
      </c>
      <c r="J45" s="2">
        <v>2800</v>
      </c>
      <c r="K45" s="3">
        <v>43.222450376454482</v>
      </c>
    </row>
    <row r="46" spans="1:11">
      <c r="A46">
        <v>45</v>
      </c>
      <c r="B46" t="s">
        <v>53</v>
      </c>
      <c r="C46" t="s">
        <v>60</v>
      </c>
      <c r="D46" s="1">
        <v>28910</v>
      </c>
      <c r="E46" t="s">
        <v>63</v>
      </c>
      <c r="F46" t="s">
        <v>72</v>
      </c>
      <c r="G46" t="s">
        <v>77</v>
      </c>
      <c r="H46" s="1">
        <v>42665</v>
      </c>
      <c r="J46" s="2">
        <v>6700</v>
      </c>
      <c r="K46" s="3">
        <v>39.140314852840518</v>
      </c>
    </row>
    <row r="47" spans="1:11">
      <c r="A47">
        <v>46</v>
      </c>
      <c r="B47" t="s">
        <v>54</v>
      </c>
      <c r="C47" t="s">
        <v>60</v>
      </c>
      <c r="D47" s="1">
        <v>27228</v>
      </c>
      <c r="E47" t="s">
        <v>62</v>
      </c>
      <c r="F47" t="s">
        <v>71</v>
      </c>
      <c r="G47" t="s">
        <v>76</v>
      </c>
      <c r="H47" s="1">
        <v>41740</v>
      </c>
      <c r="J47" s="2">
        <v>3100</v>
      </c>
      <c r="K47" s="3">
        <v>43.745379876796711</v>
      </c>
    </row>
    <row r="48" spans="1:11">
      <c r="A48">
        <v>47</v>
      </c>
      <c r="B48" t="s">
        <v>55</v>
      </c>
      <c r="C48" t="s">
        <v>59</v>
      </c>
      <c r="D48" s="1">
        <v>31278</v>
      </c>
      <c r="E48" t="s">
        <v>66</v>
      </c>
      <c r="F48" t="s">
        <v>71</v>
      </c>
      <c r="G48" t="s">
        <v>80</v>
      </c>
      <c r="H48" s="1">
        <v>40432</v>
      </c>
      <c r="J48" s="2">
        <v>3100</v>
      </c>
      <c r="K48" s="3">
        <v>32.657084188911703</v>
      </c>
    </row>
    <row r="49" spans="1:11">
      <c r="A49">
        <v>48</v>
      </c>
      <c r="B49" t="s">
        <v>56</v>
      </c>
      <c r="C49" t="s">
        <v>60</v>
      </c>
      <c r="D49" s="1">
        <v>31172</v>
      </c>
      <c r="E49" t="s">
        <v>66</v>
      </c>
      <c r="F49" t="s">
        <v>73</v>
      </c>
      <c r="G49" t="s">
        <v>79</v>
      </c>
      <c r="H49" s="1">
        <v>40996</v>
      </c>
      <c r="J49" s="2">
        <v>10900</v>
      </c>
      <c r="K49" s="3">
        <v>32.947296372347708</v>
      </c>
    </row>
    <row r="50" spans="1:11">
      <c r="A50">
        <v>49</v>
      </c>
      <c r="B50" t="s">
        <v>57</v>
      </c>
      <c r="C50" t="s">
        <v>59</v>
      </c>
      <c r="D50" s="1">
        <v>27011</v>
      </c>
      <c r="E50" t="s">
        <v>64</v>
      </c>
      <c r="F50" t="s">
        <v>72</v>
      </c>
      <c r="G50" t="s">
        <v>76</v>
      </c>
      <c r="H50" s="1">
        <v>42296</v>
      </c>
      <c r="J50" s="2">
        <v>6700</v>
      </c>
      <c r="K50" s="3">
        <v>44.33949349760438</v>
      </c>
    </row>
    <row r="51" spans="1:11">
      <c r="A51">
        <v>50</v>
      </c>
      <c r="B51" t="s">
        <v>58</v>
      </c>
      <c r="C51" t="s">
        <v>60</v>
      </c>
      <c r="D51" s="1">
        <v>34702</v>
      </c>
      <c r="E51" t="s">
        <v>65</v>
      </c>
      <c r="F51" t="s">
        <v>74</v>
      </c>
      <c r="G51" t="s">
        <v>78</v>
      </c>
      <c r="H51" s="1">
        <v>41594</v>
      </c>
      <c r="J51" s="2">
        <v>3500</v>
      </c>
      <c r="K51" s="3">
        <v>23.282683093771389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5C42-0C2E-4C71-B416-FD20F6E2E595}">
  <dimension ref="B1:V65"/>
  <sheetViews>
    <sheetView workbookViewId="0">
      <selection activeCell="J51" sqref="J51"/>
    </sheetView>
  </sheetViews>
  <sheetFormatPr defaultColWidth="8.875" defaultRowHeight="14.25"/>
  <cols>
    <col min="2" max="2" width="22.875" customWidth="1"/>
    <col min="3" max="3" width="13.875" customWidth="1"/>
    <col min="6" max="6" width="21.625" customWidth="1"/>
    <col min="7" max="7" width="13.125" bestFit="1" customWidth="1"/>
    <col min="15" max="15" width="35.875" bestFit="1" customWidth="1"/>
    <col min="16" max="16" width="11.875" bestFit="1" customWidth="1"/>
    <col min="17" max="17" width="13.125" bestFit="1" customWidth="1"/>
    <col min="18" max="18" width="15" bestFit="1" customWidth="1"/>
  </cols>
  <sheetData>
    <row r="1" spans="2:22">
      <c r="O1" s="8" t="s">
        <v>1</v>
      </c>
      <c r="P1" s="8" t="s">
        <v>6</v>
      </c>
      <c r="Q1" s="8" t="s">
        <v>69</v>
      </c>
      <c r="R1" t="s">
        <v>86</v>
      </c>
      <c r="U1" t="s">
        <v>6</v>
      </c>
      <c r="V1" t="s">
        <v>69</v>
      </c>
    </row>
    <row r="2" spans="2:22">
      <c r="B2" s="8" t="s">
        <v>84</v>
      </c>
      <c r="C2" t="s">
        <v>86</v>
      </c>
      <c r="O2" t="s">
        <v>29</v>
      </c>
      <c r="P2" t="s">
        <v>77</v>
      </c>
      <c r="Q2" s="15">
        <v>4700</v>
      </c>
      <c r="R2" s="4">
        <v>1</v>
      </c>
      <c r="U2" t="str">
        <f>IF(ISBLANK(P2),"",P2)</f>
        <v>Financeiro</v>
      </c>
      <c r="V2">
        <f>IF(ISBLANK(Q2),"",Q2)</f>
        <v>4700</v>
      </c>
    </row>
    <row r="3" spans="2:22">
      <c r="B3" s="9" t="s">
        <v>73</v>
      </c>
      <c r="C3" s="4">
        <v>5</v>
      </c>
      <c r="O3" t="s">
        <v>18</v>
      </c>
      <c r="P3" t="s">
        <v>76</v>
      </c>
      <c r="Q3" s="15">
        <v>3100</v>
      </c>
      <c r="R3" s="4">
        <v>1</v>
      </c>
      <c r="U3" t="str">
        <f t="shared" ref="U3:U52" si="0">IF(ISBLANK(P3),"",P3)</f>
        <v>Recursos Humanos</v>
      </c>
      <c r="V3">
        <f t="shared" ref="V3:V52" si="1">IF(ISBLANK(Q3),"",Q3)</f>
        <v>3100</v>
      </c>
    </row>
    <row r="4" spans="2:22">
      <c r="B4" s="9" t="s">
        <v>72</v>
      </c>
      <c r="C4" s="4">
        <v>6</v>
      </c>
      <c r="O4" t="s">
        <v>32</v>
      </c>
      <c r="P4" t="s">
        <v>78</v>
      </c>
      <c r="Q4" s="15">
        <v>2800</v>
      </c>
      <c r="R4" s="4">
        <v>1</v>
      </c>
      <c r="U4" t="str">
        <f t="shared" si="0"/>
        <v>Produção</v>
      </c>
      <c r="V4">
        <f t="shared" si="1"/>
        <v>2800</v>
      </c>
    </row>
    <row r="5" spans="2:22">
      <c r="B5" s="9" t="s">
        <v>70</v>
      </c>
      <c r="C5" s="4">
        <v>7</v>
      </c>
      <c r="O5" t="s">
        <v>26</v>
      </c>
      <c r="P5" t="s">
        <v>78</v>
      </c>
      <c r="Q5" s="15">
        <v>3500</v>
      </c>
      <c r="R5" s="4">
        <v>1</v>
      </c>
      <c r="U5" t="str">
        <f t="shared" si="0"/>
        <v>Produção</v>
      </c>
      <c r="V5">
        <f t="shared" si="1"/>
        <v>3500</v>
      </c>
    </row>
    <row r="6" spans="2:22">
      <c r="B6" s="9" t="s">
        <v>75</v>
      </c>
      <c r="C6" s="4">
        <v>8</v>
      </c>
      <c r="O6" t="s">
        <v>48</v>
      </c>
      <c r="P6" t="s">
        <v>78</v>
      </c>
      <c r="Q6" s="15">
        <v>3100</v>
      </c>
      <c r="R6" s="4">
        <v>1</v>
      </c>
      <c r="U6" t="str">
        <f t="shared" si="0"/>
        <v>Produção</v>
      </c>
      <c r="V6">
        <f t="shared" si="1"/>
        <v>3100</v>
      </c>
    </row>
    <row r="7" spans="2:22">
      <c r="B7" s="9" t="s">
        <v>74</v>
      </c>
      <c r="C7" s="4">
        <v>9</v>
      </c>
      <c r="O7" t="s">
        <v>39</v>
      </c>
      <c r="P7" t="s">
        <v>80</v>
      </c>
      <c r="Q7" s="15">
        <v>10900</v>
      </c>
      <c r="R7" s="4">
        <v>1</v>
      </c>
      <c r="U7" t="str">
        <f t="shared" si="0"/>
        <v>TI</v>
      </c>
      <c r="V7">
        <f t="shared" si="1"/>
        <v>10900</v>
      </c>
    </row>
    <row r="8" spans="2:22">
      <c r="B8" s="9" t="s">
        <v>71</v>
      </c>
      <c r="C8" s="4">
        <v>15</v>
      </c>
      <c r="O8" t="s">
        <v>13</v>
      </c>
      <c r="P8" t="s">
        <v>78</v>
      </c>
      <c r="Q8" s="15">
        <v>2800</v>
      </c>
      <c r="R8" s="4">
        <v>1</v>
      </c>
      <c r="U8" t="str">
        <f t="shared" si="0"/>
        <v>Produção</v>
      </c>
      <c r="V8">
        <f t="shared" si="1"/>
        <v>2800</v>
      </c>
    </row>
    <row r="9" spans="2:22" s="6" customFormat="1">
      <c r="B9" s="9" t="s">
        <v>85</v>
      </c>
      <c r="C9" s="4">
        <v>50</v>
      </c>
      <c r="O9" t="s">
        <v>51</v>
      </c>
      <c r="P9" t="s">
        <v>78</v>
      </c>
      <c r="Q9" s="15">
        <v>3500</v>
      </c>
      <c r="R9" s="4">
        <v>1</v>
      </c>
      <c r="U9" t="str">
        <f t="shared" si="0"/>
        <v>Produção</v>
      </c>
      <c r="V9">
        <f t="shared" si="1"/>
        <v>3500</v>
      </c>
    </row>
    <row r="10" spans="2:22" s="6" customFormat="1">
      <c r="O10" t="s">
        <v>36</v>
      </c>
      <c r="P10" t="s">
        <v>80</v>
      </c>
      <c r="Q10" s="15">
        <v>4700</v>
      </c>
      <c r="R10" s="4">
        <v>1</v>
      </c>
      <c r="U10" t="str">
        <f t="shared" si="0"/>
        <v>TI</v>
      </c>
      <c r="V10">
        <f t="shared" si="1"/>
        <v>4700</v>
      </c>
    </row>
    <row r="11" spans="2:22" s="6" customFormat="1">
      <c r="O11" t="s">
        <v>33</v>
      </c>
      <c r="P11" t="s">
        <v>78</v>
      </c>
      <c r="Q11" s="15">
        <v>2800</v>
      </c>
      <c r="R11" s="4">
        <v>1</v>
      </c>
      <c r="U11" t="str">
        <f t="shared" si="0"/>
        <v>Produção</v>
      </c>
      <c r="V11">
        <f t="shared" si="1"/>
        <v>2800</v>
      </c>
    </row>
    <row r="12" spans="2:22" s="6" customFormat="1">
      <c r="B12" s="8" t="s">
        <v>84</v>
      </c>
      <c r="C12" t="s">
        <v>83</v>
      </c>
      <c r="F12"/>
      <c r="G12"/>
      <c r="O12" t="s">
        <v>31</v>
      </c>
      <c r="P12" t="s">
        <v>77</v>
      </c>
      <c r="Q12" s="15">
        <v>6700</v>
      </c>
      <c r="R12" s="4">
        <v>1</v>
      </c>
      <c r="U12" t="str">
        <f t="shared" si="0"/>
        <v>Financeiro</v>
      </c>
      <c r="V12">
        <f t="shared" si="1"/>
        <v>6700</v>
      </c>
    </row>
    <row r="13" spans="2:22" s="6" customFormat="1">
      <c r="B13" s="9" t="s">
        <v>77</v>
      </c>
      <c r="C13" s="5">
        <v>21600</v>
      </c>
      <c r="F13"/>
      <c r="G13"/>
      <c r="L13"/>
      <c r="O13" t="s">
        <v>41</v>
      </c>
      <c r="P13" t="s">
        <v>78</v>
      </c>
      <c r="Q13" s="15">
        <v>3500</v>
      </c>
      <c r="R13" s="4">
        <v>1</v>
      </c>
      <c r="U13" t="str">
        <f t="shared" si="0"/>
        <v>Produção</v>
      </c>
      <c r="V13">
        <f t="shared" si="1"/>
        <v>3500</v>
      </c>
    </row>
    <row r="14" spans="2:22" s="6" customFormat="1">
      <c r="B14" s="9" t="s">
        <v>79</v>
      </c>
      <c r="C14" s="5">
        <v>44100</v>
      </c>
      <c r="F14"/>
      <c r="G14"/>
      <c r="L14"/>
      <c r="O14" t="s">
        <v>55</v>
      </c>
      <c r="P14" t="s">
        <v>80</v>
      </c>
      <c r="Q14" s="15">
        <v>3100</v>
      </c>
      <c r="R14" s="4">
        <v>1</v>
      </c>
      <c r="U14" t="str">
        <f t="shared" si="0"/>
        <v>TI</v>
      </c>
      <c r="V14">
        <f t="shared" si="1"/>
        <v>3100</v>
      </c>
    </row>
    <row r="15" spans="2:22" s="6" customFormat="1">
      <c r="B15" s="9" t="s">
        <v>80</v>
      </c>
      <c r="C15" s="5">
        <v>46100</v>
      </c>
      <c r="F15"/>
      <c r="G15"/>
      <c r="L15"/>
      <c r="O15" t="s">
        <v>56</v>
      </c>
      <c r="P15" t="s">
        <v>79</v>
      </c>
      <c r="Q15" s="15">
        <v>10900</v>
      </c>
      <c r="R15" s="4">
        <v>1</v>
      </c>
      <c r="U15" t="str">
        <f t="shared" si="0"/>
        <v>Marketing</v>
      </c>
      <c r="V15">
        <f t="shared" si="1"/>
        <v>10900</v>
      </c>
    </row>
    <row r="16" spans="2:22" s="6" customFormat="1">
      <c r="B16" s="9" t="s">
        <v>76</v>
      </c>
      <c r="C16" s="5">
        <v>56500</v>
      </c>
      <c r="F16"/>
      <c r="G16"/>
      <c r="L16"/>
      <c r="O16" t="s">
        <v>19</v>
      </c>
      <c r="P16" t="s">
        <v>80</v>
      </c>
      <c r="Q16" s="15">
        <v>6700</v>
      </c>
      <c r="R16" s="4">
        <v>1</v>
      </c>
      <c r="U16" t="str">
        <f t="shared" si="0"/>
        <v>TI</v>
      </c>
      <c r="V16">
        <f t="shared" si="1"/>
        <v>6700</v>
      </c>
    </row>
    <row r="17" spans="2:22" s="6" customFormat="1">
      <c r="B17" s="9" t="s">
        <v>78</v>
      </c>
      <c r="C17" s="5">
        <v>59700</v>
      </c>
      <c r="F17"/>
      <c r="G17"/>
      <c r="L17"/>
      <c r="O17" t="s">
        <v>35</v>
      </c>
      <c r="P17" t="s">
        <v>79</v>
      </c>
      <c r="Q17" s="15">
        <v>4700</v>
      </c>
      <c r="R17" s="4">
        <v>1</v>
      </c>
      <c r="U17" t="str">
        <f t="shared" si="0"/>
        <v>Marketing</v>
      </c>
      <c r="V17">
        <f t="shared" si="1"/>
        <v>4700</v>
      </c>
    </row>
    <row r="18" spans="2:22" s="6" customFormat="1">
      <c r="B18" s="9" t="s">
        <v>85</v>
      </c>
      <c r="C18" s="5">
        <v>228000</v>
      </c>
      <c r="F18"/>
      <c r="G18"/>
      <c r="L18"/>
      <c r="O18" t="s">
        <v>22</v>
      </c>
      <c r="P18" t="s">
        <v>79</v>
      </c>
      <c r="Q18" s="15">
        <v>4700</v>
      </c>
      <c r="R18" s="4">
        <v>1</v>
      </c>
      <c r="U18" t="str">
        <f t="shared" si="0"/>
        <v>Marketing</v>
      </c>
      <c r="V18">
        <f t="shared" si="1"/>
        <v>4700</v>
      </c>
    </row>
    <row r="19" spans="2:22" s="6" customFormat="1">
      <c r="L19"/>
      <c r="O19" t="s">
        <v>49</v>
      </c>
      <c r="P19" t="s">
        <v>78</v>
      </c>
      <c r="Q19" s="15">
        <v>3500</v>
      </c>
      <c r="R19" s="4">
        <v>1</v>
      </c>
      <c r="U19" t="str">
        <f t="shared" si="0"/>
        <v>Produção</v>
      </c>
      <c r="V19">
        <f t="shared" si="1"/>
        <v>3500</v>
      </c>
    </row>
    <row r="20" spans="2:22" s="6" customFormat="1">
      <c r="L20"/>
      <c r="O20" t="s">
        <v>24</v>
      </c>
      <c r="P20" t="s">
        <v>76</v>
      </c>
      <c r="Q20" s="15">
        <v>3100</v>
      </c>
      <c r="R20" s="4">
        <v>1</v>
      </c>
      <c r="U20" t="str">
        <f t="shared" si="0"/>
        <v>Recursos Humanos</v>
      </c>
      <c r="V20">
        <f t="shared" si="1"/>
        <v>3100</v>
      </c>
    </row>
    <row r="21" spans="2:22" s="6" customFormat="1">
      <c r="O21" t="s">
        <v>45</v>
      </c>
      <c r="P21" t="s">
        <v>79</v>
      </c>
      <c r="Q21" s="15">
        <v>3100</v>
      </c>
      <c r="R21" s="4">
        <v>1</v>
      </c>
      <c r="U21" t="str">
        <f t="shared" si="0"/>
        <v>Marketing</v>
      </c>
      <c r="V21">
        <f t="shared" si="1"/>
        <v>3100</v>
      </c>
    </row>
    <row r="22" spans="2:22" s="6" customFormat="1">
      <c r="O22" t="s">
        <v>20</v>
      </c>
      <c r="P22" t="s">
        <v>78</v>
      </c>
      <c r="Q22" s="15">
        <v>3500</v>
      </c>
      <c r="R22" s="4">
        <v>1</v>
      </c>
      <c r="U22" t="str">
        <f t="shared" si="0"/>
        <v>Produção</v>
      </c>
      <c r="V22">
        <f t="shared" si="1"/>
        <v>3500</v>
      </c>
    </row>
    <row r="23" spans="2:22" s="6" customFormat="1">
      <c r="O23" t="s">
        <v>38</v>
      </c>
      <c r="P23" t="s">
        <v>78</v>
      </c>
      <c r="Q23" s="15">
        <v>3100</v>
      </c>
      <c r="R23" s="4">
        <v>1</v>
      </c>
      <c r="U23" t="str">
        <f t="shared" si="0"/>
        <v>Produção</v>
      </c>
      <c r="V23">
        <f t="shared" si="1"/>
        <v>3100</v>
      </c>
    </row>
    <row r="24" spans="2:22" s="6" customFormat="1">
      <c r="B24" s="8" t="s">
        <v>84</v>
      </c>
      <c r="C24" t="s">
        <v>82</v>
      </c>
      <c r="E24" s="7"/>
      <c r="F24" s="7"/>
      <c r="G24" s="7"/>
      <c r="O24" t="s">
        <v>47</v>
      </c>
      <c r="P24" t="s">
        <v>80</v>
      </c>
      <c r="Q24" s="15">
        <v>4700</v>
      </c>
      <c r="R24" s="4">
        <v>1</v>
      </c>
      <c r="U24" t="str">
        <f t="shared" si="0"/>
        <v>TI</v>
      </c>
      <c r="V24">
        <f t="shared" si="1"/>
        <v>4700</v>
      </c>
    </row>
    <row r="25" spans="2:22" s="6" customFormat="1">
      <c r="B25" s="9" t="s">
        <v>59</v>
      </c>
      <c r="C25" s="4">
        <v>28</v>
      </c>
      <c r="O25" t="s">
        <v>54</v>
      </c>
      <c r="P25" t="s">
        <v>76</v>
      </c>
      <c r="Q25" s="15">
        <v>3100</v>
      </c>
      <c r="R25" s="4">
        <v>1</v>
      </c>
      <c r="U25" t="str">
        <f t="shared" si="0"/>
        <v>Recursos Humanos</v>
      </c>
      <c r="V25">
        <f t="shared" si="1"/>
        <v>3100</v>
      </c>
    </row>
    <row r="26" spans="2:22" s="6" customFormat="1">
      <c r="B26" s="9" t="s">
        <v>60</v>
      </c>
      <c r="C26" s="4">
        <v>22</v>
      </c>
      <c r="O26" t="s">
        <v>11</v>
      </c>
      <c r="P26" t="s">
        <v>78</v>
      </c>
      <c r="Q26" s="15">
        <v>2800</v>
      </c>
      <c r="R26" s="4">
        <v>1</v>
      </c>
      <c r="U26" t="str">
        <f t="shared" si="0"/>
        <v>Produção</v>
      </c>
      <c r="V26">
        <f t="shared" si="1"/>
        <v>2800</v>
      </c>
    </row>
    <row r="27" spans="2:22" s="6" customFormat="1">
      <c r="B27" s="9" t="s">
        <v>85</v>
      </c>
      <c r="C27" s="4">
        <v>50</v>
      </c>
      <c r="O27" t="s">
        <v>12</v>
      </c>
      <c r="P27" t="s">
        <v>79</v>
      </c>
      <c r="Q27" s="15">
        <v>6700</v>
      </c>
      <c r="R27" s="4">
        <v>1</v>
      </c>
      <c r="U27" t="str">
        <f t="shared" si="0"/>
        <v>Marketing</v>
      </c>
      <c r="V27">
        <f t="shared" si="1"/>
        <v>6700</v>
      </c>
    </row>
    <row r="28" spans="2:22" s="6" customFormat="1">
      <c r="O28" t="s">
        <v>50</v>
      </c>
      <c r="P28" t="s">
        <v>78</v>
      </c>
      <c r="Q28" s="15">
        <v>2800</v>
      </c>
      <c r="R28" s="4">
        <v>1</v>
      </c>
      <c r="U28" t="str">
        <f t="shared" si="0"/>
        <v>Produção</v>
      </c>
      <c r="V28">
        <f t="shared" si="1"/>
        <v>2800</v>
      </c>
    </row>
    <row r="29" spans="2:22" s="6" customFormat="1">
      <c r="O29" t="s">
        <v>30</v>
      </c>
      <c r="P29" t="s">
        <v>76</v>
      </c>
      <c r="Q29" s="15">
        <v>4700</v>
      </c>
      <c r="R29" s="4">
        <v>1</v>
      </c>
      <c r="U29" t="str">
        <f t="shared" si="0"/>
        <v>Recursos Humanos</v>
      </c>
      <c r="V29">
        <f t="shared" si="1"/>
        <v>4700</v>
      </c>
    </row>
    <row r="30" spans="2:22" s="6" customFormat="1">
      <c r="O30" t="s">
        <v>44</v>
      </c>
      <c r="P30" t="s">
        <v>76</v>
      </c>
      <c r="Q30" s="15">
        <v>4700</v>
      </c>
      <c r="R30" s="4">
        <v>1</v>
      </c>
      <c r="U30" t="str">
        <f t="shared" si="0"/>
        <v>Recursos Humanos</v>
      </c>
      <c r="V30">
        <f t="shared" si="1"/>
        <v>4700</v>
      </c>
    </row>
    <row r="31" spans="2:22" s="6" customFormat="1">
      <c r="O31" t="s">
        <v>14</v>
      </c>
      <c r="P31" t="s">
        <v>78</v>
      </c>
      <c r="Q31" s="15">
        <v>3500</v>
      </c>
      <c r="R31" s="4">
        <v>1</v>
      </c>
      <c r="U31" t="str">
        <f t="shared" si="0"/>
        <v>Produção</v>
      </c>
      <c r="V31">
        <f t="shared" si="1"/>
        <v>3500</v>
      </c>
    </row>
    <row r="32" spans="2:22" s="6" customFormat="1">
      <c r="B32" s="8" t="s">
        <v>84</v>
      </c>
      <c r="C32" t="s">
        <v>82</v>
      </c>
      <c r="D32" s="7"/>
      <c r="E32" s="7"/>
      <c r="F32" s="7"/>
      <c r="G32" s="7"/>
      <c r="H32" s="7"/>
      <c r="O32" t="s">
        <v>28</v>
      </c>
      <c r="P32" t="s">
        <v>79</v>
      </c>
      <c r="Q32" s="15">
        <v>10900</v>
      </c>
      <c r="R32" s="4">
        <v>1</v>
      </c>
      <c r="U32" t="str">
        <f t="shared" si="0"/>
        <v>Marketing</v>
      </c>
      <c r="V32">
        <f t="shared" si="1"/>
        <v>10900</v>
      </c>
    </row>
    <row r="33" spans="2:22" s="6" customFormat="1">
      <c r="B33" s="10" t="s">
        <v>87</v>
      </c>
      <c r="C33" s="4">
        <v>8</v>
      </c>
      <c r="O33" t="s">
        <v>15</v>
      </c>
      <c r="P33" t="s">
        <v>78</v>
      </c>
      <c r="Q33" s="15">
        <v>2800</v>
      </c>
      <c r="R33" s="4">
        <v>1</v>
      </c>
      <c r="U33" t="str">
        <f t="shared" si="0"/>
        <v>Produção</v>
      </c>
      <c r="V33">
        <f t="shared" si="1"/>
        <v>2800</v>
      </c>
    </row>
    <row r="34" spans="2:22" s="6" customFormat="1">
      <c r="B34" s="10" t="s">
        <v>88</v>
      </c>
      <c r="C34" s="4">
        <v>9</v>
      </c>
      <c r="O34" t="s">
        <v>27</v>
      </c>
      <c r="P34" t="s">
        <v>79</v>
      </c>
      <c r="Q34" s="15">
        <v>3100</v>
      </c>
      <c r="R34" s="4">
        <v>1</v>
      </c>
      <c r="U34" t="str">
        <f t="shared" si="0"/>
        <v>Marketing</v>
      </c>
      <c r="V34">
        <f t="shared" si="1"/>
        <v>3100</v>
      </c>
    </row>
    <row r="35" spans="2:22" s="6" customFormat="1">
      <c r="B35" s="10" t="s">
        <v>89</v>
      </c>
      <c r="C35" s="4">
        <v>13</v>
      </c>
      <c r="O35" t="s">
        <v>9</v>
      </c>
      <c r="P35" t="s">
        <v>76</v>
      </c>
      <c r="Q35" s="15">
        <v>3100</v>
      </c>
      <c r="R35" s="4">
        <v>1</v>
      </c>
      <c r="U35" t="str">
        <f t="shared" si="0"/>
        <v>Recursos Humanos</v>
      </c>
      <c r="V35">
        <f t="shared" si="1"/>
        <v>3100</v>
      </c>
    </row>
    <row r="36" spans="2:22" s="6" customFormat="1">
      <c r="B36" s="10" t="s">
        <v>90</v>
      </c>
      <c r="C36" s="4">
        <v>4</v>
      </c>
      <c r="O36" t="s">
        <v>34</v>
      </c>
      <c r="P36" t="s">
        <v>76</v>
      </c>
      <c r="Q36" s="15">
        <v>3100</v>
      </c>
      <c r="R36" s="4">
        <v>1</v>
      </c>
      <c r="U36" t="str">
        <f t="shared" si="0"/>
        <v>Recursos Humanos</v>
      </c>
      <c r="V36">
        <f t="shared" si="1"/>
        <v>3100</v>
      </c>
    </row>
    <row r="37" spans="2:22" s="6" customFormat="1">
      <c r="B37" s="10" t="s">
        <v>91</v>
      </c>
      <c r="C37" s="4">
        <v>6</v>
      </c>
      <c r="O37" t="s">
        <v>42</v>
      </c>
      <c r="P37" t="s">
        <v>76</v>
      </c>
      <c r="Q37" s="15">
        <v>3100</v>
      </c>
      <c r="R37" s="4">
        <v>1</v>
      </c>
      <c r="U37" t="str">
        <f t="shared" si="0"/>
        <v>Recursos Humanos</v>
      </c>
      <c r="V37">
        <f t="shared" si="1"/>
        <v>3100</v>
      </c>
    </row>
    <row r="38" spans="2:22" s="6" customFormat="1">
      <c r="B38" s="10" t="s">
        <v>92</v>
      </c>
      <c r="C38" s="4">
        <v>9</v>
      </c>
      <c r="O38" t="s">
        <v>52</v>
      </c>
      <c r="P38" t="s">
        <v>78</v>
      </c>
      <c r="Q38" s="15">
        <v>2800</v>
      </c>
      <c r="R38" s="4">
        <v>1</v>
      </c>
      <c r="U38" t="str">
        <f t="shared" si="0"/>
        <v>Produção</v>
      </c>
      <c r="V38">
        <f t="shared" si="1"/>
        <v>2800</v>
      </c>
    </row>
    <row r="39" spans="2:22" s="6" customFormat="1">
      <c r="B39" s="10" t="s">
        <v>93</v>
      </c>
      <c r="C39" s="4">
        <v>1</v>
      </c>
      <c r="O39" t="s">
        <v>25</v>
      </c>
      <c r="P39" t="s">
        <v>80</v>
      </c>
      <c r="Q39" s="15">
        <v>3100</v>
      </c>
      <c r="R39" s="4">
        <v>1</v>
      </c>
      <c r="U39" t="str">
        <f t="shared" si="0"/>
        <v>TI</v>
      </c>
      <c r="V39">
        <f t="shared" si="1"/>
        <v>3100</v>
      </c>
    </row>
    <row r="40" spans="2:22" s="6" customFormat="1">
      <c r="B40" s="10" t="s">
        <v>85</v>
      </c>
      <c r="C40" s="4">
        <v>50</v>
      </c>
      <c r="O40" t="s">
        <v>16</v>
      </c>
      <c r="P40" t="s">
        <v>80</v>
      </c>
      <c r="Q40" s="15">
        <v>3100</v>
      </c>
      <c r="R40" s="4">
        <v>1</v>
      </c>
      <c r="U40" t="str">
        <f t="shared" si="0"/>
        <v>TI</v>
      </c>
      <c r="V40">
        <f t="shared" si="1"/>
        <v>3100</v>
      </c>
    </row>
    <row r="41" spans="2:22" s="6" customFormat="1">
      <c r="B41"/>
      <c r="C41"/>
      <c r="D41"/>
      <c r="E41"/>
      <c r="F41"/>
      <c r="G41"/>
      <c r="H41"/>
      <c r="I41"/>
      <c r="J41"/>
      <c r="K41"/>
      <c r="L41"/>
      <c r="M41"/>
      <c r="O41" t="s">
        <v>10</v>
      </c>
      <c r="P41" t="s">
        <v>78</v>
      </c>
      <c r="Q41" s="15">
        <v>2800</v>
      </c>
      <c r="R41" s="4">
        <v>1</v>
      </c>
      <c r="U41" t="str">
        <f t="shared" si="0"/>
        <v>Produção</v>
      </c>
      <c r="V41">
        <f t="shared" si="1"/>
        <v>2800</v>
      </c>
    </row>
    <row r="42" spans="2:22" s="6" customFormat="1">
      <c r="B42"/>
      <c r="C42"/>
      <c r="D42"/>
      <c r="E42"/>
      <c r="F42"/>
      <c r="G42"/>
      <c r="H42"/>
      <c r="I42"/>
      <c r="J42"/>
      <c r="K42"/>
      <c r="L42"/>
      <c r="M42"/>
      <c r="O42" t="s">
        <v>23</v>
      </c>
      <c r="P42" t="s">
        <v>78</v>
      </c>
      <c r="Q42" s="15">
        <v>3500</v>
      </c>
      <c r="R42" s="4">
        <v>1</v>
      </c>
      <c r="U42" t="str">
        <f t="shared" si="0"/>
        <v>Produção</v>
      </c>
      <c r="V42">
        <f t="shared" si="1"/>
        <v>3500</v>
      </c>
    </row>
    <row r="43" spans="2:22" s="6" customFormat="1">
      <c r="B43"/>
      <c r="C43"/>
      <c r="D43"/>
      <c r="E43"/>
      <c r="F43"/>
      <c r="G43"/>
      <c r="H43"/>
      <c r="I43"/>
      <c r="J43"/>
      <c r="K43"/>
      <c r="L43"/>
      <c r="M43"/>
      <c r="O43" t="s">
        <v>37</v>
      </c>
      <c r="P43" t="s">
        <v>76</v>
      </c>
      <c r="Q43" s="15">
        <v>10900</v>
      </c>
      <c r="R43" s="4">
        <v>1</v>
      </c>
      <c r="U43" t="str">
        <f t="shared" si="0"/>
        <v>Recursos Humanos</v>
      </c>
      <c r="V43">
        <f t="shared" si="1"/>
        <v>10900</v>
      </c>
    </row>
    <row r="44" spans="2:22" s="6" customFormat="1" ht="15">
      <c r="B44" s="8" t="s">
        <v>5</v>
      </c>
      <c r="C44" s="8" t="s">
        <v>6</v>
      </c>
      <c r="D44" t="s">
        <v>86</v>
      </c>
      <c r="E44"/>
      <c r="F44" s="11" t="s">
        <v>5</v>
      </c>
      <c r="G44" s="11" t="s">
        <v>6</v>
      </c>
      <c r="H44" s="11" t="s">
        <v>86</v>
      </c>
      <c r="I44"/>
      <c r="J44"/>
      <c r="K44"/>
      <c r="L44"/>
      <c r="M44"/>
      <c r="O44" t="s">
        <v>40</v>
      </c>
      <c r="P44" t="s">
        <v>80</v>
      </c>
      <c r="Q44" s="15">
        <v>3100</v>
      </c>
      <c r="R44" s="4">
        <v>1</v>
      </c>
      <c r="U44" t="str">
        <f t="shared" si="0"/>
        <v>TI</v>
      </c>
      <c r="V44">
        <f t="shared" si="1"/>
        <v>3100</v>
      </c>
    </row>
    <row r="45" spans="2:22" s="6" customFormat="1" ht="15">
      <c r="B45" t="s">
        <v>73</v>
      </c>
      <c r="C45" t="s">
        <v>79</v>
      </c>
      <c r="D45" s="4">
        <v>2</v>
      </c>
      <c r="E45"/>
      <c r="F45" s="12" t="s">
        <v>73</v>
      </c>
      <c r="G45" t="s">
        <v>79</v>
      </c>
      <c r="H45" s="4">
        <f>SUMIFS(D44:D69,B44:B69,F45,C44:C69,G45)</f>
        <v>2</v>
      </c>
      <c r="I45"/>
      <c r="J45"/>
      <c r="K45"/>
      <c r="L45"/>
      <c r="M45"/>
      <c r="O45" t="s">
        <v>53</v>
      </c>
      <c r="P45" t="s">
        <v>77</v>
      </c>
      <c r="Q45" s="15">
        <v>6700</v>
      </c>
      <c r="R45" s="4">
        <v>1</v>
      </c>
      <c r="U45" t="str">
        <f t="shared" si="0"/>
        <v>Financeiro</v>
      </c>
      <c r="V45">
        <f t="shared" si="1"/>
        <v>6700</v>
      </c>
    </row>
    <row r="46" spans="2:22" s="6" customFormat="1" ht="15">
      <c r="B46" t="s">
        <v>73</v>
      </c>
      <c r="C46" t="s">
        <v>76</v>
      </c>
      <c r="D46" s="4">
        <v>2</v>
      </c>
      <c r="E46"/>
      <c r="F46" s="12" t="s">
        <v>73</v>
      </c>
      <c r="G46" t="s">
        <v>76</v>
      </c>
      <c r="H46" s="4">
        <f t="shared" ref="H46:H62" si="2">SUMIFS(D45:D70,B45:B70,F46,C45:C70,G46)</f>
        <v>2</v>
      </c>
      <c r="I46"/>
      <c r="J46"/>
      <c r="K46"/>
      <c r="L46"/>
      <c r="M46"/>
      <c r="O46" t="s">
        <v>58</v>
      </c>
      <c r="P46" t="s">
        <v>78</v>
      </c>
      <c r="Q46" s="15">
        <v>3500</v>
      </c>
      <c r="R46" s="4">
        <v>1</v>
      </c>
      <c r="U46" t="str">
        <f t="shared" si="0"/>
        <v>Produção</v>
      </c>
      <c r="V46">
        <f t="shared" si="1"/>
        <v>3500</v>
      </c>
    </row>
    <row r="47" spans="2:22" s="6" customFormat="1" ht="15">
      <c r="B47" t="s">
        <v>73</v>
      </c>
      <c r="C47" t="s">
        <v>80</v>
      </c>
      <c r="D47" s="4">
        <v>1</v>
      </c>
      <c r="E47"/>
      <c r="F47" s="12" t="s">
        <v>73</v>
      </c>
      <c r="G47" t="s">
        <v>80</v>
      </c>
      <c r="H47" s="4">
        <f t="shared" si="2"/>
        <v>1</v>
      </c>
      <c r="I47"/>
      <c r="J47"/>
      <c r="K47"/>
      <c r="L47"/>
      <c r="M47"/>
      <c r="O47" t="s">
        <v>43</v>
      </c>
      <c r="P47" t="s">
        <v>77</v>
      </c>
      <c r="Q47" s="15">
        <v>3500</v>
      </c>
      <c r="R47" s="4">
        <v>1</v>
      </c>
      <c r="U47" t="str">
        <f t="shared" si="0"/>
        <v>Financeiro</v>
      </c>
      <c r="V47">
        <f t="shared" si="1"/>
        <v>3500</v>
      </c>
    </row>
    <row r="48" spans="2:22" s="6" customFormat="1" ht="15">
      <c r="B48" t="s">
        <v>72</v>
      </c>
      <c r="C48" t="s">
        <v>77</v>
      </c>
      <c r="D48" s="4">
        <v>2</v>
      </c>
      <c r="E48"/>
      <c r="F48" s="12" t="s">
        <v>72</v>
      </c>
      <c r="G48" t="s">
        <v>77</v>
      </c>
      <c r="H48" s="4">
        <f t="shared" si="2"/>
        <v>2</v>
      </c>
      <c r="I48"/>
      <c r="J48"/>
      <c r="K48"/>
      <c r="L48"/>
      <c r="M48"/>
      <c r="O48" t="s">
        <v>17</v>
      </c>
      <c r="P48" t="s">
        <v>76</v>
      </c>
      <c r="Q48" s="15">
        <v>10900</v>
      </c>
      <c r="R48" s="4">
        <v>1</v>
      </c>
      <c r="U48" t="str">
        <f t="shared" si="0"/>
        <v>Recursos Humanos</v>
      </c>
      <c r="V48">
        <f t="shared" si="1"/>
        <v>10900</v>
      </c>
    </row>
    <row r="49" spans="2:22" s="6" customFormat="1" ht="15">
      <c r="B49" t="s">
        <v>72</v>
      </c>
      <c r="C49" t="s">
        <v>79</v>
      </c>
      <c r="D49" s="4">
        <v>1</v>
      </c>
      <c r="E49"/>
      <c r="F49" s="12" t="s">
        <v>72</v>
      </c>
      <c r="G49" t="s">
        <v>79</v>
      </c>
      <c r="H49" s="4">
        <f t="shared" si="2"/>
        <v>1</v>
      </c>
      <c r="I49"/>
      <c r="J49"/>
      <c r="K49"/>
      <c r="L49"/>
      <c r="M49"/>
      <c r="O49" t="s">
        <v>21</v>
      </c>
      <c r="P49" t="s">
        <v>78</v>
      </c>
      <c r="Q49" s="15">
        <v>3100</v>
      </c>
      <c r="R49" s="4">
        <v>1</v>
      </c>
      <c r="U49" t="str">
        <f t="shared" si="0"/>
        <v>Produção</v>
      </c>
      <c r="V49">
        <f t="shared" si="1"/>
        <v>3100</v>
      </c>
    </row>
    <row r="50" spans="2:22" s="6" customFormat="1" ht="15">
      <c r="B50" t="s">
        <v>72</v>
      </c>
      <c r="C50" t="s">
        <v>76</v>
      </c>
      <c r="D50" s="4">
        <v>1</v>
      </c>
      <c r="E50"/>
      <c r="F50" s="12" t="s">
        <v>72</v>
      </c>
      <c r="G50" t="s">
        <v>76</v>
      </c>
      <c r="H50" s="4">
        <f t="shared" si="2"/>
        <v>1</v>
      </c>
      <c r="I50"/>
      <c r="J50"/>
      <c r="K50"/>
      <c r="L50"/>
      <c r="M50"/>
      <c r="O50" t="s">
        <v>57</v>
      </c>
      <c r="P50" t="s">
        <v>76</v>
      </c>
      <c r="Q50" s="15">
        <v>6700</v>
      </c>
      <c r="R50" s="4">
        <v>1</v>
      </c>
      <c r="U50" t="str">
        <f t="shared" si="0"/>
        <v>Recursos Humanos</v>
      </c>
      <c r="V50">
        <f t="shared" si="1"/>
        <v>6700</v>
      </c>
    </row>
    <row r="51" spans="2:22" s="6" customFormat="1" ht="15">
      <c r="B51" t="s">
        <v>72</v>
      </c>
      <c r="C51" t="s">
        <v>80</v>
      </c>
      <c r="D51" s="4">
        <v>2</v>
      </c>
      <c r="E51"/>
      <c r="F51" s="12" t="s">
        <v>72</v>
      </c>
      <c r="G51" t="s">
        <v>80</v>
      </c>
      <c r="H51" s="4">
        <f t="shared" si="2"/>
        <v>2</v>
      </c>
      <c r="I51"/>
      <c r="J51"/>
      <c r="K51"/>
      <c r="L51"/>
      <c r="M51"/>
      <c r="O51" t="s">
        <v>46</v>
      </c>
      <c r="P51" t="s">
        <v>80</v>
      </c>
      <c r="Q51" s="15">
        <v>6700</v>
      </c>
      <c r="R51" s="4">
        <v>1</v>
      </c>
      <c r="U51" t="str">
        <f t="shared" si="0"/>
        <v>TI</v>
      </c>
      <c r="V51">
        <f t="shared" si="1"/>
        <v>6700</v>
      </c>
    </row>
    <row r="52" spans="2:22" s="6" customFormat="1" ht="15">
      <c r="B52" t="s">
        <v>70</v>
      </c>
      <c r="C52" t="s">
        <v>77</v>
      </c>
      <c r="D52" s="4">
        <v>1</v>
      </c>
      <c r="E52"/>
      <c r="F52" s="12" t="s">
        <v>70</v>
      </c>
      <c r="G52" t="s">
        <v>77</v>
      </c>
      <c r="H52" s="4">
        <f t="shared" si="2"/>
        <v>1</v>
      </c>
      <c r="I52"/>
      <c r="J52"/>
      <c r="K52"/>
      <c r="L52"/>
      <c r="M52"/>
      <c r="O52" t="s">
        <v>85</v>
      </c>
      <c r="P52"/>
      <c r="Q52"/>
      <c r="R52" s="4">
        <v>50</v>
      </c>
      <c r="U52" t="str">
        <f t="shared" si="0"/>
        <v/>
      </c>
      <c r="V52" t="str">
        <f t="shared" si="1"/>
        <v/>
      </c>
    </row>
    <row r="53" spans="2:22" s="6" customFormat="1" ht="15">
      <c r="B53" t="s">
        <v>70</v>
      </c>
      <c r="C53" t="s">
        <v>79</v>
      </c>
      <c r="D53" s="4">
        <v>2</v>
      </c>
      <c r="E53"/>
      <c r="F53" s="12" t="s">
        <v>70</v>
      </c>
      <c r="G53" t="s">
        <v>79</v>
      </c>
      <c r="H53" s="4">
        <f t="shared" si="2"/>
        <v>2</v>
      </c>
      <c r="I53"/>
      <c r="J53"/>
      <c r="K53"/>
      <c r="L53"/>
      <c r="M53"/>
    </row>
    <row r="54" spans="2:22" s="6" customFormat="1" ht="15">
      <c r="B54" t="s">
        <v>70</v>
      </c>
      <c r="C54" t="s">
        <v>76</v>
      </c>
      <c r="D54" s="4">
        <v>2</v>
      </c>
      <c r="E54"/>
      <c r="F54" s="12" t="s">
        <v>70</v>
      </c>
      <c r="G54" t="s">
        <v>76</v>
      </c>
      <c r="H54" s="4">
        <f t="shared" si="2"/>
        <v>2</v>
      </c>
      <c r="I54"/>
      <c r="J54"/>
      <c r="K54"/>
      <c r="L54"/>
      <c r="M54"/>
    </row>
    <row r="55" spans="2:22" s="6" customFormat="1" ht="15">
      <c r="B55" t="s">
        <v>70</v>
      </c>
      <c r="C55" t="s">
        <v>80</v>
      </c>
      <c r="D55" s="4">
        <v>2</v>
      </c>
      <c r="E55"/>
      <c r="F55" s="12" t="s">
        <v>70</v>
      </c>
      <c r="G55" t="s">
        <v>80</v>
      </c>
      <c r="H55" s="4">
        <f t="shared" si="2"/>
        <v>2</v>
      </c>
      <c r="I55"/>
      <c r="J55"/>
      <c r="K55"/>
      <c r="L55"/>
      <c r="M55"/>
    </row>
    <row r="56" spans="2:22" s="6" customFormat="1" ht="15">
      <c r="B56" t="s">
        <v>75</v>
      </c>
      <c r="C56" t="s">
        <v>78</v>
      </c>
      <c r="D56" s="4">
        <v>8</v>
      </c>
      <c r="E56"/>
      <c r="F56" s="13" t="s">
        <v>75</v>
      </c>
      <c r="G56" t="s">
        <v>78</v>
      </c>
      <c r="H56" s="4">
        <f t="shared" si="2"/>
        <v>8</v>
      </c>
      <c r="I56"/>
      <c r="J56"/>
      <c r="K56"/>
      <c r="L56"/>
      <c r="M56"/>
    </row>
    <row r="57" spans="2:22" s="6" customFormat="1" ht="15">
      <c r="B57" t="s">
        <v>74</v>
      </c>
      <c r="C57" t="s">
        <v>77</v>
      </c>
      <c r="D57" s="4">
        <v>1</v>
      </c>
      <c r="E57"/>
      <c r="F57" s="12" t="s">
        <v>74</v>
      </c>
      <c r="G57" t="s">
        <v>77</v>
      </c>
      <c r="H57" s="4">
        <f t="shared" si="2"/>
        <v>1</v>
      </c>
      <c r="I57"/>
      <c r="J57"/>
      <c r="K57"/>
      <c r="L57"/>
      <c r="M57"/>
    </row>
    <row r="58" spans="2:22" s="6" customFormat="1" ht="15">
      <c r="B58" t="s">
        <v>74</v>
      </c>
      <c r="C58" t="s">
        <v>78</v>
      </c>
      <c r="D58" s="4">
        <v>8</v>
      </c>
      <c r="E58"/>
      <c r="F58" s="12" t="s">
        <v>74</v>
      </c>
      <c r="G58" t="s">
        <v>78</v>
      </c>
      <c r="H58" s="4">
        <f t="shared" si="2"/>
        <v>8</v>
      </c>
      <c r="I58"/>
      <c r="J58"/>
      <c r="K58"/>
      <c r="L58"/>
      <c r="M58"/>
    </row>
    <row r="59" spans="2:22" s="6" customFormat="1" ht="15">
      <c r="B59" t="s">
        <v>71</v>
      </c>
      <c r="C59" t="s">
        <v>79</v>
      </c>
      <c r="D59" s="4">
        <v>2</v>
      </c>
      <c r="E59"/>
      <c r="F59" s="12" t="s">
        <v>71</v>
      </c>
      <c r="G59" t="s">
        <v>79</v>
      </c>
      <c r="H59" s="4">
        <f t="shared" si="2"/>
        <v>2</v>
      </c>
      <c r="I59"/>
      <c r="J59"/>
      <c r="K59"/>
      <c r="L59"/>
      <c r="M59"/>
    </row>
    <row r="60" spans="2:22" s="6" customFormat="1" ht="15">
      <c r="B60" t="s">
        <v>71</v>
      </c>
      <c r="C60" t="s">
        <v>78</v>
      </c>
      <c r="D60" s="4">
        <v>3</v>
      </c>
      <c r="E60"/>
      <c r="F60" s="12" t="s">
        <v>71</v>
      </c>
      <c r="G60" t="s">
        <v>78</v>
      </c>
      <c r="H60" s="4">
        <f t="shared" si="2"/>
        <v>3</v>
      </c>
      <c r="I60"/>
      <c r="J60"/>
      <c r="K60"/>
      <c r="L60"/>
      <c r="M60"/>
    </row>
    <row r="61" spans="2:22" s="6" customFormat="1" ht="15">
      <c r="B61" t="s">
        <v>71</v>
      </c>
      <c r="C61" t="s">
        <v>76</v>
      </c>
      <c r="D61" s="4">
        <v>6</v>
      </c>
      <c r="E61"/>
      <c r="F61" s="12" t="s">
        <v>71</v>
      </c>
      <c r="G61" t="s">
        <v>76</v>
      </c>
      <c r="H61" s="4">
        <f t="shared" si="2"/>
        <v>6</v>
      </c>
      <c r="I61"/>
      <c r="J61"/>
      <c r="K61"/>
      <c r="L61"/>
      <c r="M61"/>
    </row>
    <row r="62" spans="2:22" s="6" customFormat="1" ht="15">
      <c r="B62" t="s">
        <v>71</v>
      </c>
      <c r="C62" t="s">
        <v>80</v>
      </c>
      <c r="D62" s="4">
        <v>4</v>
      </c>
      <c r="E62"/>
      <c r="F62" s="12" t="s">
        <v>71</v>
      </c>
      <c r="G62" t="s">
        <v>80</v>
      </c>
      <c r="H62" s="4">
        <f t="shared" si="2"/>
        <v>4</v>
      </c>
      <c r="I62"/>
      <c r="J62"/>
      <c r="K62"/>
      <c r="L62"/>
      <c r="M62"/>
    </row>
    <row r="63" spans="2:22" s="6" customFormat="1">
      <c r="B63" t="s">
        <v>85</v>
      </c>
      <c r="C63"/>
      <c r="D63" s="4">
        <v>50</v>
      </c>
      <c r="E63"/>
      <c r="F63"/>
      <c r="G63"/>
      <c r="H63"/>
      <c r="I63"/>
      <c r="J63"/>
      <c r="K63"/>
      <c r="L63"/>
      <c r="M63"/>
    </row>
    <row r="64" spans="2:22" s="6" customFormat="1">
      <c r="B64"/>
      <c r="C64"/>
      <c r="D64"/>
      <c r="E64"/>
      <c r="F64"/>
      <c r="G64"/>
      <c r="H64"/>
      <c r="I64"/>
      <c r="J64"/>
      <c r="K64"/>
      <c r="L64"/>
      <c r="M64"/>
    </row>
    <row r="65" spans="2:13" s="6" customFormat="1">
      <c r="B65"/>
      <c r="C65"/>
      <c r="D65"/>
      <c r="E65"/>
      <c r="F65"/>
      <c r="G65"/>
      <c r="H65"/>
      <c r="I65"/>
      <c r="J65"/>
      <c r="K65"/>
      <c r="L65"/>
      <c r="M65"/>
    </row>
  </sheetData>
  <autoFilter ref="U1:V52" xr:uid="{BD156839-8F0E-42A0-A448-233F4012221B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02190-CBB5-46B9-9EEA-04EA75A1697B}">
  <dimension ref="B2:R2"/>
  <sheetViews>
    <sheetView showGridLines="0" tabSelected="1" workbookViewId="0">
      <selection activeCell="U10" sqref="U10"/>
    </sheetView>
  </sheetViews>
  <sheetFormatPr defaultRowHeight="14.25"/>
  <sheetData>
    <row r="2" spans="2:18" ht="29.25" customHeight="1">
      <c r="B2" s="14" t="s">
        <v>94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</sheetData>
  <mergeCells count="1">
    <mergeCell ref="B2:R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V u N T B H w i n S n A A A A + A A A A B I A H A B D b 2 5 m a W c v U G F j a 2 F n Z S 5 4 b W w g o h g A K K A U A A A A A A A A A A A A A A A A A A A A A A A A A A A A h Y / N C o J A G E V f R W b v / B i W y O c I t U 2 I g m g 7 6 K R D O o o z N r 5 b i x 6 p V 0 g o q 1 3 L e z k X z n 3 c 7 p C O T e 1 d Z W 9 U q x P E M E W e 1 H l b K F 0 m a L B n P 0 I p h 5 3 I L 6 K U 3 g R r E 4 9 G J a i y t o s J c c 5 h t 8 B t X 5 K A U k Z O 2 f a Q V 7 I R v t L G C p 1 L 9 F k V / 1 e I w / E l w w M c r n B I l x F m E Q M y 1 5 A p / U W C y R h T I D 8 l b I b a D r 3 k n f X X e y B z B P J + w Z 9 Q S w M E F A A C A A g A e V u N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l b j U w o i k e 4 D g A A A B E A A A A T A B w A R m 9 y b X V s Y X M v U 2 V j d G l v b j E u b S C i G A A o o B Q A A A A A A A A A A A A A A A A A A A A A A A A A A A A r T k 0 u y c z P U w i G 0 I b W A F B L A Q I t A B Q A A g A I A H l b j U w R 8 I p 0 p w A A A P g A A A A S A A A A A A A A A A A A A A A A A A A A A A B D b 2 5 m a W c v U G F j a 2 F n Z S 5 4 b W x Q S w E C L Q A U A A I A C A B 5 W 4 1 M D 8 r p q 6 Q A A A D p A A A A E w A A A A A A A A A A A A A A A A D z A A A A W 0 N v b n R l b n R f V H l w Z X N d L n h t b F B L A Q I t A B Q A A g A I A H l b j U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f 1 S a 0 1 d r b S o + X 8 M C A n V V n A A A A A A I A A A A A A B B m A A A A A Q A A I A A A A C E v Z A M p 1 3 V r B j 8 2 g 0 I u W T f + V d f Q A w A p F 5 d 2 N O w i o T f g A A A A A A 6 A A A A A A g A A I A A A A G 7 c o p i v V G M M q Y L f a f H A K I U / M X s A v Y g R O R B k n I T 1 2 k 9 A U A A A A C f 8 D c c h k u V 2 L R x k h 2 B y j r z M n o N a f s v b 3 h I o 4 h z u t 0 D Y Z g q b 4 5 z K d 3 n R 5 L 6 4 I 2 C S w h + / 2 w H N 3 P u a K F F 0 7 Z e g 1 e N 1 c k M H w d O T L o t 0 o 1 7 Z j l D Y Q A A A A I q f Y o G c 8 a u 4 4 8 4 B a P u k h 5 y Z Q b E r v Q J r m T n 1 / F A y Y Y Q h S Y j V L 1 Y s K X K S 1 M L / 5 2 O s O f P S R S D q S o G e J b I / R a r P 0 Z 4 = < / D a t a M a s h u p > 
</file>

<file path=customXml/itemProps1.xml><?xml version="1.0" encoding="utf-8"?>
<ds:datastoreItem xmlns:ds="http://schemas.openxmlformats.org/officeDocument/2006/customXml" ds:itemID="{F6542C7B-913C-474A-8E98-6C79B1E7A6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de Dados</vt:lpstr>
      <vt:lpstr>Tabelas auxiliares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Gerson Viergutz</dc:creator>
  <cp:lastModifiedBy>Andre Luiz do Rego</cp:lastModifiedBy>
  <cp:lastPrinted>2018-04-26T03:09:16Z</cp:lastPrinted>
  <dcterms:created xsi:type="dcterms:W3CDTF">2018-04-13T11:07:54Z</dcterms:created>
  <dcterms:modified xsi:type="dcterms:W3CDTF">2022-07-18T18:46:21Z</dcterms:modified>
</cp:coreProperties>
</file>