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luiz/Desktop/Aulas Conquer/BIA 13/"/>
    </mc:Choice>
  </mc:AlternateContent>
  <xr:revisionPtr revIDLastSave="0" documentId="13_ncr:1_{9AFDBE42-50B8-0844-AC06-2927E93B5DDA}" xr6:coauthVersionLast="47" xr6:coauthVersionMax="47" xr10:uidLastSave="{00000000-0000-0000-0000-000000000000}"/>
  <bookViews>
    <workbookView xWindow="780" yWindow="1000" windowWidth="27640" windowHeight="16400" xr2:uid="{1AC936B2-A2B0-CE4B-B0D9-832E85014C38}"/>
  </bookViews>
  <sheets>
    <sheet name="Base de Dados" sheetId="1" r:id="rId1"/>
    <sheet name="Grafico 1" sheetId="2" r:id="rId2"/>
    <sheet name="Grafico 2" sheetId="3" r:id="rId3"/>
    <sheet name="Grafico 3" sheetId="4" r:id="rId4"/>
    <sheet name="Grafico 4" sheetId="5" r:id="rId5"/>
    <sheet name="Grafico 5" sheetId="6" r:id="rId6"/>
  </sheets>
  <definedNames>
    <definedName name="_xlnm._FilterDatabase" localSheetId="3" hidden="1">'Grafico 3'!$B$3:$D$21</definedName>
    <definedName name="_xlchart.v1.0" hidden="1">'Grafico 3'!$B$4:$C$21</definedName>
    <definedName name="_xlchart.v1.1" hidden="1">'Grafico 3'!$D$3</definedName>
    <definedName name="_xlchart.v1.2" hidden="1">'Grafico 3'!$D$4:$D$21</definedName>
    <definedName name="_xlchart.v1.3" hidden="1">'Grafico 3'!$B$4:$C$21</definedName>
    <definedName name="_xlchart.v1.4" hidden="1">'Grafico 3'!$D$3</definedName>
    <definedName name="_xlchart.v1.5" hidden="1">'Grafico 3'!$D$4:$D$21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D11" i="4"/>
  <c r="D7" i="4"/>
  <c r="D12" i="4"/>
  <c r="D18" i="4"/>
  <c r="D15" i="4"/>
  <c r="D19" i="4"/>
  <c r="D13" i="4"/>
  <c r="D8" i="4"/>
  <c r="D9" i="4"/>
  <c r="D10" i="4"/>
  <c r="D4" i="4"/>
  <c r="D16" i="4"/>
  <c r="D5" i="4"/>
  <c r="D20" i="4"/>
  <c r="D21" i="4"/>
  <c r="D6" i="4"/>
  <c r="D17" i="4"/>
  <c r="D14" i="4"/>
  <c r="C6" i="2"/>
  <c r="C5" i="2"/>
</calcChain>
</file>

<file path=xl/sharedStrings.xml><?xml version="1.0" encoding="utf-8"?>
<sst xmlns="http://schemas.openxmlformats.org/spreadsheetml/2006/main" count="321" uniqueCount="90">
  <si>
    <t>codFuncionário</t>
  </si>
  <si>
    <t>nomeFuncionario</t>
  </si>
  <si>
    <t>Sexo</t>
  </si>
  <si>
    <t>dataNascimento</t>
  </si>
  <si>
    <t>Escolaridade</t>
  </si>
  <si>
    <t>Cargo</t>
  </si>
  <si>
    <t>Departamento</t>
  </si>
  <si>
    <t>dataAdmissão</t>
  </si>
  <si>
    <t>dataDemissão</t>
  </si>
  <si>
    <t>Salário</t>
  </si>
  <si>
    <t>Idade</t>
  </si>
  <si>
    <t>Melissa Castro Silva Souza</t>
  </si>
  <si>
    <t>Feminino</t>
  </si>
  <si>
    <t>Superior Completo</t>
  </si>
  <si>
    <t>Assistente</t>
  </si>
  <si>
    <t>Recursos Humanos</t>
  </si>
  <si>
    <t>Thaís Oliveira Lacerda</t>
  </si>
  <si>
    <t>Mestre</t>
  </si>
  <si>
    <t>Operador</t>
  </si>
  <si>
    <t>Produção</t>
  </si>
  <si>
    <t>Livia Silveira</t>
  </si>
  <si>
    <t>Superior Incompleto</t>
  </si>
  <si>
    <t>Luiza Machado</t>
  </si>
  <si>
    <t>Ensino Fundamental</t>
  </si>
  <si>
    <t>Gerente</t>
  </si>
  <si>
    <t>Marketing</t>
  </si>
  <si>
    <t>Daniel Muniz</t>
  </si>
  <si>
    <t>Masculino</t>
  </si>
  <si>
    <t>Marcos Goncalves Nobre Morais</t>
  </si>
  <si>
    <t>Doutor</t>
  </si>
  <si>
    <t>Facilitador</t>
  </si>
  <si>
    <t>Marina Fernandes Morais Goncalves</t>
  </si>
  <si>
    <t>Ensino Médio</t>
  </si>
  <si>
    <t>Sofia Ribeiro Sousa</t>
  </si>
  <si>
    <t>TI</t>
  </si>
  <si>
    <t>Vitoria Barbosa Cunha</t>
  </si>
  <si>
    <t>Diretor</t>
  </si>
  <si>
    <t>Anna Soares</t>
  </si>
  <si>
    <t>João Simoes</t>
  </si>
  <si>
    <t>Kauê Sousa Ribeiro</t>
  </si>
  <si>
    <t>Pós-graduação Incompleta</t>
  </si>
  <si>
    <t>Vitoria Gomes Souza</t>
  </si>
  <si>
    <t>Julia Gomes Soares</t>
  </si>
  <si>
    <t>Analista</t>
  </si>
  <si>
    <t>Thiago Cardoso Silveira Souto</t>
  </si>
  <si>
    <t>Kauan Ferreira Cavalcanti Lopo</t>
  </si>
  <si>
    <t>Rebeca Silveira Cavalcanti</t>
  </si>
  <si>
    <t>Pós-graduação Completa</t>
  </si>
  <si>
    <t>Camila Cardoso Silveira</t>
  </si>
  <si>
    <t>Martim Ferreira Muniz</t>
  </si>
  <si>
    <t>Maria Pinto</t>
  </si>
  <si>
    <t>Ágatha Fernandes Costa</t>
  </si>
  <si>
    <t>Financeiro</t>
  </si>
  <si>
    <t>Manuela Morais Nobre</t>
  </si>
  <si>
    <t>Gabrielle Pereira Siqueira Costa</t>
  </si>
  <si>
    <t>Brenda Carvalho</t>
  </si>
  <si>
    <t>Gabriela Barbosa Sousa</t>
  </si>
  <si>
    <t>Nicolash Santos Nobre Souto</t>
  </si>
  <si>
    <t>Joao Soares</t>
  </si>
  <si>
    <t>Douglas Silva Ribeiro</t>
  </si>
  <si>
    <t>Thiago Gomes</t>
  </si>
  <si>
    <t>Larissa Ferreira Lopo</t>
  </si>
  <si>
    <t>Daniel Castro</t>
  </si>
  <si>
    <t>Tiago Barros Azevedo</t>
  </si>
  <si>
    <t>Giovanna Goncalves Sousa</t>
  </si>
  <si>
    <t>Paulo Siqueira Lopo Sousa</t>
  </si>
  <si>
    <t>Vitor Carvalho</t>
  </si>
  <si>
    <t>Marcos Cardoso Pinto</t>
  </si>
  <si>
    <t>Kauê Barros</t>
  </si>
  <si>
    <t>Yasmin Souza</t>
  </si>
  <si>
    <t>Laura Melo Morais</t>
  </si>
  <si>
    <t>Camila Oliveira Dias</t>
  </si>
  <si>
    <t>Kai Siqueira</t>
  </si>
  <si>
    <t>Manuela Barros Pinto</t>
  </si>
  <si>
    <t>Diogo Silva Araujo</t>
  </si>
  <si>
    <t>Rebeca Correia Morais</t>
  </si>
  <si>
    <t>Victor Correia Freire</t>
  </si>
  <si>
    <t>Leonor Martins</t>
  </si>
  <si>
    <t>Isabelle Moreira Barros Rocha</t>
  </si>
  <si>
    <t>Joao Muniz Simoes</t>
  </si>
  <si>
    <t>Yasmin Alves Soares</t>
  </si>
  <si>
    <t>Vinícius Correia Barros</t>
  </si>
  <si>
    <t>Distribuição por Sexo:</t>
  </si>
  <si>
    <t>Qtde</t>
  </si>
  <si>
    <t>Correlação entre Idade x Salário</t>
  </si>
  <si>
    <t>Coluna1</t>
  </si>
  <si>
    <t>Ano</t>
  </si>
  <si>
    <t>Distribuição por Escolaridade x Ano de Contratação</t>
  </si>
  <si>
    <t>Qtde de funcionários por Departamento / Cargo</t>
  </si>
  <si>
    <t>Evolução da quantidade de funcionários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</si>
</sst>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1" fontId="0" fillId="0" borderId="0" xfId="0" applyNumberFormat="1"/>
    <xf numFmtId="1" fontId="0" fillId="0" borderId="0" xfId="2" applyNumberFormat="1" applyFont="1"/>
  </cellXfs>
  <cellStyles count="3">
    <cellStyle name="Moeda" xfId="1" builtinId="4"/>
    <cellStyle name="Normal" xfId="0" builtinId="0"/>
    <cellStyle name="Vírgula" xfId="2" builtinId="3"/>
  </cellStyles>
  <dxfs count="7">
    <dxf>
      <numFmt numFmtId="0" formatCode="General"/>
    </dxf>
    <dxf>
      <numFmt numFmtId="1" formatCode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1'!$B$5:$B$6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'Grafico 1'!$C$5:$C$6</c:f>
              <c:numCache>
                <c:formatCode>General</c:formatCode>
                <c:ptCount val="2"/>
                <c:pt idx="0">
                  <c:v>22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5-C142-9E3A-E90C49F5A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por Escolaridade x Ano de Contratação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'Grafico 2'!$B$7</c:f>
              <c:strCache>
                <c:ptCount val="1"/>
                <c:pt idx="0">
                  <c:v>Ensino Fundamental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'Grafico 2'!$C$6:$J$6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'Grafico 2'!$C$7:$J$7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A-F24C-987D-68E561CE47C1}"/>
            </c:ext>
          </c:extLst>
        </c:ser>
        <c:ser>
          <c:idx val="1"/>
          <c:order val="1"/>
          <c:tx>
            <c:strRef>
              <c:f>'Grafico 2'!$B$8</c:f>
              <c:strCache>
                <c:ptCount val="1"/>
                <c:pt idx="0">
                  <c:v>Ensino Médio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'Grafico 2'!$C$6:$J$6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'Grafico 2'!$C$8:$J$8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A-F24C-987D-68E561CE47C1}"/>
            </c:ext>
          </c:extLst>
        </c:ser>
        <c:ser>
          <c:idx val="2"/>
          <c:order val="2"/>
          <c:tx>
            <c:strRef>
              <c:f>'Grafico 2'!$B$9</c:f>
              <c:strCache>
                <c:ptCount val="1"/>
                <c:pt idx="0">
                  <c:v>Superior Incompleto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'Grafico 2'!$C$6:$J$6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'Grafico 2'!$C$9:$J$9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A-F24C-987D-68E561CE47C1}"/>
            </c:ext>
          </c:extLst>
        </c:ser>
        <c:ser>
          <c:idx val="3"/>
          <c:order val="3"/>
          <c:tx>
            <c:strRef>
              <c:f>'Grafico 2'!$B$10</c:f>
              <c:strCache>
                <c:ptCount val="1"/>
                <c:pt idx="0">
                  <c:v>Superior Completo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'Grafico 2'!$C$6:$J$6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'Grafico 2'!$C$10:$J$10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A-F24C-987D-68E561CE47C1}"/>
            </c:ext>
          </c:extLst>
        </c:ser>
        <c:ser>
          <c:idx val="4"/>
          <c:order val="4"/>
          <c:tx>
            <c:strRef>
              <c:f>'Grafico 2'!$B$11</c:f>
              <c:strCache>
                <c:ptCount val="1"/>
                <c:pt idx="0">
                  <c:v>Pós-graduação Incompleta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'Grafico 2'!$C$6:$J$6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'Grafico 2'!$C$11:$J$11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8A-F24C-987D-68E561CE47C1}"/>
            </c:ext>
          </c:extLst>
        </c:ser>
        <c:ser>
          <c:idx val="5"/>
          <c:order val="5"/>
          <c:tx>
            <c:strRef>
              <c:f>'Grafico 2'!$B$12</c:f>
              <c:strCache>
                <c:ptCount val="1"/>
                <c:pt idx="0">
                  <c:v>Pós-graduação Completa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'Grafico 2'!$C$6:$J$6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'Grafico 2'!$C$12:$J$12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8A-F24C-987D-68E561CE47C1}"/>
            </c:ext>
          </c:extLst>
        </c:ser>
        <c:ser>
          <c:idx val="6"/>
          <c:order val="6"/>
          <c:tx>
            <c:strRef>
              <c:f>'Grafico 2'!$B$13</c:f>
              <c:strCache>
                <c:ptCount val="1"/>
                <c:pt idx="0">
                  <c:v>Mestre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'Grafico 2'!$C$6:$J$6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'Grafico 2'!$C$13:$J$13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8A-F24C-987D-68E561CE47C1}"/>
            </c:ext>
          </c:extLst>
        </c:ser>
        <c:ser>
          <c:idx val="7"/>
          <c:order val="7"/>
          <c:tx>
            <c:strRef>
              <c:f>'Grafico 2'!$B$14</c:f>
              <c:strCache>
                <c:ptCount val="1"/>
                <c:pt idx="0">
                  <c:v>Doutor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'Grafico 2'!$C$6:$J$6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'Grafico 2'!$C$14:$J$14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8A-F24C-987D-68E561CE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4118175"/>
        <c:axId val="1767972975"/>
      </c:barChart>
      <c:catAx>
        <c:axId val="146411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7972975"/>
        <c:crosses val="autoZero"/>
        <c:auto val="1"/>
        <c:lblAlgn val="ctr"/>
        <c:lblOffset val="100"/>
        <c:noMultiLvlLbl val="0"/>
      </c:catAx>
      <c:valAx>
        <c:axId val="176797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11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 4'!$C$4</c:f>
              <c:strCache>
                <c:ptCount val="1"/>
                <c:pt idx="0">
                  <c:v>Salário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'Grafico 4'!$B$5:$B$54</c:f>
              <c:numCache>
                <c:formatCode>0</c:formatCode>
                <c:ptCount val="50"/>
                <c:pt idx="0">
                  <c:v>25.062286105407257</c:v>
                </c:pt>
                <c:pt idx="1">
                  <c:v>23.000684462696782</c:v>
                </c:pt>
                <c:pt idx="2">
                  <c:v>33.453798767967143</c:v>
                </c:pt>
                <c:pt idx="3">
                  <c:v>43.60848733744011</c:v>
                </c:pt>
                <c:pt idx="4">
                  <c:v>41.218343600273784</c:v>
                </c:pt>
                <c:pt idx="5">
                  <c:v>44.862422997946609</c:v>
                </c:pt>
                <c:pt idx="6">
                  <c:v>31.436002737850789</c:v>
                </c:pt>
                <c:pt idx="7">
                  <c:v>21.215605749486652</c:v>
                </c:pt>
                <c:pt idx="8">
                  <c:v>27.802874743326488</c:v>
                </c:pt>
                <c:pt idx="9">
                  <c:v>26.21492128678987</c:v>
                </c:pt>
                <c:pt idx="10">
                  <c:v>28.856947296372347</c:v>
                </c:pt>
                <c:pt idx="11">
                  <c:v>29.629021218343599</c:v>
                </c:pt>
                <c:pt idx="12">
                  <c:v>30.261464750171115</c:v>
                </c:pt>
                <c:pt idx="13">
                  <c:v>21.965776865160848</c:v>
                </c:pt>
                <c:pt idx="14">
                  <c:v>44.993839835728956</c:v>
                </c:pt>
                <c:pt idx="15">
                  <c:v>29.270362765229294</c:v>
                </c:pt>
                <c:pt idx="16">
                  <c:v>39.195071868583163</c:v>
                </c:pt>
                <c:pt idx="17">
                  <c:v>33.399041752224505</c:v>
                </c:pt>
                <c:pt idx="18">
                  <c:v>45.494866529774129</c:v>
                </c:pt>
                <c:pt idx="19">
                  <c:v>41.078713210130047</c:v>
                </c:pt>
                <c:pt idx="20">
                  <c:v>30.90759753593429</c:v>
                </c:pt>
                <c:pt idx="21">
                  <c:v>30.609171800136892</c:v>
                </c:pt>
                <c:pt idx="22">
                  <c:v>33.130732375085557</c:v>
                </c:pt>
                <c:pt idx="23">
                  <c:v>43.638603696098563</c:v>
                </c:pt>
                <c:pt idx="24">
                  <c:v>22.529774127310063</c:v>
                </c:pt>
                <c:pt idx="25">
                  <c:v>47.843942505133469</c:v>
                </c:pt>
                <c:pt idx="26">
                  <c:v>40.188911704312112</c:v>
                </c:pt>
                <c:pt idx="27">
                  <c:v>28.402464065708418</c:v>
                </c:pt>
                <c:pt idx="28">
                  <c:v>19.786447638603697</c:v>
                </c:pt>
                <c:pt idx="29">
                  <c:v>22.576317590691307</c:v>
                </c:pt>
                <c:pt idx="30">
                  <c:v>23.652292950034223</c:v>
                </c:pt>
                <c:pt idx="31">
                  <c:v>24.473648186173854</c:v>
                </c:pt>
                <c:pt idx="32">
                  <c:v>38.631074606433948</c:v>
                </c:pt>
                <c:pt idx="33">
                  <c:v>48.079397672826829</c:v>
                </c:pt>
                <c:pt idx="34">
                  <c:v>29.533196440793976</c:v>
                </c:pt>
                <c:pt idx="35">
                  <c:v>29.177275838466805</c:v>
                </c:pt>
                <c:pt idx="36">
                  <c:v>25.541409993155373</c:v>
                </c:pt>
                <c:pt idx="37">
                  <c:v>20.944558521560573</c:v>
                </c:pt>
                <c:pt idx="38">
                  <c:v>22.217659137577002</c:v>
                </c:pt>
                <c:pt idx="39">
                  <c:v>20.473648186173854</c:v>
                </c:pt>
                <c:pt idx="40">
                  <c:v>37.768651608487339</c:v>
                </c:pt>
                <c:pt idx="41">
                  <c:v>26.603696098562629</c:v>
                </c:pt>
                <c:pt idx="42">
                  <c:v>31.255304585900067</c:v>
                </c:pt>
                <c:pt idx="43">
                  <c:v>43.222450376454482</c:v>
                </c:pt>
                <c:pt idx="44">
                  <c:v>39.140314852840518</c:v>
                </c:pt>
                <c:pt idx="45">
                  <c:v>43.745379876796711</c:v>
                </c:pt>
                <c:pt idx="46">
                  <c:v>32.657084188911703</c:v>
                </c:pt>
                <c:pt idx="47">
                  <c:v>32.947296372347708</c:v>
                </c:pt>
                <c:pt idx="48">
                  <c:v>44.33949349760438</c:v>
                </c:pt>
                <c:pt idx="49">
                  <c:v>23.282683093771389</c:v>
                </c:pt>
              </c:numCache>
            </c:numRef>
          </c:xVal>
          <c:yVal>
            <c:numRef>
              <c:f>'Grafico 4'!$C$5:$C$54</c:f>
              <c:numCache>
                <c:formatCode>_("R$"* #,##0.00_);_("R$"* \(#,##0.00\);_("R$"* "-"??_);_(@_)</c:formatCode>
                <c:ptCount val="50"/>
                <c:pt idx="0">
                  <c:v>3100</c:v>
                </c:pt>
                <c:pt idx="1">
                  <c:v>2800</c:v>
                </c:pt>
                <c:pt idx="2">
                  <c:v>2800</c:v>
                </c:pt>
                <c:pt idx="3">
                  <c:v>6700</c:v>
                </c:pt>
                <c:pt idx="4">
                  <c:v>2800</c:v>
                </c:pt>
                <c:pt idx="5">
                  <c:v>3500</c:v>
                </c:pt>
                <c:pt idx="6">
                  <c:v>2800</c:v>
                </c:pt>
                <c:pt idx="7">
                  <c:v>3100</c:v>
                </c:pt>
                <c:pt idx="8">
                  <c:v>10900</c:v>
                </c:pt>
                <c:pt idx="9">
                  <c:v>3100</c:v>
                </c:pt>
                <c:pt idx="10">
                  <c:v>6700</c:v>
                </c:pt>
                <c:pt idx="11">
                  <c:v>3500</c:v>
                </c:pt>
                <c:pt idx="12">
                  <c:v>3100</c:v>
                </c:pt>
                <c:pt idx="13">
                  <c:v>4700</c:v>
                </c:pt>
                <c:pt idx="14">
                  <c:v>3500</c:v>
                </c:pt>
                <c:pt idx="15">
                  <c:v>3100</c:v>
                </c:pt>
                <c:pt idx="16">
                  <c:v>3100</c:v>
                </c:pt>
                <c:pt idx="17">
                  <c:v>3500</c:v>
                </c:pt>
                <c:pt idx="18">
                  <c:v>3100</c:v>
                </c:pt>
                <c:pt idx="19">
                  <c:v>10900</c:v>
                </c:pt>
                <c:pt idx="20">
                  <c:v>4700</c:v>
                </c:pt>
                <c:pt idx="21">
                  <c:v>4700</c:v>
                </c:pt>
                <c:pt idx="22">
                  <c:v>6700</c:v>
                </c:pt>
                <c:pt idx="23">
                  <c:v>2800</c:v>
                </c:pt>
                <c:pt idx="24">
                  <c:v>2800</c:v>
                </c:pt>
                <c:pt idx="25">
                  <c:v>3100</c:v>
                </c:pt>
                <c:pt idx="26">
                  <c:v>4700</c:v>
                </c:pt>
                <c:pt idx="27">
                  <c:v>4700</c:v>
                </c:pt>
                <c:pt idx="28">
                  <c:v>10900</c:v>
                </c:pt>
                <c:pt idx="29">
                  <c:v>3100</c:v>
                </c:pt>
                <c:pt idx="30">
                  <c:v>10900</c:v>
                </c:pt>
                <c:pt idx="31">
                  <c:v>3100</c:v>
                </c:pt>
                <c:pt idx="32">
                  <c:v>3500</c:v>
                </c:pt>
                <c:pt idx="33">
                  <c:v>3100</c:v>
                </c:pt>
                <c:pt idx="34">
                  <c:v>3500</c:v>
                </c:pt>
                <c:pt idx="35">
                  <c:v>4700</c:v>
                </c:pt>
                <c:pt idx="36">
                  <c:v>3100</c:v>
                </c:pt>
                <c:pt idx="37">
                  <c:v>6700</c:v>
                </c:pt>
                <c:pt idx="38">
                  <c:v>4700</c:v>
                </c:pt>
                <c:pt idx="39">
                  <c:v>3100</c:v>
                </c:pt>
                <c:pt idx="40">
                  <c:v>3500</c:v>
                </c:pt>
                <c:pt idx="41">
                  <c:v>2800</c:v>
                </c:pt>
                <c:pt idx="42">
                  <c:v>3500</c:v>
                </c:pt>
                <c:pt idx="43">
                  <c:v>2800</c:v>
                </c:pt>
                <c:pt idx="44">
                  <c:v>6700</c:v>
                </c:pt>
                <c:pt idx="45">
                  <c:v>3100</c:v>
                </c:pt>
                <c:pt idx="46">
                  <c:v>3100</c:v>
                </c:pt>
                <c:pt idx="47">
                  <c:v>10900</c:v>
                </c:pt>
                <c:pt idx="48">
                  <c:v>6700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4-4242-A2F1-6A334DEB1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756047"/>
        <c:axId val="1504757695"/>
      </c:scatterChart>
      <c:valAx>
        <c:axId val="150475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757695"/>
        <c:crosses val="autoZero"/>
        <c:crossBetween val="midCat"/>
      </c:valAx>
      <c:valAx>
        <c:axId val="15047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75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da quantidade de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'Grafico 5'!$B$4:$B$10</c:f>
              <c:numCache>
                <c:formatCode>0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'Grafico 5'!$C$4:$C$10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31</c:v>
                </c:pt>
                <c:pt idx="4">
                  <c:v>37</c:v>
                </c:pt>
                <c:pt idx="5">
                  <c:v>44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4-594D-81DC-B701FB56A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509167"/>
        <c:axId val="538648816"/>
      </c:lineChart>
      <c:catAx>
        <c:axId val="31750916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8648816"/>
        <c:crosses val="autoZero"/>
        <c:auto val="1"/>
        <c:lblAlgn val="ctr"/>
        <c:lblOffset val="100"/>
        <c:noMultiLvlLbl val="0"/>
      </c:catAx>
      <c:valAx>
        <c:axId val="5386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50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Qtde de funcionários por Departamento / Cargo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Qtde de funcionários por Departamento / Cargo</a:t>
          </a:r>
        </a:p>
      </cx:txPr>
    </cx:title>
    <cx:plotArea>
      <cx:plotAreaRegion>
        <cx:series layoutId="treemap" uniqueId="{74C75A5A-EB49-A247-B3AB-504180BF1A1F}">
          <cx:tx>
            <cx:txData>
              <cx:f>_xlchart.v1.1</cx:f>
              <cx:v>Qtde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4</xdr:row>
      <xdr:rowOff>6350</xdr:rowOff>
    </xdr:from>
    <xdr:to>
      <xdr:col>9</xdr:col>
      <xdr:colOff>425450</xdr:colOff>
      <xdr:row>17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A07D08-E391-EC4B-52C9-88936FB4D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15</xdr:row>
      <xdr:rowOff>196850</xdr:rowOff>
    </xdr:from>
    <xdr:to>
      <xdr:col>11</xdr:col>
      <xdr:colOff>571500</xdr:colOff>
      <xdr:row>33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86FD78-C58F-1753-5FFE-FD70EAC0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4</xdr:row>
      <xdr:rowOff>19050</xdr:rowOff>
    </xdr:from>
    <xdr:to>
      <xdr:col>13</xdr:col>
      <xdr:colOff>546100</xdr:colOff>
      <xdr:row>22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31D18A5-EFF4-3A81-B101-E3F91D8218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81650" y="831850"/>
              <a:ext cx="7143750" cy="3727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4</xdr:row>
      <xdr:rowOff>171450</xdr:rowOff>
    </xdr:from>
    <xdr:to>
      <xdr:col>11</xdr:col>
      <xdr:colOff>38100</xdr:colOff>
      <xdr:row>22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6CBB9B-A4CC-191B-A855-B9E5E4305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133350</xdr:rowOff>
    </xdr:from>
    <xdr:to>
      <xdr:col>12</xdr:col>
      <xdr:colOff>69850</xdr:colOff>
      <xdr:row>18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A60205-A88D-3979-8D89-1FE35A88E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50B614-4C0F-5940-AD4F-17F3E36FB863}" name="tDados" displayName="tDados" ref="A1:L51" totalsRowShown="0">
  <autoFilter ref="A1:L51" xr:uid="{5A50B614-4C0F-5940-AD4F-17F3E36FB863}"/>
  <tableColumns count="12">
    <tableColumn id="1" xr3:uid="{84E4D13E-9A44-4C45-AC4F-11AF9E8CB142}" name="codFuncionário"/>
    <tableColumn id="2" xr3:uid="{43879252-B230-274D-8EE7-52E8885992CC}" name="nomeFuncionario"/>
    <tableColumn id="3" xr3:uid="{9E790B9B-39F5-A047-893D-2A9629982790}" name="Sexo"/>
    <tableColumn id="4" xr3:uid="{15922D0C-56E2-9B48-9077-8154B683C4AE}" name="dataNascimento" dataDxfId="6"/>
    <tableColumn id="5" xr3:uid="{BDA95CC8-CCA0-DD49-863C-4313CC34951A}" name="Escolaridade" dataDxfId="5"/>
    <tableColumn id="6" xr3:uid="{974EC934-5D58-FE46-A211-1BCAB73FCCB5}" name="Cargo" dataDxfId="4"/>
    <tableColumn id="7" xr3:uid="{DDF23453-428B-2549-AD2A-FCD823082CAF}" name="Departamento" dataDxfId="3"/>
    <tableColumn id="8" xr3:uid="{55682E28-A54E-8F44-83B0-5612F8F03EAA}" name="dataAdmissão" dataDxfId="2"/>
    <tableColumn id="9" xr3:uid="{D57D1B9D-B431-3347-9598-9D1133AB0814}" name="dataDemissão"/>
    <tableColumn id="11" xr3:uid="{9B48E6EA-030B-A748-9CF2-EE80E592E2A7}" name="Salário" dataCellStyle="Moeda"/>
    <tableColumn id="10" xr3:uid="{FD15BCBF-CB50-C140-B465-64297A6FFFB5}" name="Idade" dataDxfId="1"/>
    <tableColumn id="14" xr3:uid="{504535C3-1641-A544-81E2-79A584D713FC}" name="Coluna1" dataDxfId="0">
      <calculatedColumnFormula>YEAR(tDados[[#This Row],[dataAdmissão]])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0E6A-A616-194B-9C3F-E348C96A7D5D}">
  <dimension ref="A1:L51"/>
  <sheetViews>
    <sheetView tabSelected="1" workbookViewId="0">
      <selection activeCell="L2" sqref="L2"/>
    </sheetView>
  </sheetViews>
  <sheetFormatPr baseColWidth="10" defaultRowHeight="16" x14ac:dyDescent="0.2"/>
  <cols>
    <col min="1" max="1" width="16.83203125" customWidth="1"/>
    <col min="2" max="2" width="34.83203125" customWidth="1"/>
    <col min="3" max="3" width="12.6640625" customWidth="1"/>
    <col min="4" max="4" width="26.1640625" customWidth="1"/>
    <col min="5" max="5" width="24.1640625" customWidth="1"/>
    <col min="6" max="6" width="20.83203125" customWidth="1"/>
    <col min="7" max="7" width="19.83203125" customWidth="1"/>
    <col min="8" max="8" width="21.1640625" customWidth="1"/>
    <col min="9" max="9" width="23.33203125" customWidth="1"/>
    <col min="10" max="10" width="16.83203125" customWidth="1"/>
    <col min="11" max="11" width="8.832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85</v>
      </c>
    </row>
    <row r="2" spans="1:12" x14ac:dyDescent="0.2">
      <c r="A2">
        <v>1</v>
      </c>
      <c r="B2" t="s">
        <v>11</v>
      </c>
      <c r="C2" t="s">
        <v>12</v>
      </c>
      <c r="D2" s="1">
        <v>34052</v>
      </c>
      <c r="E2" t="s">
        <v>13</v>
      </c>
      <c r="F2" t="s">
        <v>14</v>
      </c>
      <c r="G2" t="s">
        <v>15</v>
      </c>
      <c r="H2" s="1">
        <v>41262</v>
      </c>
      <c r="I2" s="1">
        <v>43110</v>
      </c>
      <c r="J2" s="2">
        <v>3100</v>
      </c>
      <c r="K2" s="3">
        <v>25.062286105407257</v>
      </c>
      <c r="L2">
        <f>YEAR(tDados[[#This Row],[dataAdmissão]])</f>
        <v>2012</v>
      </c>
    </row>
    <row r="3" spans="1:12" x14ac:dyDescent="0.2">
      <c r="A3">
        <v>2</v>
      </c>
      <c r="B3" t="s">
        <v>16</v>
      </c>
      <c r="C3" t="s">
        <v>12</v>
      </c>
      <c r="D3" s="1">
        <v>34805</v>
      </c>
      <c r="E3" t="s">
        <v>17</v>
      </c>
      <c r="F3" t="s">
        <v>18</v>
      </c>
      <c r="G3" t="s">
        <v>19</v>
      </c>
      <c r="H3" s="1">
        <v>42993</v>
      </c>
      <c r="J3" s="2">
        <v>2800</v>
      </c>
      <c r="K3" s="3">
        <v>23.000684462696782</v>
      </c>
      <c r="L3">
        <f>YEAR(tDados[[#This Row],[dataAdmissão]])</f>
        <v>2017</v>
      </c>
    </row>
    <row r="4" spans="1:12" x14ac:dyDescent="0.2">
      <c r="A4">
        <v>3</v>
      </c>
      <c r="B4" t="s">
        <v>20</v>
      </c>
      <c r="C4" t="s">
        <v>12</v>
      </c>
      <c r="D4" s="1">
        <v>30987</v>
      </c>
      <c r="E4" t="s">
        <v>21</v>
      </c>
      <c r="F4" t="s">
        <v>18</v>
      </c>
      <c r="G4" t="s">
        <v>19</v>
      </c>
      <c r="H4" s="1">
        <v>40496</v>
      </c>
      <c r="J4" s="2">
        <v>2800</v>
      </c>
      <c r="K4" s="3">
        <v>33.453798767967143</v>
      </c>
      <c r="L4">
        <f>YEAR(tDados[[#This Row],[dataAdmissão]])</f>
        <v>2010</v>
      </c>
    </row>
    <row r="5" spans="1:12" x14ac:dyDescent="0.2">
      <c r="A5">
        <v>4</v>
      </c>
      <c r="B5" t="s">
        <v>22</v>
      </c>
      <c r="C5" t="s">
        <v>12</v>
      </c>
      <c r="D5" s="1">
        <v>27278</v>
      </c>
      <c r="E5" t="s">
        <v>23</v>
      </c>
      <c r="F5" t="s">
        <v>24</v>
      </c>
      <c r="G5" t="s">
        <v>25</v>
      </c>
      <c r="H5" s="1">
        <v>41414</v>
      </c>
      <c r="J5" s="2">
        <v>6700</v>
      </c>
      <c r="K5" s="3">
        <v>43.60848733744011</v>
      </c>
      <c r="L5">
        <f>YEAR(tDados[[#This Row],[dataAdmissão]])</f>
        <v>2013</v>
      </c>
    </row>
    <row r="6" spans="1:12" x14ac:dyDescent="0.2">
      <c r="A6">
        <v>5</v>
      </c>
      <c r="B6" t="s">
        <v>26</v>
      </c>
      <c r="C6" t="s">
        <v>27</v>
      </c>
      <c r="D6" s="1">
        <v>28151</v>
      </c>
      <c r="E6" t="s">
        <v>21</v>
      </c>
      <c r="F6" t="s">
        <v>18</v>
      </c>
      <c r="G6" t="s">
        <v>19</v>
      </c>
      <c r="H6" s="1">
        <v>40256</v>
      </c>
      <c r="J6" s="2">
        <v>2800</v>
      </c>
      <c r="K6" s="3">
        <v>41.218343600273784</v>
      </c>
      <c r="L6">
        <f>YEAR(tDados[[#This Row],[dataAdmissão]])</f>
        <v>2010</v>
      </c>
    </row>
    <row r="7" spans="1:12" x14ac:dyDescent="0.2">
      <c r="A7">
        <v>6</v>
      </c>
      <c r="B7" t="s">
        <v>28</v>
      </c>
      <c r="C7" t="s">
        <v>27</v>
      </c>
      <c r="D7" s="1">
        <v>26820</v>
      </c>
      <c r="E7" t="s">
        <v>29</v>
      </c>
      <c r="F7" t="s">
        <v>30</v>
      </c>
      <c r="G7" t="s">
        <v>19</v>
      </c>
      <c r="H7" s="1">
        <v>41811</v>
      </c>
      <c r="J7" s="2">
        <v>3500</v>
      </c>
      <c r="K7" s="3">
        <v>44.862422997946609</v>
      </c>
      <c r="L7">
        <f>YEAR(tDados[[#This Row],[dataAdmissão]])</f>
        <v>2014</v>
      </c>
    </row>
    <row r="8" spans="1:12" x14ac:dyDescent="0.2">
      <c r="A8">
        <v>7</v>
      </c>
      <c r="B8" t="s">
        <v>31</v>
      </c>
      <c r="C8" t="s">
        <v>12</v>
      </c>
      <c r="D8" s="1">
        <v>31724</v>
      </c>
      <c r="E8" t="s">
        <v>32</v>
      </c>
      <c r="F8" t="s">
        <v>18</v>
      </c>
      <c r="G8" t="s">
        <v>19</v>
      </c>
      <c r="H8" s="1">
        <v>40838</v>
      </c>
      <c r="J8" s="2">
        <v>2800</v>
      </c>
      <c r="K8" s="3">
        <v>31.436002737850789</v>
      </c>
      <c r="L8">
        <f>YEAR(tDados[[#This Row],[dataAdmissão]])</f>
        <v>2011</v>
      </c>
    </row>
    <row r="9" spans="1:12" x14ac:dyDescent="0.2">
      <c r="A9">
        <v>8</v>
      </c>
      <c r="B9" t="s">
        <v>33</v>
      </c>
      <c r="C9" t="s">
        <v>12</v>
      </c>
      <c r="D9" s="1">
        <v>35457</v>
      </c>
      <c r="E9" t="s">
        <v>17</v>
      </c>
      <c r="F9" t="s">
        <v>14</v>
      </c>
      <c r="G9" t="s">
        <v>34</v>
      </c>
      <c r="H9" s="1">
        <v>42455</v>
      </c>
      <c r="I9" s="1">
        <v>42901</v>
      </c>
      <c r="J9" s="2">
        <v>3100</v>
      </c>
      <c r="K9" s="3">
        <v>21.215605749486652</v>
      </c>
      <c r="L9">
        <f>YEAR(tDados[[#This Row],[dataAdmissão]])</f>
        <v>2016</v>
      </c>
    </row>
    <row r="10" spans="1:12" x14ac:dyDescent="0.2">
      <c r="A10">
        <v>9</v>
      </c>
      <c r="B10" t="s">
        <v>35</v>
      </c>
      <c r="C10" t="s">
        <v>12</v>
      </c>
      <c r="D10" s="1">
        <v>33051</v>
      </c>
      <c r="E10" t="s">
        <v>21</v>
      </c>
      <c r="F10" t="s">
        <v>36</v>
      </c>
      <c r="G10" t="s">
        <v>15</v>
      </c>
      <c r="H10" s="1">
        <v>42106</v>
      </c>
      <c r="J10" s="2">
        <v>10900</v>
      </c>
      <c r="K10" s="3">
        <v>27.802874743326488</v>
      </c>
      <c r="L10">
        <f>YEAR(tDados[[#This Row],[dataAdmissão]])</f>
        <v>2015</v>
      </c>
    </row>
    <row r="11" spans="1:12" x14ac:dyDescent="0.2">
      <c r="A11">
        <v>10</v>
      </c>
      <c r="B11" t="s">
        <v>37</v>
      </c>
      <c r="C11" t="s">
        <v>12</v>
      </c>
      <c r="D11" s="1">
        <v>33631</v>
      </c>
      <c r="E11" t="s">
        <v>23</v>
      </c>
      <c r="F11" t="s">
        <v>14</v>
      </c>
      <c r="G11" t="s">
        <v>15</v>
      </c>
      <c r="H11" s="1">
        <v>42226</v>
      </c>
      <c r="J11" s="2">
        <v>3100</v>
      </c>
      <c r="K11" s="3">
        <v>26.21492128678987</v>
      </c>
      <c r="L11">
        <f>YEAR(tDados[[#This Row],[dataAdmissão]])</f>
        <v>2015</v>
      </c>
    </row>
    <row r="12" spans="1:12" x14ac:dyDescent="0.2">
      <c r="A12">
        <v>11</v>
      </c>
      <c r="B12" t="s">
        <v>38</v>
      </c>
      <c r="C12" t="s">
        <v>27</v>
      </c>
      <c r="D12" s="1">
        <v>32666</v>
      </c>
      <c r="E12" t="s">
        <v>23</v>
      </c>
      <c r="F12" t="s">
        <v>24</v>
      </c>
      <c r="G12" t="s">
        <v>34</v>
      </c>
      <c r="H12" s="1">
        <v>41928</v>
      </c>
      <c r="J12" s="2">
        <v>6700</v>
      </c>
      <c r="K12" s="3">
        <v>28.856947296372347</v>
      </c>
      <c r="L12">
        <f>YEAR(tDados[[#This Row],[dataAdmissão]])</f>
        <v>2014</v>
      </c>
    </row>
    <row r="13" spans="1:12" x14ac:dyDescent="0.2">
      <c r="A13">
        <v>12</v>
      </c>
      <c r="B13" t="s">
        <v>39</v>
      </c>
      <c r="C13" t="s">
        <v>27</v>
      </c>
      <c r="D13" s="1">
        <v>32384</v>
      </c>
      <c r="E13" t="s">
        <v>40</v>
      </c>
      <c r="F13" t="s">
        <v>30</v>
      </c>
      <c r="G13" t="s">
        <v>19</v>
      </c>
      <c r="H13" s="1">
        <v>41536</v>
      </c>
      <c r="J13" s="2">
        <v>3500</v>
      </c>
      <c r="K13" s="3">
        <v>29.629021218343599</v>
      </c>
      <c r="L13">
        <f>YEAR(tDados[[#This Row],[dataAdmissão]])</f>
        <v>2013</v>
      </c>
    </row>
    <row r="14" spans="1:12" x14ac:dyDescent="0.2">
      <c r="A14">
        <v>13</v>
      </c>
      <c r="B14" t="s">
        <v>41</v>
      </c>
      <c r="C14" t="s">
        <v>12</v>
      </c>
      <c r="D14" s="1">
        <v>32153</v>
      </c>
      <c r="E14" t="s">
        <v>13</v>
      </c>
      <c r="F14" t="s">
        <v>14</v>
      </c>
      <c r="G14" t="s">
        <v>19</v>
      </c>
      <c r="H14" s="1">
        <v>41497</v>
      </c>
      <c r="J14" s="2">
        <v>3100</v>
      </c>
      <c r="K14" s="3">
        <v>30.261464750171115</v>
      </c>
      <c r="L14">
        <f>YEAR(tDados[[#This Row],[dataAdmissão]])</f>
        <v>2013</v>
      </c>
    </row>
    <row r="15" spans="1:12" x14ac:dyDescent="0.2">
      <c r="A15">
        <v>14</v>
      </c>
      <c r="B15" t="s">
        <v>42</v>
      </c>
      <c r="C15" t="s">
        <v>12</v>
      </c>
      <c r="D15" s="1">
        <v>35183</v>
      </c>
      <c r="E15" t="s">
        <v>40</v>
      </c>
      <c r="F15" t="s">
        <v>43</v>
      </c>
      <c r="G15" t="s">
        <v>25</v>
      </c>
      <c r="H15" s="1">
        <v>42256</v>
      </c>
      <c r="J15" s="2">
        <v>4700</v>
      </c>
      <c r="K15" s="3">
        <v>21.965776865160848</v>
      </c>
      <c r="L15">
        <f>YEAR(tDados[[#This Row],[dataAdmissão]])</f>
        <v>2015</v>
      </c>
    </row>
    <row r="16" spans="1:12" x14ac:dyDescent="0.2">
      <c r="A16">
        <v>15</v>
      </c>
      <c r="B16" t="s">
        <v>44</v>
      </c>
      <c r="C16" t="s">
        <v>27</v>
      </c>
      <c r="D16" s="1">
        <v>26772</v>
      </c>
      <c r="E16" t="s">
        <v>40</v>
      </c>
      <c r="F16" t="s">
        <v>30</v>
      </c>
      <c r="G16" t="s">
        <v>19</v>
      </c>
      <c r="H16" s="1">
        <v>40961</v>
      </c>
      <c r="J16" s="2">
        <v>3500</v>
      </c>
      <c r="K16" s="3">
        <v>44.993839835728956</v>
      </c>
      <c r="L16">
        <f>YEAR(tDados[[#This Row],[dataAdmissão]])</f>
        <v>2012</v>
      </c>
    </row>
    <row r="17" spans="1:12" x14ac:dyDescent="0.2">
      <c r="A17">
        <v>16</v>
      </c>
      <c r="B17" t="s">
        <v>45</v>
      </c>
      <c r="C17" t="s">
        <v>27</v>
      </c>
      <c r="D17" s="1">
        <v>32515</v>
      </c>
      <c r="E17" t="s">
        <v>32</v>
      </c>
      <c r="F17" t="s">
        <v>14</v>
      </c>
      <c r="G17" t="s">
        <v>15</v>
      </c>
      <c r="H17" s="1">
        <v>41259</v>
      </c>
      <c r="J17" s="2">
        <v>3100</v>
      </c>
      <c r="K17" s="3">
        <v>29.270362765229294</v>
      </c>
      <c r="L17">
        <f>YEAR(tDados[[#This Row],[dataAdmissão]])</f>
        <v>2012</v>
      </c>
    </row>
    <row r="18" spans="1:12" x14ac:dyDescent="0.2">
      <c r="A18">
        <v>17</v>
      </c>
      <c r="B18" t="s">
        <v>46</v>
      </c>
      <c r="C18" t="s">
        <v>12</v>
      </c>
      <c r="D18" s="1">
        <v>28890</v>
      </c>
      <c r="E18" t="s">
        <v>47</v>
      </c>
      <c r="F18" t="s">
        <v>14</v>
      </c>
      <c r="G18" t="s">
        <v>34</v>
      </c>
      <c r="H18" s="1">
        <v>42592</v>
      </c>
      <c r="J18" s="2">
        <v>3100</v>
      </c>
      <c r="K18" s="3">
        <v>39.195071868583163</v>
      </c>
      <c r="L18">
        <f>YEAR(tDados[[#This Row],[dataAdmissão]])</f>
        <v>2016</v>
      </c>
    </row>
    <row r="19" spans="1:12" x14ac:dyDescent="0.2">
      <c r="A19">
        <v>18</v>
      </c>
      <c r="B19" t="s">
        <v>48</v>
      </c>
      <c r="C19" t="s">
        <v>12</v>
      </c>
      <c r="D19" s="1">
        <v>31007</v>
      </c>
      <c r="E19" t="s">
        <v>21</v>
      </c>
      <c r="F19" t="s">
        <v>30</v>
      </c>
      <c r="G19" t="s">
        <v>19</v>
      </c>
      <c r="H19" s="1">
        <v>42831</v>
      </c>
      <c r="I19" s="1">
        <v>43134</v>
      </c>
      <c r="J19" s="2">
        <v>3500</v>
      </c>
      <c r="K19" s="3">
        <v>33.399041752224505</v>
      </c>
      <c r="L19">
        <f>YEAR(tDados[[#This Row],[dataAdmissão]])</f>
        <v>2017</v>
      </c>
    </row>
    <row r="20" spans="1:12" x14ac:dyDescent="0.2">
      <c r="A20">
        <v>19</v>
      </c>
      <c r="B20" t="s">
        <v>49</v>
      </c>
      <c r="C20" t="s">
        <v>27</v>
      </c>
      <c r="D20" s="1">
        <v>26589</v>
      </c>
      <c r="E20" t="s">
        <v>23</v>
      </c>
      <c r="F20" t="s">
        <v>14</v>
      </c>
      <c r="G20" t="s">
        <v>25</v>
      </c>
      <c r="H20" s="1">
        <v>40993</v>
      </c>
      <c r="J20" s="2">
        <v>3100</v>
      </c>
      <c r="K20" s="3">
        <v>45.494866529774129</v>
      </c>
      <c r="L20">
        <f>YEAR(tDados[[#This Row],[dataAdmissão]])</f>
        <v>2012</v>
      </c>
    </row>
    <row r="21" spans="1:12" x14ac:dyDescent="0.2">
      <c r="A21">
        <v>20</v>
      </c>
      <c r="B21" t="s">
        <v>50</v>
      </c>
      <c r="C21" t="s">
        <v>12</v>
      </c>
      <c r="D21" s="1">
        <v>28202</v>
      </c>
      <c r="E21" t="s">
        <v>17</v>
      </c>
      <c r="F21" t="s">
        <v>36</v>
      </c>
      <c r="G21" t="s">
        <v>25</v>
      </c>
      <c r="H21" s="1">
        <v>40508</v>
      </c>
      <c r="J21" s="2">
        <v>10900</v>
      </c>
      <c r="K21" s="3">
        <v>41.078713210130047</v>
      </c>
      <c r="L21">
        <f>YEAR(tDados[[#This Row],[dataAdmissão]])</f>
        <v>2010</v>
      </c>
    </row>
    <row r="22" spans="1:12" x14ac:dyDescent="0.2">
      <c r="A22">
        <v>21</v>
      </c>
      <c r="B22" t="s">
        <v>51</v>
      </c>
      <c r="C22" t="s">
        <v>12</v>
      </c>
      <c r="D22" s="1">
        <v>31917</v>
      </c>
      <c r="E22" t="s">
        <v>40</v>
      </c>
      <c r="F22" t="s">
        <v>43</v>
      </c>
      <c r="G22" t="s">
        <v>52</v>
      </c>
      <c r="H22" s="1">
        <v>40457</v>
      </c>
      <c r="J22" s="2">
        <v>4700</v>
      </c>
      <c r="K22" s="3">
        <v>30.90759753593429</v>
      </c>
      <c r="L22">
        <f>YEAR(tDados[[#This Row],[dataAdmissão]])</f>
        <v>2010</v>
      </c>
    </row>
    <row r="23" spans="1:12" x14ac:dyDescent="0.2">
      <c r="A23">
        <v>22</v>
      </c>
      <c r="B23" t="s">
        <v>53</v>
      </c>
      <c r="C23" t="s">
        <v>12</v>
      </c>
      <c r="D23" s="1">
        <v>32026</v>
      </c>
      <c r="E23" t="s">
        <v>21</v>
      </c>
      <c r="F23" t="s">
        <v>43</v>
      </c>
      <c r="G23" t="s">
        <v>15</v>
      </c>
      <c r="H23" s="1">
        <v>40481</v>
      </c>
      <c r="J23" s="2">
        <v>4700</v>
      </c>
      <c r="K23" s="3">
        <v>30.609171800136892</v>
      </c>
      <c r="L23">
        <f>YEAR(tDados[[#This Row],[dataAdmissão]])</f>
        <v>2010</v>
      </c>
    </row>
    <row r="24" spans="1:12" x14ac:dyDescent="0.2">
      <c r="A24">
        <v>23</v>
      </c>
      <c r="B24" t="s">
        <v>54</v>
      </c>
      <c r="C24" t="s">
        <v>12</v>
      </c>
      <c r="D24" s="1">
        <v>31105</v>
      </c>
      <c r="E24" t="s">
        <v>32</v>
      </c>
      <c r="F24" t="s">
        <v>24</v>
      </c>
      <c r="G24" t="s">
        <v>52</v>
      </c>
      <c r="H24" s="1">
        <v>40275</v>
      </c>
      <c r="J24" s="2">
        <v>6700</v>
      </c>
      <c r="K24" s="3">
        <v>33.130732375085557</v>
      </c>
      <c r="L24">
        <f>YEAR(tDados[[#This Row],[dataAdmissão]])</f>
        <v>2010</v>
      </c>
    </row>
    <row r="25" spans="1:12" x14ac:dyDescent="0.2">
      <c r="A25">
        <v>24</v>
      </c>
      <c r="B25" t="s">
        <v>55</v>
      </c>
      <c r="C25" t="s">
        <v>12</v>
      </c>
      <c r="D25" s="1">
        <v>27267</v>
      </c>
      <c r="E25" t="s">
        <v>13</v>
      </c>
      <c r="F25" t="s">
        <v>18</v>
      </c>
      <c r="G25" t="s">
        <v>19</v>
      </c>
      <c r="H25" s="1">
        <v>42487</v>
      </c>
      <c r="J25" s="2">
        <v>2800</v>
      </c>
      <c r="K25" s="3">
        <v>43.638603696098563</v>
      </c>
      <c r="L25">
        <f>YEAR(tDados[[#This Row],[dataAdmissão]])</f>
        <v>2016</v>
      </c>
    </row>
    <row r="26" spans="1:12" x14ac:dyDescent="0.2">
      <c r="A26">
        <v>25</v>
      </c>
      <c r="B26" t="s">
        <v>56</v>
      </c>
      <c r="C26" t="s">
        <v>12</v>
      </c>
      <c r="D26" s="1">
        <v>34977</v>
      </c>
      <c r="E26" t="s">
        <v>47</v>
      </c>
      <c r="F26" t="s">
        <v>18</v>
      </c>
      <c r="G26" t="s">
        <v>19</v>
      </c>
      <c r="H26" s="1">
        <v>40515</v>
      </c>
      <c r="I26" s="1">
        <v>42934</v>
      </c>
      <c r="J26" s="2">
        <v>2800</v>
      </c>
      <c r="K26" s="3">
        <v>22.529774127310063</v>
      </c>
      <c r="L26">
        <f>YEAR(tDados[[#This Row],[dataAdmissão]])</f>
        <v>2010</v>
      </c>
    </row>
    <row r="27" spans="1:12" x14ac:dyDescent="0.2">
      <c r="A27">
        <v>26</v>
      </c>
      <c r="B27" t="s">
        <v>57</v>
      </c>
      <c r="C27" t="s">
        <v>27</v>
      </c>
      <c r="D27" s="1">
        <v>25731</v>
      </c>
      <c r="E27" t="s">
        <v>13</v>
      </c>
      <c r="F27" t="s">
        <v>14</v>
      </c>
      <c r="G27" t="s">
        <v>15</v>
      </c>
      <c r="H27" s="1">
        <v>42191</v>
      </c>
      <c r="J27" s="2">
        <v>3100</v>
      </c>
      <c r="K27" s="3">
        <v>47.843942505133469</v>
      </c>
      <c r="L27">
        <f>YEAR(tDados[[#This Row],[dataAdmissão]])</f>
        <v>2015</v>
      </c>
    </row>
    <row r="28" spans="1:12" x14ac:dyDescent="0.2">
      <c r="A28">
        <v>27</v>
      </c>
      <c r="B28" t="s">
        <v>58</v>
      </c>
      <c r="C28" t="s">
        <v>27</v>
      </c>
      <c r="D28" s="1">
        <v>28527</v>
      </c>
      <c r="E28" t="s">
        <v>32</v>
      </c>
      <c r="F28" t="s">
        <v>43</v>
      </c>
      <c r="G28" t="s">
        <v>25</v>
      </c>
      <c r="H28" s="1">
        <v>40637</v>
      </c>
      <c r="J28" s="2">
        <v>4700</v>
      </c>
      <c r="K28" s="3">
        <v>40.188911704312112</v>
      </c>
      <c r="L28">
        <f>YEAR(tDados[[#This Row],[dataAdmissão]])</f>
        <v>2011</v>
      </c>
    </row>
    <row r="29" spans="1:12" x14ac:dyDescent="0.2">
      <c r="A29">
        <v>28</v>
      </c>
      <c r="B29" t="s">
        <v>59</v>
      </c>
      <c r="C29" t="s">
        <v>27</v>
      </c>
      <c r="D29" s="1">
        <v>32832</v>
      </c>
      <c r="E29" t="s">
        <v>21</v>
      </c>
      <c r="F29" t="s">
        <v>43</v>
      </c>
      <c r="G29" t="s">
        <v>34</v>
      </c>
      <c r="H29" s="1">
        <v>42676</v>
      </c>
      <c r="J29" s="2">
        <v>4700</v>
      </c>
      <c r="K29" s="3">
        <v>28.402464065708418</v>
      </c>
      <c r="L29">
        <f>YEAR(tDados[[#This Row],[dataAdmissão]])</f>
        <v>2016</v>
      </c>
    </row>
    <row r="30" spans="1:12" x14ac:dyDescent="0.2">
      <c r="A30">
        <v>29</v>
      </c>
      <c r="B30" t="s">
        <v>60</v>
      </c>
      <c r="C30" t="s">
        <v>27</v>
      </c>
      <c r="D30" s="1">
        <v>35979</v>
      </c>
      <c r="E30" t="s">
        <v>47</v>
      </c>
      <c r="F30" t="s">
        <v>36</v>
      </c>
      <c r="G30" t="s">
        <v>15</v>
      </c>
      <c r="H30" s="1">
        <v>41900</v>
      </c>
      <c r="J30" s="2">
        <v>10900</v>
      </c>
      <c r="K30" s="3">
        <v>19.786447638603697</v>
      </c>
      <c r="L30">
        <f>YEAR(tDados[[#This Row],[dataAdmissão]])</f>
        <v>2014</v>
      </c>
    </row>
    <row r="31" spans="1:12" x14ac:dyDescent="0.2">
      <c r="A31">
        <v>30</v>
      </c>
      <c r="B31" t="s">
        <v>61</v>
      </c>
      <c r="C31" t="s">
        <v>12</v>
      </c>
      <c r="D31" s="1">
        <v>34960</v>
      </c>
      <c r="E31" t="s">
        <v>29</v>
      </c>
      <c r="F31" t="s">
        <v>14</v>
      </c>
      <c r="G31" t="s">
        <v>19</v>
      </c>
      <c r="H31" s="1">
        <v>42134</v>
      </c>
      <c r="J31" s="2">
        <v>3100</v>
      </c>
      <c r="K31" s="3">
        <v>22.576317590691307</v>
      </c>
      <c r="L31">
        <f>YEAR(tDados[[#This Row],[dataAdmissão]])</f>
        <v>2015</v>
      </c>
    </row>
    <row r="32" spans="1:12" x14ac:dyDescent="0.2">
      <c r="A32">
        <v>31</v>
      </c>
      <c r="B32" t="s">
        <v>62</v>
      </c>
      <c r="C32" t="s">
        <v>27</v>
      </c>
      <c r="D32" s="1">
        <v>34567</v>
      </c>
      <c r="E32" t="s">
        <v>17</v>
      </c>
      <c r="F32" t="s">
        <v>36</v>
      </c>
      <c r="G32" t="s">
        <v>34</v>
      </c>
      <c r="H32" s="1">
        <v>42860</v>
      </c>
      <c r="J32" s="2">
        <v>10900</v>
      </c>
      <c r="K32" s="3">
        <v>23.652292950034223</v>
      </c>
      <c r="L32">
        <f>YEAR(tDados[[#This Row],[dataAdmissão]])</f>
        <v>2017</v>
      </c>
    </row>
    <row r="33" spans="1:12" x14ac:dyDescent="0.2">
      <c r="A33">
        <v>32</v>
      </c>
      <c r="B33" t="s">
        <v>63</v>
      </c>
      <c r="C33" t="s">
        <v>27</v>
      </c>
      <c r="D33" s="1">
        <v>34267</v>
      </c>
      <c r="E33" t="s">
        <v>17</v>
      </c>
      <c r="F33" t="s">
        <v>14</v>
      </c>
      <c r="G33" t="s">
        <v>34</v>
      </c>
      <c r="H33" s="1">
        <v>41833</v>
      </c>
      <c r="J33" s="2">
        <v>3100</v>
      </c>
      <c r="K33" s="3">
        <v>24.473648186173854</v>
      </c>
      <c r="L33">
        <f>YEAR(tDados[[#This Row],[dataAdmissão]])</f>
        <v>2014</v>
      </c>
    </row>
    <row r="34" spans="1:12" x14ac:dyDescent="0.2">
      <c r="A34">
        <v>33</v>
      </c>
      <c r="B34" t="s">
        <v>64</v>
      </c>
      <c r="C34" t="s">
        <v>12</v>
      </c>
      <c r="D34" s="1">
        <v>29096</v>
      </c>
      <c r="E34" t="s">
        <v>29</v>
      </c>
      <c r="F34" t="s">
        <v>30</v>
      </c>
      <c r="G34" t="s">
        <v>19</v>
      </c>
      <c r="H34" s="1">
        <v>42569</v>
      </c>
      <c r="J34" s="2">
        <v>3500</v>
      </c>
      <c r="K34" s="3">
        <v>38.631074606433948</v>
      </c>
      <c r="L34">
        <f>YEAR(tDados[[#This Row],[dataAdmissão]])</f>
        <v>2016</v>
      </c>
    </row>
    <row r="35" spans="1:12" x14ac:dyDescent="0.2">
      <c r="A35">
        <v>34</v>
      </c>
      <c r="B35" t="s">
        <v>65</v>
      </c>
      <c r="C35" t="s">
        <v>27</v>
      </c>
      <c r="D35" s="1">
        <v>25645</v>
      </c>
      <c r="E35" t="s">
        <v>47</v>
      </c>
      <c r="F35" t="s">
        <v>14</v>
      </c>
      <c r="G35" t="s">
        <v>15</v>
      </c>
      <c r="H35" s="1">
        <v>41950</v>
      </c>
      <c r="J35" s="2">
        <v>3100</v>
      </c>
      <c r="K35" s="3">
        <v>48.079397672826829</v>
      </c>
      <c r="L35">
        <f>YEAR(tDados[[#This Row],[dataAdmissão]])</f>
        <v>2014</v>
      </c>
    </row>
    <row r="36" spans="1:12" x14ac:dyDescent="0.2">
      <c r="A36">
        <v>35</v>
      </c>
      <c r="B36" t="s">
        <v>66</v>
      </c>
      <c r="C36" t="s">
        <v>27</v>
      </c>
      <c r="D36" s="1">
        <v>32419</v>
      </c>
      <c r="E36" t="s">
        <v>21</v>
      </c>
      <c r="F36" t="s">
        <v>30</v>
      </c>
      <c r="G36" t="s">
        <v>52</v>
      </c>
      <c r="H36" s="1">
        <v>40807</v>
      </c>
      <c r="I36" s="1">
        <v>42834</v>
      </c>
      <c r="J36" s="2">
        <v>3500</v>
      </c>
      <c r="K36" s="3">
        <v>29.533196440793976</v>
      </c>
      <c r="L36">
        <f>YEAR(tDados[[#This Row],[dataAdmissão]])</f>
        <v>2011</v>
      </c>
    </row>
    <row r="37" spans="1:12" x14ac:dyDescent="0.2">
      <c r="A37">
        <v>36</v>
      </c>
      <c r="B37" t="s">
        <v>67</v>
      </c>
      <c r="C37" t="s">
        <v>27</v>
      </c>
      <c r="D37" s="1">
        <v>32549</v>
      </c>
      <c r="E37" t="s">
        <v>23</v>
      </c>
      <c r="F37" t="s">
        <v>43</v>
      </c>
      <c r="G37" t="s">
        <v>15</v>
      </c>
      <c r="H37" s="1">
        <v>40235</v>
      </c>
      <c r="J37" s="2">
        <v>4700</v>
      </c>
      <c r="K37" s="3">
        <v>29.177275838466805</v>
      </c>
      <c r="L37">
        <f>YEAR(tDados[[#This Row],[dataAdmissão]])</f>
        <v>2010</v>
      </c>
    </row>
    <row r="38" spans="1:12" x14ac:dyDescent="0.2">
      <c r="A38">
        <v>37</v>
      </c>
      <c r="B38" t="s">
        <v>68</v>
      </c>
      <c r="C38" t="s">
        <v>27</v>
      </c>
      <c r="D38" s="1">
        <v>33877</v>
      </c>
      <c r="E38" t="s">
        <v>17</v>
      </c>
      <c r="F38" t="s">
        <v>14</v>
      </c>
      <c r="G38" t="s">
        <v>25</v>
      </c>
      <c r="H38" s="1">
        <v>41088</v>
      </c>
      <c r="J38" s="2">
        <v>3100</v>
      </c>
      <c r="K38" s="3">
        <v>25.541409993155373</v>
      </c>
      <c r="L38">
        <f>YEAR(tDados[[#This Row],[dataAdmissão]])</f>
        <v>2012</v>
      </c>
    </row>
    <row r="39" spans="1:12" x14ac:dyDescent="0.2">
      <c r="A39">
        <v>38</v>
      </c>
      <c r="B39" t="s">
        <v>69</v>
      </c>
      <c r="C39" t="s">
        <v>12</v>
      </c>
      <c r="D39" s="1">
        <v>35556</v>
      </c>
      <c r="E39" t="s">
        <v>40</v>
      </c>
      <c r="F39" t="s">
        <v>24</v>
      </c>
      <c r="G39" t="s">
        <v>34</v>
      </c>
      <c r="H39" s="1">
        <v>41895</v>
      </c>
      <c r="J39" s="2">
        <v>6700</v>
      </c>
      <c r="K39" s="3">
        <v>20.944558521560573</v>
      </c>
      <c r="L39">
        <f>YEAR(tDados[[#This Row],[dataAdmissão]])</f>
        <v>2014</v>
      </c>
    </row>
    <row r="40" spans="1:12" x14ac:dyDescent="0.2">
      <c r="A40">
        <v>39</v>
      </c>
      <c r="B40" t="s">
        <v>70</v>
      </c>
      <c r="C40" t="s">
        <v>12</v>
      </c>
      <c r="D40" s="1">
        <v>35091</v>
      </c>
      <c r="E40" t="s">
        <v>29</v>
      </c>
      <c r="F40" t="s">
        <v>43</v>
      </c>
      <c r="G40" t="s">
        <v>34</v>
      </c>
      <c r="H40" s="1">
        <v>42401</v>
      </c>
      <c r="J40" s="2">
        <v>4700</v>
      </c>
      <c r="K40" s="3">
        <v>22.217659137577002</v>
      </c>
      <c r="L40">
        <f>YEAR(tDados[[#This Row],[dataAdmissão]])</f>
        <v>2016</v>
      </c>
    </row>
    <row r="41" spans="1:12" x14ac:dyDescent="0.2">
      <c r="A41">
        <v>40</v>
      </c>
      <c r="B41" t="s">
        <v>71</v>
      </c>
      <c r="C41" t="s">
        <v>12</v>
      </c>
      <c r="D41" s="1">
        <v>35728</v>
      </c>
      <c r="E41" t="s">
        <v>40</v>
      </c>
      <c r="F41" t="s">
        <v>14</v>
      </c>
      <c r="G41" t="s">
        <v>19</v>
      </c>
      <c r="H41" s="1">
        <v>40862</v>
      </c>
      <c r="J41" s="2">
        <v>3100</v>
      </c>
      <c r="K41" s="3">
        <v>20.473648186173854</v>
      </c>
      <c r="L41">
        <f>YEAR(tDados[[#This Row],[dataAdmissão]])</f>
        <v>2011</v>
      </c>
    </row>
    <row r="42" spans="1:12" x14ac:dyDescent="0.2">
      <c r="A42">
        <v>41</v>
      </c>
      <c r="B42" t="s">
        <v>72</v>
      </c>
      <c r="C42" t="s">
        <v>12</v>
      </c>
      <c r="D42" s="1">
        <v>29411</v>
      </c>
      <c r="E42" t="s">
        <v>21</v>
      </c>
      <c r="F42" t="s">
        <v>30</v>
      </c>
      <c r="G42" t="s">
        <v>19</v>
      </c>
      <c r="H42" s="1">
        <v>42947</v>
      </c>
      <c r="J42" s="2">
        <v>3500</v>
      </c>
      <c r="K42" s="3">
        <v>37.768651608487339</v>
      </c>
      <c r="L42">
        <f>YEAR(tDados[[#This Row],[dataAdmissão]])</f>
        <v>2017</v>
      </c>
    </row>
    <row r="43" spans="1:12" x14ac:dyDescent="0.2">
      <c r="A43">
        <v>42</v>
      </c>
      <c r="B43" t="s">
        <v>73</v>
      </c>
      <c r="C43" t="s">
        <v>12</v>
      </c>
      <c r="D43" s="1">
        <v>33489</v>
      </c>
      <c r="E43" t="s">
        <v>32</v>
      </c>
      <c r="F43" t="s">
        <v>18</v>
      </c>
      <c r="G43" t="s">
        <v>19</v>
      </c>
      <c r="H43" s="1">
        <v>40407</v>
      </c>
      <c r="J43" s="2">
        <v>2800</v>
      </c>
      <c r="K43" s="3">
        <v>26.603696098562629</v>
      </c>
      <c r="L43">
        <f>YEAR(tDados[[#This Row],[dataAdmissão]])</f>
        <v>2010</v>
      </c>
    </row>
    <row r="44" spans="1:12" x14ac:dyDescent="0.2">
      <c r="A44">
        <v>43</v>
      </c>
      <c r="B44" t="s">
        <v>74</v>
      </c>
      <c r="C44" t="s">
        <v>27</v>
      </c>
      <c r="D44" s="1">
        <v>31790</v>
      </c>
      <c r="E44" t="s">
        <v>23</v>
      </c>
      <c r="F44" t="s">
        <v>30</v>
      </c>
      <c r="G44" t="s">
        <v>19</v>
      </c>
      <c r="H44" s="1">
        <v>42857</v>
      </c>
      <c r="J44" s="2">
        <v>3500</v>
      </c>
      <c r="K44" s="3">
        <v>31.255304585900067</v>
      </c>
      <c r="L44">
        <f>YEAR(tDados[[#This Row],[dataAdmissão]])</f>
        <v>2017</v>
      </c>
    </row>
    <row r="45" spans="1:12" x14ac:dyDescent="0.2">
      <c r="A45">
        <v>44</v>
      </c>
      <c r="B45" t="s">
        <v>75</v>
      </c>
      <c r="C45" t="s">
        <v>12</v>
      </c>
      <c r="D45" s="1">
        <v>27419</v>
      </c>
      <c r="E45" t="s">
        <v>32</v>
      </c>
      <c r="F45" t="s">
        <v>18</v>
      </c>
      <c r="G45" t="s">
        <v>19</v>
      </c>
      <c r="H45" s="1">
        <v>42969</v>
      </c>
      <c r="J45" s="2">
        <v>2800</v>
      </c>
      <c r="K45" s="3">
        <v>43.222450376454482</v>
      </c>
      <c r="L45">
        <f>YEAR(tDados[[#This Row],[dataAdmissão]])</f>
        <v>2017</v>
      </c>
    </row>
    <row r="46" spans="1:12" x14ac:dyDescent="0.2">
      <c r="A46">
        <v>45</v>
      </c>
      <c r="B46" t="s">
        <v>76</v>
      </c>
      <c r="C46" t="s">
        <v>27</v>
      </c>
      <c r="D46" s="1">
        <v>28910</v>
      </c>
      <c r="E46" t="s">
        <v>13</v>
      </c>
      <c r="F46" t="s">
        <v>24</v>
      </c>
      <c r="G46" t="s">
        <v>52</v>
      </c>
      <c r="H46" s="1">
        <v>42665</v>
      </c>
      <c r="J46" s="2">
        <v>6700</v>
      </c>
      <c r="K46" s="3">
        <v>39.140314852840518</v>
      </c>
      <c r="L46">
        <f>YEAR(tDados[[#This Row],[dataAdmissão]])</f>
        <v>2016</v>
      </c>
    </row>
    <row r="47" spans="1:12" x14ac:dyDescent="0.2">
      <c r="A47">
        <v>46</v>
      </c>
      <c r="B47" t="s">
        <v>77</v>
      </c>
      <c r="C47" t="s">
        <v>27</v>
      </c>
      <c r="D47" s="1">
        <v>27228</v>
      </c>
      <c r="E47" t="s">
        <v>32</v>
      </c>
      <c r="F47" t="s">
        <v>14</v>
      </c>
      <c r="G47" t="s">
        <v>15</v>
      </c>
      <c r="H47" s="1">
        <v>41740</v>
      </c>
      <c r="J47" s="2">
        <v>3100</v>
      </c>
      <c r="K47" s="3">
        <v>43.745379876796711</v>
      </c>
      <c r="L47">
        <f>YEAR(tDados[[#This Row],[dataAdmissão]])</f>
        <v>2014</v>
      </c>
    </row>
    <row r="48" spans="1:12" x14ac:dyDescent="0.2">
      <c r="A48">
        <v>47</v>
      </c>
      <c r="B48" t="s">
        <v>78</v>
      </c>
      <c r="C48" t="s">
        <v>12</v>
      </c>
      <c r="D48" s="1">
        <v>31278</v>
      </c>
      <c r="E48" t="s">
        <v>40</v>
      </c>
      <c r="F48" t="s">
        <v>14</v>
      </c>
      <c r="G48" t="s">
        <v>34</v>
      </c>
      <c r="H48" s="1">
        <v>40432</v>
      </c>
      <c r="J48" s="2">
        <v>3100</v>
      </c>
      <c r="K48" s="3">
        <v>32.657084188911703</v>
      </c>
      <c r="L48">
        <f>YEAR(tDados[[#This Row],[dataAdmissão]])</f>
        <v>2010</v>
      </c>
    </row>
    <row r="49" spans="1:12" x14ac:dyDescent="0.2">
      <c r="A49">
        <v>48</v>
      </c>
      <c r="B49" t="s">
        <v>79</v>
      </c>
      <c r="C49" t="s">
        <v>27</v>
      </c>
      <c r="D49" s="1">
        <v>31172</v>
      </c>
      <c r="E49" t="s">
        <v>40</v>
      </c>
      <c r="F49" t="s">
        <v>36</v>
      </c>
      <c r="G49" t="s">
        <v>25</v>
      </c>
      <c r="H49" s="1">
        <v>40996</v>
      </c>
      <c r="J49" s="2">
        <v>10900</v>
      </c>
      <c r="K49" s="3">
        <v>32.947296372347708</v>
      </c>
      <c r="L49">
        <f>YEAR(tDados[[#This Row],[dataAdmissão]])</f>
        <v>2012</v>
      </c>
    </row>
    <row r="50" spans="1:12" x14ac:dyDescent="0.2">
      <c r="A50">
        <v>49</v>
      </c>
      <c r="B50" t="s">
        <v>80</v>
      </c>
      <c r="C50" t="s">
        <v>12</v>
      </c>
      <c r="D50" s="1">
        <v>27011</v>
      </c>
      <c r="E50" t="s">
        <v>21</v>
      </c>
      <c r="F50" t="s">
        <v>24</v>
      </c>
      <c r="G50" t="s">
        <v>15</v>
      </c>
      <c r="H50" s="1">
        <v>42296</v>
      </c>
      <c r="J50" s="2">
        <v>6700</v>
      </c>
      <c r="K50" s="3">
        <v>44.33949349760438</v>
      </c>
      <c r="L50">
        <f>YEAR(tDados[[#This Row],[dataAdmissão]])</f>
        <v>2015</v>
      </c>
    </row>
    <row r="51" spans="1:12" x14ac:dyDescent="0.2">
      <c r="A51">
        <v>50</v>
      </c>
      <c r="B51" t="s">
        <v>81</v>
      </c>
      <c r="C51" t="s">
        <v>27</v>
      </c>
      <c r="D51" s="1">
        <v>34702</v>
      </c>
      <c r="E51" t="s">
        <v>47</v>
      </c>
      <c r="F51" t="s">
        <v>30</v>
      </c>
      <c r="G51" t="s">
        <v>19</v>
      </c>
      <c r="H51" s="1">
        <v>41594</v>
      </c>
      <c r="J51" s="2">
        <v>3500</v>
      </c>
      <c r="K51" s="3">
        <v>23.282683093771389</v>
      </c>
      <c r="L51">
        <f>YEAR(tDados[[#This Row],[dataAdmissão]])</f>
        <v>2013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9390-0A7D-D945-B3EE-22D8F938CA23}">
  <dimension ref="B2:C6"/>
  <sheetViews>
    <sheetView workbookViewId="0">
      <selection activeCell="G26" sqref="G26"/>
    </sheetView>
  </sheetViews>
  <sheetFormatPr baseColWidth="10" defaultRowHeight="16" x14ac:dyDescent="0.2"/>
  <sheetData>
    <row r="2" spans="2:3" x14ac:dyDescent="0.2">
      <c r="B2" t="s">
        <v>82</v>
      </c>
    </row>
    <row r="5" spans="2:3" x14ac:dyDescent="0.2">
      <c r="B5" t="s">
        <v>27</v>
      </c>
      <c r="C5">
        <f>COUNTIF('Base de Dados'!C:C,B5)</f>
        <v>22</v>
      </c>
    </row>
    <row r="6" spans="2:3" x14ac:dyDescent="0.2">
      <c r="B6" t="s">
        <v>12</v>
      </c>
      <c r="C6">
        <f>COUNTIF('Base de Dados'!C:C,B6)</f>
        <v>28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477A-E434-DF43-88A6-56B5AE8ACD34}">
  <dimension ref="B2:J14"/>
  <sheetViews>
    <sheetView workbookViewId="0">
      <selection activeCell="O10" sqref="O10"/>
    </sheetView>
  </sheetViews>
  <sheetFormatPr baseColWidth="10" defaultRowHeight="16" x14ac:dyDescent="0.2"/>
  <cols>
    <col min="1" max="1" width="13.33203125" customWidth="1"/>
    <col min="2" max="2" width="25.1640625" bestFit="1" customWidth="1"/>
  </cols>
  <sheetData>
    <row r="2" spans="2:10" x14ac:dyDescent="0.2">
      <c r="B2" t="s">
        <v>87</v>
      </c>
    </row>
    <row r="5" spans="2:10" x14ac:dyDescent="0.2">
      <c r="B5" t="s">
        <v>4</v>
      </c>
    </row>
    <row r="6" spans="2:10" x14ac:dyDescent="0.2">
      <c r="C6">
        <v>2010</v>
      </c>
      <c r="D6">
        <v>2011</v>
      </c>
      <c r="E6">
        <v>2012</v>
      </c>
      <c r="F6">
        <v>2013</v>
      </c>
      <c r="G6">
        <v>2014</v>
      </c>
      <c r="H6">
        <v>2015</v>
      </c>
      <c r="I6">
        <v>2016</v>
      </c>
      <c r="J6">
        <v>2017</v>
      </c>
    </row>
    <row r="7" spans="2:10" x14ac:dyDescent="0.2">
      <c r="B7" t="s">
        <v>23</v>
      </c>
      <c r="C7">
        <v>1</v>
      </c>
      <c r="D7">
        <v>0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</row>
    <row r="8" spans="2:10" x14ac:dyDescent="0.2">
      <c r="B8" t="s">
        <v>32</v>
      </c>
      <c r="C8">
        <v>2</v>
      </c>
      <c r="D8">
        <v>2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</row>
    <row r="9" spans="2:10" x14ac:dyDescent="0.2">
      <c r="B9" t="s">
        <v>21</v>
      </c>
      <c r="C9">
        <v>3</v>
      </c>
      <c r="D9">
        <v>1</v>
      </c>
      <c r="E9">
        <v>0</v>
      </c>
      <c r="F9">
        <v>0</v>
      </c>
      <c r="G9">
        <v>0</v>
      </c>
      <c r="H9">
        <v>2</v>
      </c>
      <c r="I9">
        <v>1</v>
      </c>
      <c r="J9">
        <v>2</v>
      </c>
    </row>
    <row r="10" spans="2:10" x14ac:dyDescent="0.2">
      <c r="B10" t="s">
        <v>13</v>
      </c>
      <c r="C10">
        <v>0</v>
      </c>
      <c r="D10">
        <v>0</v>
      </c>
      <c r="E10">
        <v>1</v>
      </c>
      <c r="F10">
        <v>1</v>
      </c>
      <c r="G10">
        <v>0</v>
      </c>
      <c r="H10">
        <v>1</v>
      </c>
      <c r="I10">
        <v>2</v>
      </c>
      <c r="J10">
        <v>0</v>
      </c>
    </row>
    <row r="11" spans="2:10" x14ac:dyDescent="0.2">
      <c r="B11" t="s">
        <v>40</v>
      </c>
      <c r="C11">
        <v>2</v>
      </c>
      <c r="D11">
        <v>1</v>
      </c>
      <c r="E11">
        <v>2</v>
      </c>
      <c r="F11">
        <v>1</v>
      </c>
      <c r="G11">
        <v>1</v>
      </c>
      <c r="H11">
        <v>1</v>
      </c>
      <c r="I11">
        <v>0</v>
      </c>
      <c r="J11">
        <v>0</v>
      </c>
    </row>
    <row r="12" spans="2:10" x14ac:dyDescent="0.2">
      <c r="B12" t="s">
        <v>47</v>
      </c>
      <c r="C12">
        <v>1</v>
      </c>
      <c r="D12">
        <v>0</v>
      </c>
      <c r="E12">
        <v>0</v>
      </c>
      <c r="F12">
        <v>1</v>
      </c>
      <c r="G12">
        <v>2</v>
      </c>
      <c r="H12">
        <v>0</v>
      </c>
      <c r="I12">
        <v>1</v>
      </c>
      <c r="J12">
        <v>0</v>
      </c>
    </row>
    <row r="13" spans="2:10" x14ac:dyDescent="0.2">
      <c r="B13" t="s">
        <v>17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2</v>
      </c>
    </row>
    <row r="14" spans="2:10" x14ac:dyDescent="0.2">
      <c r="B14" t="s">
        <v>29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2</v>
      </c>
      <c r="J14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9815-D4D2-7540-A8C9-81D4FDBB8279}">
  <dimension ref="B1:D21"/>
  <sheetViews>
    <sheetView workbookViewId="0">
      <selection activeCell="I31" sqref="I31"/>
    </sheetView>
  </sheetViews>
  <sheetFormatPr baseColWidth="10" defaultRowHeight="16" x14ac:dyDescent="0.2"/>
  <cols>
    <col min="2" max="2" width="20.83203125" customWidth="1"/>
    <col min="3" max="3" width="19.83203125" customWidth="1"/>
  </cols>
  <sheetData>
    <row r="1" spans="2:4" x14ac:dyDescent="0.2">
      <c r="B1" t="s">
        <v>88</v>
      </c>
    </row>
    <row r="3" spans="2:4" x14ac:dyDescent="0.2">
      <c r="B3" t="s">
        <v>6</v>
      </c>
      <c r="C3" t="s">
        <v>5</v>
      </c>
      <c r="D3" t="s">
        <v>83</v>
      </c>
    </row>
    <row r="4" spans="2:4" x14ac:dyDescent="0.2">
      <c r="B4" t="s">
        <v>52</v>
      </c>
      <c r="C4" t="s">
        <v>43</v>
      </c>
      <c r="D4">
        <f>COUNTIFS('Base de Dados'!F:F,'Grafico 3'!C15,'Base de Dados'!G:G,'Grafico 3'!B15)</f>
        <v>2</v>
      </c>
    </row>
    <row r="5" spans="2:4" x14ac:dyDescent="0.2">
      <c r="B5" t="s">
        <v>52</v>
      </c>
      <c r="C5" t="s">
        <v>24</v>
      </c>
      <c r="D5">
        <f>COUNTIFS('Base de Dados'!F:F,'Grafico 3'!C17,'Base de Dados'!G:G,'Grafico 3'!B17)</f>
        <v>1</v>
      </c>
    </row>
    <row r="6" spans="2:4" x14ac:dyDescent="0.2">
      <c r="B6" t="s">
        <v>52</v>
      </c>
      <c r="C6" t="s">
        <v>30</v>
      </c>
      <c r="D6">
        <f>COUNTIFS('Base de Dados'!F:F,'Grafico 3'!C20,'Base de Dados'!G:G,'Grafico 3'!B20)</f>
        <v>2</v>
      </c>
    </row>
    <row r="7" spans="2:4" x14ac:dyDescent="0.2">
      <c r="B7" t="s">
        <v>25</v>
      </c>
      <c r="C7" t="s">
        <v>24</v>
      </c>
      <c r="D7">
        <f>COUNTIFS('Base de Dados'!F:F,'Grafico 3'!C6,'Base de Dados'!G:G,'Grafico 3'!B6)</f>
        <v>1</v>
      </c>
    </row>
    <row r="8" spans="2:4" x14ac:dyDescent="0.2">
      <c r="B8" t="s">
        <v>25</v>
      </c>
      <c r="C8" t="s">
        <v>43</v>
      </c>
      <c r="D8">
        <f>COUNTIFS('Base de Dados'!F:F,'Grafico 3'!C12,'Base de Dados'!G:G,'Grafico 3'!B12)</f>
        <v>8</v>
      </c>
    </row>
    <row r="9" spans="2:4" x14ac:dyDescent="0.2">
      <c r="B9" t="s">
        <v>25</v>
      </c>
      <c r="C9" t="s">
        <v>14</v>
      </c>
      <c r="D9">
        <f>COUNTIFS('Base de Dados'!F:F,'Grafico 3'!C13,'Base de Dados'!G:G,'Grafico 3'!B13)</f>
        <v>3</v>
      </c>
    </row>
    <row r="10" spans="2:4" x14ac:dyDescent="0.2">
      <c r="B10" t="s">
        <v>25</v>
      </c>
      <c r="C10" t="s">
        <v>36</v>
      </c>
      <c r="D10">
        <f>COUNTIFS('Base de Dados'!F:F,'Grafico 3'!C14,'Base de Dados'!G:G,'Grafico 3'!B14)</f>
        <v>6</v>
      </c>
    </row>
    <row r="11" spans="2:4" x14ac:dyDescent="0.2">
      <c r="B11" t="s">
        <v>19</v>
      </c>
      <c r="C11" t="s">
        <v>18</v>
      </c>
      <c r="D11">
        <f>COUNTIFS('Base de Dados'!F:F,'Grafico 3'!C5,'Base de Dados'!G:G,'Grafico 3'!B5)</f>
        <v>2</v>
      </c>
    </row>
    <row r="12" spans="2:4" x14ac:dyDescent="0.2">
      <c r="B12" t="s">
        <v>19</v>
      </c>
      <c r="C12" t="s">
        <v>30</v>
      </c>
      <c r="D12">
        <f>COUNTIFS('Base de Dados'!F:F,'Grafico 3'!C7,'Base de Dados'!G:G,'Grafico 3'!B7)</f>
        <v>1</v>
      </c>
    </row>
    <row r="13" spans="2:4" x14ac:dyDescent="0.2">
      <c r="B13" t="s">
        <v>19</v>
      </c>
      <c r="C13" t="s">
        <v>14</v>
      </c>
      <c r="D13">
        <f>COUNTIFS('Base de Dados'!F:F,'Grafico 3'!C11,'Base de Dados'!G:G,'Grafico 3'!B11)</f>
        <v>8</v>
      </c>
    </row>
    <row r="14" spans="2:4" x14ac:dyDescent="0.2">
      <c r="B14" t="s">
        <v>15</v>
      </c>
      <c r="C14" t="s">
        <v>14</v>
      </c>
      <c r="D14">
        <f>COUNTIFS('Base de Dados'!F:F,'Grafico 3'!C4,'Base de Dados'!G:G,'Grafico 3'!B4)</f>
        <v>1</v>
      </c>
    </row>
    <row r="15" spans="2:4" x14ac:dyDescent="0.2">
      <c r="B15" t="s">
        <v>15</v>
      </c>
      <c r="C15" t="s">
        <v>36</v>
      </c>
      <c r="D15">
        <f>COUNTIFS('Base de Dados'!F:F,'Grafico 3'!C9,'Base de Dados'!G:G,'Grafico 3'!B9)</f>
        <v>2</v>
      </c>
    </row>
    <row r="16" spans="2:4" x14ac:dyDescent="0.2">
      <c r="B16" t="s">
        <v>15</v>
      </c>
      <c r="C16" t="s">
        <v>43</v>
      </c>
      <c r="D16">
        <f>COUNTIFS('Base de Dados'!F:F,'Grafico 3'!C16,'Base de Dados'!G:G,'Grafico 3'!B16)</f>
        <v>2</v>
      </c>
    </row>
    <row r="17" spans="2:4" x14ac:dyDescent="0.2">
      <c r="B17" t="s">
        <v>15</v>
      </c>
      <c r="C17" t="s">
        <v>24</v>
      </c>
      <c r="D17">
        <f>COUNTIFS('Base de Dados'!F:F,'Grafico 3'!C21,'Base de Dados'!G:G,'Grafico 3'!B21)</f>
        <v>1</v>
      </c>
    </row>
    <row r="18" spans="2:4" x14ac:dyDescent="0.2">
      <c r="B18" t="s">
        <v>34</v>
      </c>
      <c r="C18" t="s">
        <v>14</v>
      </c>
      <c r="D18">
        <f>COUNTIFS('Base de Dados'!F:F,'Grafico 3'!C8,'Base de Dados'!G:G,'Grafico 3'!B8)</f>
        <v>2</v>
      </c>
    </row>
    <row r="19" spans="2:4" x14ac:dyDescent="0.2">
      <c r="B19" t="s">
        <v>34</v>
      </c>
      <c r="C19" t="s">
        <v>24</v>
      </c>
      <c r="D19">
        <f>COUNTIFS('Base de Dados'!F:F,'Grafico 3'!C10,'Base de Dados'!G:G,'Grafico 3'!B10)</f>
        <v>2</v>
      </c>
    </row>
    <row r="20" spans="2:4" x14ac:dyDescent="0.2">
      <c r="B20" t="s">
        <v>34</v>
      </c>
      <c r="C20" t="s">
        <v>43</v>
      </c>
      <c r="D20">
        <f>COUNTIFS('Base de Dados'!F:F,'Grafico 3'!C18,'Base de Dados'!G:G,'Grafico 3'!B18)</f>
        <v>4</v>
      </c>
    </row>
    <row r="21" spans="2:4" x14ac:dyDescent="0.2">
      <c r="B21" t="s">
        <v>34</v>
      </c>
      <c r="C21" t="s">
        <v>36</v>
      </c>
      <c r="D21">
        <f>COUNTIFS('Base de Dados'!F:F,'Grafico 3'!C19,'Base de Dados'!G:G,'Grafico 3'!B19)</f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B058-C0E7-014D-A37E-7F3DF65461BF}">
  <dimension ref="B2:C54"/>
  <sheetViews>
    <sheetView workbookViewId="0">
      <selection activeCell="N18" sqref="N18"/>
    </sheetView>
  </sheetViews>
  <sheetFormatPr baseColWidth="10" defaultRowHeight="16" x14ac:dyDescent="0.2"/>
  <cols>
    <col min="1" max="1" width="16.83203125" customWidth="1"/>
    <col min="3" max="3" width="13.1640625" bestFit="1" customWidth="1"/>
  </cols>
  <sheetData>
    <row r="2" spans="2:3" x14ac:dyDescent="0.2">
      <c r="B2" t="s">
        <v>84</v>
      </c>
    </row>
    <row r="4" spans="2:3" x14ac:dyDescent="0.2">
      <c r="B4" t="s">
        <v>10</v>
      </c>
      <c r="C4" t="s">
        <v>9</v>
      </c>
    </row>
    <row r="5" spans="2:3" x14ac:dyDescent="0.2">
      <c r="B5" s="3">
        <v>25.062286105407257</v>
      </c>
      <c r="C5" s="2">
        <v>3100</v>
      </c>
    </row>
    <row r="6" spans="2:3" x14ac:dyDescent="0.2">
      <c r="B6" s="3">
        <v>23.000684462696782</v>
      </c>
      <c r="C6" s="2">
        <v>2800</v>
      </c>
    </row>
    <row r="7" spans="2:3" x14ac:dyDescent="0.2">
      <c r="B7" s="3">
        <v>33.453798767967143</v>
      </c>
      <c r="C7" s="2">
        <v>2800</v>
      </c>
    </row>
    <row r="8" spans="2:3" x14ac:dyDescent="0.2">
      <c r="B8" s="3">
        <v>43.60848733744011</v>
      </c>
      <c r="C8" s="2">
        <v>6700</v>
      </c>
    </row>
    <row r="9" spans="2:3" x14ac:dyDescent="0.2">
      <c r="B9" s="3">
        <v>41.218343600273784</v>
      </c>
      <c r="C9" s="2">
        <v>2800</v>
      </c>
    </row>
    <row r="10" spans="2:3" x14ac:dyDescent="0.2">
      <c r="B10" s="3">
        <v>44.862422997946609</v>
      </c>
      <c r="C10" s="2">
        <v>3500</v>
      </c>
    </row>
    <row r="11" spans="2:3" x14ac:dyDescent="0.2">
      <c r="B11" s="3">
        <v>31.436002737850789</v>
      </c>
      <c r="C11" s="2">
        <v>2800</v>
      </c>
    </row>
    <row r="12" spans="2:3" x14ac:dyDescent="0.2">
      <c r="B12" s="3">
        <v>21.215605749486652</v>
      </c>
      <c r="C12" s="2">
        <v>3100</v>
      </c>
    </row>
    <row r="13" spans="2:3" x14ac:dyDescent="0.2">
      <c r="B13" s="3">
        <v>27.802874743326488</v>
      </c>
      <c r="C13" s="2">
        <v>10900</v>
      </c>
    </row>
    <row r="14" spans="2:3" x14ac:dyDescent="0.2">
      <c r="B14" s="3">
        <v>26.21492128678987</v>
      </c>
      <c r="C14" s="2">
        <v>3100</v>
      </c>
    </row>
    <row r="15" spans="2:3" x14ac:dyDescent="0.2">
      <c r="B15" s="3">
        <v>28.856947296372347</v>
      </c>
      <c r="C15" s="2">
        <v>6700</v>
      </c>
    </row>
    <row r="16" spans="2:3" x14ac:dyDescent="0.2">
      <c r="B16" s="3">
        <v>29.629021218343599</v>
      </c>
      <c r="C16" s="2">
        <v>3500</v>
      </c>
    </row>
    <row r="17" spans="2:3" x14ac:dyDescent="0.2">
      <c r="B17" s="3">
        <v>30.261464750171115</v>
      </c>
      <c r="C17" s="2">
        <v>3100</v>
      </c>
    </row>
    <row r="18" spans="2:3" x14ac:dyDescent="0.2">
      <c r="B18" s="3">
        <v>21.965776865160848</v>
      </c>
      <c r="C18" s="2">
        <v>4700</v>
      </c>
    </row>
    <row r="19" spans="2:3" x14ac:dyDescent="0.2">
      <c r="B19" s="3">
        <v>44.993839835728956</v>
      </c>
      <c r="C19" s="2">
        <v>3500</v>
      </c>
    </row>
    <row r="20" spans="2:3" x14ac:dyDescent="0.2">
      <c r="B20" s="3">
        <v>29.270362765229294</v>
      </c>
      <c r="C20" s="2">
        <v>3100</v>
      </c>
    </row>
    <row r="21" spans="2:3" x14ac:dyDescent="0.2">
      <c r="B21" s="3">
        <v>39.195071868583163</v>
      </c>
      <c r="C21" s="2">
        <v>3100</v>
      </c>
    </row>
    <row r="22" spans="2:3" x14ac:dyDescent="0.2">
      <c r="B22" s="3">
        <v>33.399041752224505</v>
      </c>
      <c r="C22" s="2">
        <v>3500</v>
      </c>
    </row>
    <row r="23" spans="2:3" x14ac:dyDescent="0.2">
      <c r="B23" s="3">
        <v>45.494866529774129</v>
      </c>
      <c r="C23" s="2">
        <v>3100</v>
      </c>
    </row>
    <row r="24" spans="2:3" x14ac:dyDescent="0.2">
      <c r="B24" s="3">
        <v>41.078713210130047</v>
      </c>
      <c r="C24" s="2">
        <v>10900</v>
      </c>
    </row>
    <row r="25" spans="2:3" x14ac:dyDescent="0.2">
      <c r="B25" s="3">
        <v>30.90759753593429</v>
      </c>
      <c r="C25" s="2">
        <v>4700</v>
      </c>
    </row>
    <row r="26" spans="2:3" x14ac:dyDescent="0.2">
      <c r="B26" s="3">
        <v>30.609171800136892</v>
      </c>
      <c r="C26" s="2">
        <v>4700</v>
      </c>
    </row>
    <row r="27" spans="2:3" x14ac:dyDescent="0.2">
      <c r="B27" s="3">
        <v>33.130732375085557</v>
      </c>
      <c r="C27" s="2">
        <v>6700</v>
      </c>
    </row>
    <row r="28" spans="2:3" x14ac:dyDescent="0.2">
      <c r="B28" s="3">
        <v>43.638603696098563</v>
      </c>
      <c r="C28" s="2">
        <v>2800</v>
      </c>
    </row>
    <row r="29" spans="2:3" x14ac:dyDescent="0.2">
      <c r="B29" s="3">
        <v>22.529774127310063</v>
      </c>
      <c r="C29" s="2">
        <v>2800</v>
      </c>
    </row>
    <row r="30" spans="2:3" x14ac:dyDescent="0.2">
      <c r="B30" s="3">
        <v>47.843942505133469</v>
      </c>
      <c r="C30" s="2">
        <v>3100</v>
      </c>
    </row>
    <row r="31" spans="2:3" x14ac:dyDescent="0.2">
      <c r="B31" s="3">
        <v>40.188911704312112</v>
      </c>
      <c r="C31" s="2">
        <v>4700</v>
      </c>
    </row>
    <row r="32" spans="2:3" x14ac:dyDescent="0.2">
      <c r="B32" s="3">
        <v>28.402464065708418</v>
      </c>
      <c r="C32" s="2">
        <v>4700</v>
      </c>
    </row>
    <row r="33" spans="2:3" x14ac:dyDescent="0.2">
      <c r="B33" s="3">
        <v>19.786447638603697</v>
      </c>
      <c r="C33" s="2">
        <v>10900</v>
      </c>
    </row>
    <row r="34" spans="2:3" x14ac:dyDescent="0.2">
      <c r="B34" s="3">
        <v>22.576317590691307</v>
      </c>
      <c r="C34" s="2">
        <v>3100</v>
      </c>
    </row>
    <row r="35" spans="2:3" x14ac:dyDescent="0.2">
      <c r="B35" s="3">
        <v>23.652292950034223</v>
      </c>
      <c r="C35" s="2">
        <v>10900</v>
      </c>
    </row>
    <row r="36" spans="2:3" x14ac:dyDescent="0.2">
      <c r="B36" s="3">
        <v>24.473648186173854</v>
      </c>
      <c r="C36" s="2">
        <v>3100</v>
      </c>
    </row>
    <row r="37" spans="2:3" x14ac:dyDescent="0.2">
      <c r="B37" s="3">
        <v>38.631074606433948</v>
      </c>
      <c r="C37" s="2">
        <v>3500</v>
      </c>
    </row>
    <row r="38" spans="2:3" x14ac:dyDescent="0.2">
      <c r="B38" s="3">
        <v>48.079397672826829</v>
      </c>
      <c r="C38" s="2">
        <v>3100</v>
      </c>
    </row>
    <row r="39" spans="2:3" x14ac:dyDescent="0.2">
      <c r="B39" s="3">
        <v>29.533196440793976</v>
      </c>
      <c r="C39" s="2">
        <v>3500</v>
      </c>
    </row>
    <row r="40" spans="2:3" x14ac:dyDescent="0.2">
      <c r="B40" s="3">
        <v>29.177275838466805</v>
      </c>
      <c r="C40" s="2">
        <v>4700</v>
      </c>
    </row>
    <row r="41" spans="2:3" x14ac:dyDescent="0.2">
      <c r="B41" s="3">
        <v>25.541409993155373</v>
      </c>
      <c r="C41" s="2">
        <v>3100</v>
      </c>
    </row>
    <row r="42" spans="2:3" x14ac:dyDescent="0.2">
      <c r="B42" s="3">
        <v>20.944558521560573</v>
      </c>
      <c r="C42" s="2">
        <v>6700</v>
      </c>
    </row>
    <row r="43" spans="2:3" x14ac:dyDescent="0.2">
      <c r="B43" s="3">
        <v>22.217659137577002</v>
      </c>
      <c r="C43" s="2">
        <v>4700</v>
      </c>
    </row>
    <row r="44" spans="2:3" x14ac:dyDescent="0.2">
      <c r="B44" s="3">
        <v>20.473648186173854</v>
      </c>
      <c r="C44" s="2">
        <v>3100</v>
      </c>
    </row>
    <row r="45" spans="2:3" x14ac:dyDescent="0.2">
      <c r="B45" s="3">
        <v>37.768651608487339</v>
      </c>
      <c r="C45" s="2">
        <v>3500</v>
      </c>
    </row>
    <row r="46" spans="2:3" x14ac:dyDescent="0.2">
      <c r="B46" s="3">
        <v>26.603696098562629</v>
      </c>
      <c r="C46" s="2">
        <v>2800</v>
      </c>
    </row>
    <row r="47" spans="2:3" x14ac:dyDescent="0.2">
      <c r="B47" s="3">
        <v>31.255304585900067</v>
      </c>
      <c r="C47" s="2">
        <v>3500</v>
      </c>
    </row>
    <row r="48" spans="2:3" x14ac:dyDescent="0.2">
      <c r="B48" s="3">
        <v>43.222450376454482</v>
      </c>
      <c r="C48" s="2">
        <v>2800</v>
      </c>
    </row>
    <row r="49" spans="2:3" x14ac:dyDescent="0.2">
      <c r="B49" s="3">
        <v>39.140314852840518</v>
      </c>
      <c r="C49" s="2">
        <v>6700</v>
      </c>
    </row>
    <row r="50" spans="2:3" x14ac:dyDescent="0.2">
      <c r="B50" s="3">
        <v>43.745379876796711</v>
      </c>
      <c r="C50" s="2">
        <v>3100</v>
      </c>
    </row>
    <row r="51" spans="2:3" x14ac:dyDescent="0.2">
      <c r="B51" s="3">
        <v>32.657084188911703</v>
      </c>
      <c r="C51" s="2">
        <v>3100</v>
      </c>
    </row>
    <row r="52" spans="2:3" x14ac:dyDescent="0.2">
      <c r="B52" s="3">
        <v>32.947296372347708</v>
      </c>
      <c r="C52" s="2">
        <v>10900</v>
      </c>
    </row>
    <row r="53" spans="2:3" x14ac:dyDescent="0.2">
      <c r="B53" s="3">
        <v>44.33949349760438</v>
      </c>
      <c r="C53" s="2">
        <v>6700</v>
      </c>
    </row>
    <row r="54" spans="2:3" x14ac:dyDescent="0.2">
      <c r="B54" s="3">
        <v>23.282683093771389</v>
      </c>
      <c r="C54" s="2">
        <v>3500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1F0D-F68B-0944-BA47-AD6C599D4830}">
  <dimension ref="B2:C51"/>
  <sheetViews>
    <sheetView workbookViewId="0">
      <selection activeCell="G29" sqref="G29"/>
    </sheetView>
  </sheetViews>
  <sheetFormatPr baseColWidth="10" defaultRowHeight="16" x14ac:dyDescent="0.2"/>
  <cols>
    <col min="2" max="2" width="21.1640625" customWidth="1"/>
  </cols>
  <sheetData>
    <row r="2" spans="2:3" x14ac:dyDescent="0.2">
      <c r="B2" s="1" t="s">
        <v>89</v>
      </c>
    </row>
    <row r="3" spans="2:3" x14ac:dyDescent="0.2">
      <c r="B3" s="1" t="s">
        <v>86</v>
      </c>
      <c r="C3" t="s">
        <v>83</v>
      </c>
    </row>
    <row r="4" spans="2:3" x14ac:dyDescent="0.2">
      <c r="B4" s="4">
        <v>2011</v>
      </c>
      <c r="C4">
        <v>14</v>
      </c>
    </row>
    <row r="5" spans="2:3" x14ac:dyDescent="0.2">
      <c r="B5" s="4">
        <v>2012</v>
      </c>
      <c r="C5">
        <v>20</v>
      </c>
    </row>
    <row r="6" spans="2:3" x14ac:dyDescent="0.2">
      <c r="B6" s="4">
        <v>2013</v>
      </c>
      <c r="C6">
        <v>24</v>
      </c>
    </row>
    <row r="7" spans="2:3" x14ac:dyDescent="0.2">
      <c r="B7" s="4">
        <v>2014</v>
      </c>
      <c r="C7">
        <v>31</v>
      </c>
    </row>
    <row r="8" spans="2:3" x14ac:dyDescent="0.2">
      <c r="B8" s="4">
        <v>2015</v>
      </c>
      <c r="C8">
        <v>37</v>
      </c>
    </row>
    <row r="9" spans="2:3" x14ac:dyDescent="0.2">
      <c r="B9" s="4">
        <v>2016</v>
      </c>
      <c r="C9">
        <v>44</v>
      </c>
    </row>
    <row r="10" spans="2:3" x14ac:dyDescent="0.2">
      <c r="B10" s="4">
        <v>2017</v>
      </c>
      <c r="C10">
        <v>50</v>
      </c>
    </row>
    <row r="11" spans="2:3" x14ac:dyDescent="0.2">
      <c r="B11" s="3"/>
    </row>
    <row r="12" spans="2:3" x14ac:dyDescent="0.2">
      <c r="B12" s="3"/>
    </row>
    <row r="13" spans="2:3" x14ac:dyDescent="0.2">
      <c r="B13" s="3"/>
    </row>
    <row r="14" spans="2:3" x14ac:dyDescent="0.2">
      <c r="B14" s="1"/>
    </row>
    <row r="15" spans="2:3" x14ac:dyDescent="0.2">
      <c r="B15" s="1"/>
    </row>
    <row r="16" spans="2:3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 de Dados</vt:lpstr>
      <vt:lpstr>Grafico 1</vt:lpstr>
      <vt:lpstr>Grafico 2</vt:lpstr>
      <vt:lpstr>Grafico 3</vt:lpstr>
      <vt:lpstr>Grafico 4</vt:lpstr>
      <vt:lpstr>Grafico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Rego</dc:creator>
  <cp:lastModifiedBy>Andre Rego</cp:lastModifiedBy>
  <dcterms:created xsi:type="dcterms:W3CDTF">2022-07-04T02:08:13Z</dcterms:created>
  <dcterms:modified xsi:type="dcterms:W3CDTF">2022-07-18T03:12:28Z</dcterms:modified>
</cp:coreProperties>
</file>