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132"/>
  </bookViews>
  <sheets>
    <sheet name="E1J2302106_INVOICE" sheetId="1" r:id="rId1"/>
  </sheets>
  <externalReferences>
    <externalReference r:id="rId2"/>
  </externalReferences>
  <definedNames>
    <definedName name="_xlnm._FilterDatabase" localSheetId="0" hidden="1">E1J2302106_INVOICE!$B$36:$G$570</definedName>
  </definedNames>
  <calcPr calcId="125725"/>
</workbook>
</file>

<file path=xl/calcChain.xml><?xml version="1.0" encoding="utf-8"?>
<calcChain xmlns="http://schemas.openxmlformats.org/spreadsheetml/2006/main">
  <c r="H573" i="1"/>
  <c r="G573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37"/>
  <c r="I35"/>
  <c r="C573"/>
  <c r="K484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37"/>
  <c r="G563" l="1"/>
  <c r="G564" s="1"/>
  <c r="G565" s="1"/>
  <c r="G566" s="1"/>
  <c r="G567" s="1"/>
  <c r="G568" s="1"/>
  <c r="G569" s="1"/>
  <c r="G570" s="1"/>
  <c r="F563"/>
  <c r="F564" s="1"/>
  <c r="F565" s="1"/>
  <c r="F566" s="1"/>
  <c r="F567" s="1"/>
  <c r="F568" s="1"/>
  <c r="F569" s="1"/>
  <c r="F570" s="1"/>
  <c r="E563"/>
  <c r="E564" s="1"/>
  <c r="E565" s="1"/>
  <c r="E566" s="1"/>
  <c r="E567" s="1"/>
  <c r="E568" s="1"/>
  <c r="E569" s="1"/>
  <c r="E570" s="1"/>
  <c r="D563"/>
  <c r="D564" s="1"/>
  <c r="D565" s="1"/>
  <c r="D566" s="1"/>
  <c r="D567" s="1"/>
  <c r="D568" s="1"/>
  <c r="D569" s="1"/>
  <c r="D570" s="1"/>
  <c r="C563"/>
  <c r="C564" s="1"/>
  <c r="C565" s="1"/>
  <c r="C566" s="1"/>
  <c r="C567" s="1"/>
  <c r="C568" s="1"/>
  <c r="C569" s="1"/>
  <c r="C570" s="1"/>
  <c r="G553"/>
  <c r="G554" s="1"/>
  <c r="G555" s="1"/>
  <c r="G556" s="1"/>
  <c r="G557" s="1"/>
  <c r="G558" s="1"/>
  <c r="G559" s="1"/>
  <c r="G560" s="1"/>
  <c r="G561" s="1"/>
  <c r="F553"/>
  <c r="F554" s="1"/>
  <c r="E553"/>
  <c r="E554" s="1"/>
  <c r="E555" s="1"/>
  <c r="E556" s="1"/>
  <c r="E557" s="1"/>
  <c r="E558" s="1"/>
  <c r="E559" s="1"/>
  <c r="E560" s="1"/>
  <c r="E561" s="1"/>
  <c r="D553"/>
  <c r="D554" s="1"/>
  <c r="D555" s="1"/>
  <c r="D556" s="1"/>
  <c r="D557" s="1"/>
  <c r="D558" s="1"/>
  <c r="D559" s="1"/>
  <c r="D560" s="1"/>
  <c r="D561" s="1"/>
  <c r="C553"/>
  <c r="C554" s="1"/>
  <c r="G543"/>
  <c r="G544" s="1"/>
  <c r="G545" s="1"/>
  <c r="G546" s="1"/>
  <c r="G547" s="1"/>
  <c r="G548" s="1"/>
  <c r="G549" s="1"/>
  <c r="G550" s="1"/>
  <c r="G551" s="1"/>
  <c r="F543"/>
  <c r="F544" s="1"/>
  <c r="E543"/>
  <c r="E544" s="1"/>
  <c r="E545" s="1"/>
  <c r="E546" s="1"/>
  <c r="E547" s="1"/>
  <c r="E548" s="1"/>
  <c r="E549" s="1"/>
  <c r="E550" s="1"/>
  <c r="E551" s="1"/>
  <c r="D543"/>
  <c r="D544" s="1"/>
  <c r="D545" s="1"/>
  <c r="D546" s="1"/>
  <c r="D547" s="1"/>
  <c r="D548" s="1"/>
  <c r="D549" s="1"/>
  <c r="D550" s="1"/>
  <c r="D551" s="1"/>
  <c r="C543"/>
  <c r="C544" s="1"/>
  <c r="C545" s="1"/>
  <c r="C546" s="1"/>
  <c r="C547" s="1"/>
  <c r="C548" s="1"/>
  <c r="C549" s="1"/>
  <c r="C550" s="1"/>
  <c r="C551" s="1"/>
  <c r="G533"/>
  <c r="G534" s="1"/>
  <c r="G535" s="1"/>
  <c r="G536" s="1"/>
  <c r="G537" s="1"/>
  <c r="G538" s="1"/>
  <c r="G539" s="1"/>
  <c r="G540" s="1"/>
  <c r="G541" s="1"/>
  <c r="F533"/>
  <c r="F534" s="1"/>
  <c r="E533"/>
  <c r="E534" s="1"/>
  <c r="E535" s="1"/>
  <c r="E536" s="1"/>
  <c r="E537" s="1"/>
  <c r="E538" s="1"/>
  <c r="E539" s="1"/>
  <c r="E540" s="1"/>
  <c r="E541" s="1"/>
  <c r="D533"/>
  <c r="D534" s="1"/>
  <c r="D535" s="1"/>
  <c r="D536" s="1"/>
  <c r="D537" s="1"/>
  <c r="D538" s="1"/>
  <c r="D539" s="1"/>
  <c r="D540" s="1"/>
  <c r="D541" s="1"/>
  <c r="C533"/>
  <c r="C534" s="1"/>
  <c r="C535" s="1"/>
  <c r="C536" s="1"/>
  <c r="C537" s="1"/>
  <c r="C538" s="1"/>
  <c r="C539" s="1"/>
  <c r="C540" s="1"/>
  <c r="C541" s="1"/>
  <c r="G523"/>
  <c r="G524" s="1"/>
  <c r="G525" s="1"/>
  <c r="G526" s="1"/>
  <c r="G527" s="1"/>
  <c r="G528" s="1"/>
  <c r="G529" s="1"/>
  <c r="G530" s="1"/>
  <c r="G531" s="1"/>
  <c r="F523"/>
  <c r="F524" s="1"/>
  <c r="E523"/>
  <c r="E524" s="1"/>
  <c r="E525" s="1"/>
  <c r="E526" s="1"/>
  <c r="E527" s="1"/>
  <c r="E528" s="1"/>
  <c r="E529" s="1"/>
  <c r="E530" s="1"/>
  <c r="E531" s="1"/>
  <c r="D523"/>
  <c r="D524" s="1"/>
  <c r="D525" s="1"/>
  <c r="D526" s="1"/>
  <c r="D527" s="1"/>
  <c r="D528" s="1"/>
  <c r="D529" s="1"/>
  <c r="D530" s="1"/>
  <c r="D531" s="1"/>
  <c r="C523"/>
  <c r="C524" s="1"/>
  <c r="C525" s="1"/>
  <c r="C526" s="1"/>
  <c r="C527" s="1"/>
  <c r="C528" s="1"/>
  <c r="C529" s="1"/>
  <c r="C530" s="1"/>
  <c r="C531" s="1"/>
  <c r="G513"/>
  <c r="G514" s="1"/>
  <c r="G515" s="1"/>
  <c r="G516" s="1"/>
  <c r="G517" s="1"/>
  <c r="G518" s="1"/>
  <c r="G519" s="1"/>
  <c r="G520" s="1"/>
  <c r="G521" s="1"/>
  <c r="F513"/>
  <c r="F514" s="1"/>
  <c r="E513"/>
  <c r="E514" s="1"/>
  <c r="E515" s="1"/>
  <c r="E516" s="1"/>
  <c r="E517" s="1"/>
  <c r="E518" s="1"/>
  <c r="E519" s="1"/>
  <c r="E520" s="1"/>
  <c r="E521" s="1"/>
  <c r="D513"/>
  <c r="D514" s="1"/>
  <c r="D515" s="1"/>
  <c r="D516" s="1"/>
  <c r="D517" s="1"/>
  <c r="D518" s="1"/>
  <c r="D519" s="1"/>
  <c r="D520" s="1"/>
  <c r="D521" s="1"/>
  <c r="C513"/>
  <c r="C514" s="1"/>
  <c r="G503"/>
  <c r="G504" s="1"/>
  <c r="G505" s="1"/>
  <c r="G506" s="1"/>
  <c r="G507" s="1"/>
  <c r="G508" s="1"/>
  <c r="G509" s="1"/>
  <c r="G510" s="1"/>
  <c r="G511" s="1"/>
  <c r="F503"/>
  <c r="F504" s="1"/>
  <c r="E503"/>
  <c r="E504" s="1"/>
  <c r="E505" s="1"/>
  <c r="E506" s="1"/>
  <c r="E507" s="1"/>
  <c r="E508" s="1"/>
  <c r="E509" s="1"/>
  <c r="E510" s="1"/>
  <c r="E511" s="1"/>
  <c r="D503"/>
  <c r="D504" s="1"/>
  <c r="D505" s="1"/>
  <c r="D506" s="1"/>
  <c r="D507" s="1"/>
  <c r="D508" s="1"/>
  <c r="D509" s="1"/>
  <c r="D510" s="1"/>
  <c r="D511" s="1"/>
  <c r="C503"/>
  <c r="C504" s="1"/>
  <c r="C505" s="1"/>
  <c r="C506" s="1"/>
  <c r="C507" s="1"/>
  <c r="C508" s="1"/>
  <c r="C509" s="1"/>
  <c r="C510" s="1"/>
  <c r="C511" s="1"/>
  <c r="G494"/>
  <c r="G495" s="1"/>
  <c r="G496" s="1"/>
  <c r="G497" s="1"/>
  <c r="G498" s="1"/>
  <c r="G499" s="1"/>
  <c r="G500" s="1"/>
  <c r="G501" s="1"/>
  <c r="F494"/>
  <c r="F495" s="1"/>
  <c r="E494"/>
  <c r="E495" s="1"/>
  <c r="E496" s="1"/>
  <c r="E497" s="1"/>
  <c r="E498" s="1"/>
  <c r="E499" s="1"/>
  <c r="E500" s="1"/>
  <c r="E501" s="1"/>
  <c r="D494"/>
  <c r="D495" s="1"/>
  <c r="D496" s="1"/>
  <c r="D497" s="1"/>
  <c r="D498" s="1"/>
  <c r="D499" s="1"/>
  <c r="D500" s="1"/>
  <c r="D501" s="1"/>
  <c r="C494"/>
  <c r="C495" s="1"/>
  <c r="C496" s="1"/>
  <c r="C497" s="1"/>
  <c r="C498" s="1"/>
  <c r="C499" s="1"/>
  <c r="C500" s="1"/>
  <c r="C501" s="1"/>
  <c r="G485"/>
  <c r="G486" s="1"/>
  <c r="G487" s="1"/>
  <c r="G488" s="1"/>
  <c r="G489" s="1"/>
  <c r="G490" s="1"/>
  <c r="G491" s="1"/>
  <c r="G492" s="1"/>
  <c r="F485"/>
  <c r="F486" s="1"/>
  <c r="F487" s="1"/>
  <c r="F488" s="1"/>
  <c r="F489" s="1"/>
  <c r="F490" s="1"/>
  <c r="F491" s="1"/>
  <c r="F492" s="1"/>
  <c r="E485"/>
  <c r="E486" s="1"/>
  <c r="E487" s="1"/>
  <c r="E488" s="1"/>
  <c r="E489" s="1"/>
  <c r="E490" s="1"/>
  <c r="E491" s="1"/>
  <c r="E492" s="1"/>
  <c r="D485"/>
  <c r="D486" s="1"/>
  <c r="D487" s="1"/>
  <c r="D488" s="1"/>
  <c r="D489" s="1"/>
  <c r="D490" s="1"/>
  <c r="D491" s="1"/>
  <c r="D492" s="1"/>
  <c r="C485"/>
  <c r="C486" s="1"/>
  <c r="C487" s="1"/>
  <c r="C488" s="1"/>
  <c r="C489" s="1"/>
  <c r="C490" s="1"/>
  <c r="C491" s="1"/>
  <c r="C492" s="1"/>
  <c r="G476"/>
  <c r="G477" s="1"/>
  <c r="G478" s="1"/>
  <c r="G479" s="1"/>
  <c r="G480" s="1"/>
  <c r="G481" s="1"/>
  <c r="G482" s="1"/>
  <c r="G483" s="1"/>
  <c r="F476"/>
  <c r="E476"/>
  <c r="E477" s="1"/>
  <c r="E478" s="1"/>
  <c r="E479" s="1"/>
  <c r="E480" s="1"/>
  <c r="E481" s="1"/>
  <c r="E482" s="1"/>
  <c r="E483" s="1"/>
  <c r="D476"/>
  <c r="D477" s="1"/>
  <c r="D478" s="1"/>
  <c r="D479" s="1"/>
  <c r="D480" s="1"/>
  <c r="D481" s="1"/>
  <c r="D482" s="1"/>
  <c r="D483" s="1"/>
  <c r="C476"/>
  <c r="C477" s="1"/>
  <c r="C478" s="1"/>
  <c r="C479" s="1"/>
  <c r="C480" s="1"/>
  <c r="C481" s="1"/>
  <c r="C482" s="1"/>
  <c r="C483" s="1"/>
  <c r="G467"/>
  <c r="G468" s="1"/>
  <c r="G469" s="1"/>
  <c r="G470" s="1"/>
  <c r="G471" s="1"/>
  <c r="G472" s="1"/>
  <c r="G473" s="1"/>
  <c r="G474" s="1"/>
  <c r="F467"/>
  <c r="F468" s="1"/>
  <c r="E467"/>
  <c r="E468" s="1"/>
  <c r="E469" s="1"/>
  <c r="E470" s="1"/>
  <c r="E471" s="1"/>
  <c r="E472" s="1"/>
  <c r="E473" s="1"/>
  <c r="E474" s="1"/>
  <c r="D467"/>
  <c r="D468" s="1"/>
  <c r="D469" s="1"/>
  <c r="D470" s="1"/>
  <c r="D471" s="1"/>
  <c r="D472" s="1"/>
  <c r="D473" s="1"/>
  <c r="D474" s="1"/>
  <c r="C467"/>
  <c r="C468" s="1"/>
  <c r="C469" s="1"/>
  <c r="C470" s="1"/>
  <c r="C471" s="1"/>
  <c r="C472" s="1"/>
  <c r="C473" s="1"/>
  <c r="C474" s="1"/>
  <c r="G456"/>
  <c r="G457" s="1"/>
  <c r="G458" s="1"/>
  <c r="G459" s="1"/>
  <c r="G460" s="1"/>
  <c r="G461" s="1"/>
  <c r="G462" s="1"/>
  <c r="G463" s="1"/>
  <c r="G464" s="1"/>
  <c r="G465" s="1"/>
  <c r="F456"/>
  <c r="F457" s="1"/>
  <c r="E456"/>
  <c r="E457" s="1"/>
  <c r="E458" s="1"/>
  <c r="E459" s="1"/>
  <c r="E460" s="1"/>
  <c r="E461" s="1"/>
  <c r="E462" s="1"/>
  <c r="E463" s="1"/>
  <c r="E464" s="1"/>
  <c r="E465" s="1"/>
  <c r="D456"/>
  <c r="D457" s="1"/>
  <c r="D458" s="1"/>
  <c r="D459" s="1"/>
  <c r="D460" s="1"/>
  <c r="D461" s="1"/>
  <c r="D462" s="1"/>
  <c r="D463" s="1"/>
  <c r="D464" s="1"/>
  <c r="D465" s="1"/>
  <c r="C456"/>
  <c r="C457" s="1"/>
  <c r="G447"/>
  <c r="G448" s="1"/>
  <c r="G449" s="1"/>
  <c r="G450" s="1"/>
  <c r="G451" s="1"/>
  <c r="G452" s="1"/>
  <c r="G453" s="1"/>
  <c r="G454" s="1"/>
  <c r="F447"/>
  <c r="F448" s="1"/>
  <c r="E447"/>
  <c r="E448" s="1"/>
  <c r="E449" s="1"/>
  <c r="E450" s="1"/>
  <c r="E451" s="1"/>
  <c r="E452" s="1"/>
  <c r="E453" s="1"/>
  <c r="E454" s="1"/>
  <c r="D447"/>
  <c r="D448" s="1"/>
  <c r="D449" s="1"/>
  <c r="D450" s="1"/>
  <c r="D451" s="1"/>
  <c r="D452" s="1"/>
  <c r="D453" s="1"/>
  <c r="D454" s="1"/>
  <c r="C447"/>
  <c r="C448" s="1"/>
  <c r="G437"/>
  <c r="G438" s="1"/>
  <c r="G439" s="1"/>
  <c r="G440" s="1"/>
  <c r="G441" s="1"/>
  <c r="G442" s="1"/>
  <c r="G443" s="1"/>
  <c r="G444" s="1"/>
  <c r="G445" s="1"/>
  <c r="F437"/>
  <c r="F438" s="1"/>
  <c r="E437"/>
  <c r="E438" s="1"/>
  <c r="E439" s="1"/>
  <c r="E440" s="1"/>
  <c r="E441" s="1"/>
  <c r="E442" s="1"/>
  <c r="E443" s="1"/>
  <c r="E444" s="1"/>
  <c r="E445" s="1"/>
  <c r="D437"/>
  <c r="D438" s="1"/>
  <c r="D439" s="1"/>
  <c r="D440" s="1"/>
  <c r="D441" s="1"/>
  <c r="D442" s="1"/>
  <c r="D443" s="1"/>
  <c r="D444" s="1"/>
  <c r="D445" s="1"/>
  <c r="C437"/>
  <c r="C438" s="1"/>
  <c r="C439" s="1"/>
  <c r="C440" s="1"/>
  <c r="C441" s="1"/>
  <c r="C442" s="1"/>
  <c r="C443" s="1"/>
  <c r="C444" s="1"/>
  <c r="C445" s="1"/>
  <c r="G428"/>
  <c r="G429" s="1"/>
  <c r="G430" s="1"/>
  <c r="G431" s="1"/>
  <c r="G432" s="1"/>
  <c r="G433" s="1"/>
  <c r="G434" s="1"/>
  <c r="G435" s="1"/>
  <c r="F428"/>
  <c r="F429" s="1"/>
  <c r="E428"/>
  <c r="E429" s="1"/>
  <c r="E430" s="1"/>
  <c r="E431" s="1"/>
  <c r="E432" s="1"/>
  <c r="E433" s="1"/>
  <c r="E434" s="1"/>
  <c r="E435" s="1"/>
  <c r="D428"/>
  <c r="D429" s="1"/>
  <c r="D430" s="1"/>
  <c r="D431" s="1"/>
  <c r="D432" s="1"/>
  <c r="D433" s="1"/>
  <c r="D434" s="1"/>
  <c r="D435" s="1"/>
  <c r="C428"/>
  <c r="C429" s="1"/>
  <c r="G419"/>
  <c r="G420" s="1"/>
  <c r="G421" s="1"/>
  <c r="G422" s="1"/>
  <c r="G423" s="1"/>
  <c r="G424" s="1"/>
  <c r="G425" s="1"/>
  <c r="G426" s="1"/>
  <c r="F419"/>
  <c r="F420" s="1"/>
  <c r="E419"/>
  <c r="E420" s="1"/>
  <c r="E421" s="1"/>
  <c r="E422" s="1"/>
  <c r="E423" s="1"/>
  <c r="E424" s="1"/>
  <c r="E425" s="1"/>
  <c r="E426" s="1"/>
  <c r="D419"/>
  <c r="D420" s="1"/>
  <c r="D421" s="1"/>
  <c r="D422" s="1"/>
  <c r="D423" s="1"/>
  <c r="D424" s="1"/>
  <c r="D425" s="1"/>
  <c r="D426" s="1"/>
  <c r="C419"/>
  <c r="C420" s="1"/>
  <c r="G410"/>
  <c r="G411" s="1"/>
  <c r="G412" s="1"/>
  <c r="G413" s="1"/>
  <c r="G414" s="1"/>
  <c r="G415" s="1"/>
  <c r="G416" s="1"/>
  <c r="G417" s="1"/>
  <c r="F410"/>
  <c r="F411" s="1"/>
  <c r="E410"/>
  <c r="E411" s="1"/>
  <c r="E412" s="1"/>
  <c r="E413" s="1"/>
  <c r="E414" s="1"/>
  <c r="E415" s="1"/>
  <c r="E416" s="1"/>
  <c r="E417" s="1"/>
  <c r="D410"/>
  <c r="D411" s="1"/>
  <c r="D412" s="1"/>
  <c r="D413" s="1"/>
  <c r="D414" s="1"/>
  <c r="D415" s="1"/>
  <c r="D416" s="1"/>
  <c r="D417" s="1"/>
  <c r="C410"/>
  <c r="C411" s="1"/>
  <c r="G401"/>
  <c r="G402" s="1"/>
  <c r="G403" s="1"/>
  <c r="G404" s="1"/>
  <c r="G405" s="1"/>
  <c r="G406" s="1"/>
  <c r="G407" s="1"/>
  <c r="G408" s="1"/>
  <c r="F401"/>
  <c r="F402" s="1"/>
  <c r="E401"/>
  <c r="E402" s="1"/>
  <c r="E403" s="1"/>
  <c r="E404" s="1"/>
  <c r="E405" s="1"/>
  <c r="E406" s="1"/>
  <c r="E407" s="1"/>
  <c r="E408" s="1"/>
  <c r="D401"/>
  <c r="D402" s="1"/>
  <c r="D403" s="1"/>
  <c r="D404" s="1"/>
  <c r="D405" s="1"/>
  <c r="D406" s="1"/>
  <c r="D407" s="1"/>
  <c r="D408" s="1"/>
  <c r="C401"/>
  <c r="C402" s="1"/>
  <c r="G391"/>
  <c r="G392" s="1"/>
  <c r="G393" s="1"/>
  <c r="G394" s="1"/>
  <c r="G395" s="1"/>
  <c r="G396" s="1"/>
  <c r="G397" s="1"/>
  <c r="G398" s="1"/>
  <c r="G399" s="1"/>
  <c r="F391"/>
  <c r="F392" s="1"/>
  <c r="E391"/>
  <c r="E392" s="1"/>
  <c r="E393" s="1"/>
  <c r="E394" s="1"/>
  <c r="E395" s="1"/>
  <c r="E396" s="1"/>
  <c r="E397" s="1"/>
  <c r="E398" s="1"/>
  <c r="E399" s="1"/>
  <c r="D391"/>
  <c r="D392" s="1"/>
  <c r="D393" s="1"/>
  <c r="D394" s="1"/>
  <c r="D395" s="1"/>
  <c r="D396" s="1"/>
  <c r="D397" s="1"/>
  <c r="D398" s="1"/>
  <c r="D399" s="1"/>
  <c r="C391"/>
  <c r="C392" s="1"/>
  <c r="C393" s="1"/>
  <c r="C394" s="1"/>
  <c r="C395" s="1"/>
  <c r="C396" s="1"/>
  <c r="C397" s="1"/>
  <c r="C398" s="1"/>
  <c r="C399" s="1"/>
  <c r="G381"/>
  <c r="G382" s="1"/>
  <c r="G383" s="1"/>
  <c r="G384" s="1"/>
  <c r="G385" s="1"/>
  <c r="G386" s="1"/>
  <c r="G387" s="1"/>
  <c r="G388" s="1"/>
  <c r="G389" s="1"/>
  <c r="F381"/>
  <c r="F382" s="1"/>
  <c r="E381"/>
  <c r="E382" s="1"/>
  <c r="E383" s="1"/>
  <c r="E384" s="1"/>
  <c r="E385" s="1"/>
  <c r="E386" s="1"/>
  <c r="E387" s="1"/>
  <c r="E388" s="1"/>
  <c r="E389" s="1"/>
  <c r="D381"/>
  <c r="D382" s="1"/>
  <c r="D383" s="1"/>
  <c r="D384" s="1"/>
  <c r="D385" s="1"/>
  <c r="D386" s="1"/>
  <c r="D387" s="1"/>
  <c r="D388" s="1"/>
  <c r="D389" s="1"/>
  <c r="C381"/>
  <c r="C382" s="1"/>
  <c r="C383" s="1"/>
  <c r="C384" s="1"/>
  <c r="C385" s="1"/>
  <c r="C386" s="1"/>
  <c r="C387" s="1"/>
  <c r="C388" s="1"/>
  <c r="C389" s="1"/>
  <c r="G372"/>
  <c r="G373" s="1"/>
  <c r="G374" s="1"/>
  <c r="G375" s="1"/>
  <c r="G376" s="1"/>
  <c r="G377" s="1"/>
  <c r="G378" s="1"/>
  <c r="G379" s="1"/>
  <c r="F372"/>
  <c r="F373" s="1"/>
  <c r="E372"/>
  <c r="E373" s="1"/>
  <c r="E374" s="1"/>
  <c r="E375" s="1"/>
  <c r="E376" s="1"/>
  <c r="E377" s="1"/>
  <c r="E378" s="1"/>
  <c r="E379" s="1"/>
  <c r="D372"/>
  <c r="D373" s="1"/>
  <c r="D374" s="1"/>
  <c r="D375" s="1"/>
  <c r="D376" s="1"/>
  <c r="D377" s="1"/>
  <c r="D378" s="1"/>
  <c r="D379" s="1"/>
  <c r="C372"/>
  <c r="C373" s="1"/>
  <c r="C374" s="1"/>
  <c r="C375" s="1"/>
  <c r="C376" s="1"/>
  <c r="C377" s="1"/>
  <c r="C378" s="1"/>
  <c r="C379" s="1"/>
  <c r="G363"/>
  <c r="G364" s="1"/>
  <c r="G365" s="1"/>
  <c r="G366" s="1"/>
  <c r="G367" s="1"/>
  <c r="G368" s="1"/>
  <c r="G369" s="1"/>
  <c r="G370" s="1"/>
  <c r="F363"/>
  <c r="F364" s="1"/>
  <c r="E363"/>
  <c r="E364" s="1"/>
  <c r="E365" s="1"/>
  <c r="E366" s="1"/>
  <c r="E367" s="1"/>
  <c r="E368" s="1"/>
  <c r="E369" s="1"/>
  <c r="E370" s="1"/>
  <c r="D363"/>
  <c r="D364" s="1"/>
  <c r="D365" s="1"/>
  <c r="D366" s="1"/>
  <c r="D367" s="1"/>
  <c r="D368" s="1"/>
  <c r="D369" s="1"/>
  <c r="D370" s="1"/>
  <c r="C363"/>
  <c r="C364" s="1"/>
  <c r="C365" s="1"/>
  <c r="C366" s="1"/>
  <c r="C367" s="1"/>
  <c r="C368" s="1"/>
  <c r="C369" s="1"/>
  <c r="C370" s="1"/>
  <c r="G354"/>
  <c r="G355" s="1"/>
  <c r="G356" s="1"/>
  <c r="G357" s="1"/>
  <c r="G358" s="1"/>
  <c r="G359" s="1"/>
  <c r="G360" s="1"/>
  <c r="G361" s="1"/>
  <c r="F354"/>
  <c r="F355" s="1"/>
  <c r="E354"/>
  <c r="E355" s="1"/>
  <c r="E356" s="1"/>
  <c r="E357" s="1"/>
  <c r="E358" s="1"/>
  <c r="E359" s="1"/>
  <c r="E360" s="1"/>
  <c r="E361" s="1"/>
  <c r="D354"/>
  <c r="D355" s="1"/>
  <c r="D356" s="1"/>
  <c r="D357" s="1"/>
  <c r="D358" s="1"/>
  <c r="D359" s="1"/>
  <c r="D360" s="1"/>
  <c r="D361" s="1"/>
  <c r="C354"/>
  <c r="C355" s="1"/>
  <c r="C356" s="1"/>
  <c r="C357" s="1"/>
  <c r="C358" s="1"/>
  <c r="C359" s="1"/>
  <c r="C360" s="1"/>
  <c r="C361" s="1"/>
  <c r="G345"/>
  <c r="G346" s="1"/>
  <c r="G347" s="1"/>
  <c r="G348" s="1"/>
  <c r="G349" s="1"/>
  <c r="G350" s="1"/>
  <c r="G351" s="1"/>
  <c r="G352" s="1"/>
  <c r="F345"/>
  <c r="F346" s="1"/>
  <c r="E345"/>
  <c r="E346" s="1"/>
  <c r="E347" s="1"/>
  <c r="E348" s="1"/>
  <c r="E349" s="1"/>
  <c r="E350" s="1"/>
  <c r="E351" s="1"/>
  <c r="E352" s="1"/>
  <c r="D345"/>
  <c r="D346" s="1"/>
  <c r="D347" s="1"/>
  <c r="D348" s="1"/>
  <c r="D349" s="1"/>
  <c r="D350" s="1"/>
  <c r="D351" s="1"/>
  <c r="D352" s="1"/>
  <c r="C345"/>
  <c r="C346" s="1"/>
  <c r="C347" s="1"/>
  <c r="C348" s="1"/>
  <c r="C349" s="1"/>
  <c r="C350" s="1"/>
  <c r="C351" s="1"/>
  <c r="C352" s="1"/>
  <c r="G336"/>
  <c r="G337" s="1"/>
  <c r="G338" s="1"/>
  <c r="G339" s="1"/>
  <c r="G340" s="1"/>
  <c r="G341" s="1"/>
  <c r="G342" s="1"/>
  <c r="G343" s="1"/>
  <c r="F336"/>
  <c r="F337" s="1"/>
  <c r="E336"/>
  <c r="E337" s="1"/>
  <c r="E338" s="1"/>
  <c r="E339" s="1"/>
  <c r="E340" s="1"/>
  <c r="E341" s="1"/>
  <c r="E342" s="1"/>
  <c r="E343" s="1"/>
  <c r="D336"/>
  <c r="D337" s="1"/>
  <c r="D338" s="1"/>
  <c r="D339" s="1"/>
  <c r="D340" s="1"/>
  <c r="D341" s="1"/>
  <c r="D342" s="1"/>
  <c r="D343" s="1"/>
  <c r="C336"/>
  <c r="C337" s="1"/>
  <c r="C338" s="1"/>
  <c r="C339" s="1"/>
  <c r="C340" s="1"/>
  <c r="C341" s="1"/>
  <c r="C342" s="1"/>
  <c r="C343" s="1"/>
  <c r="G327"/>
  <c r="G328" s="1"/>
  <c r="G329" s="1"/>
  <c r="G330" s="1"/>
  <c r="G331" s="1"/>
  <c r="G332" s="1"/>
  <c r="G333" s="1"/>
  <c r="G334" s="1"/>
  <c r="F327"/>
  <c r="F328" s="1"/>
  <c r="E327"/>
  <c r="E328" s="1"/>
  <c r="E329" s="1"/>
  <c r="E330" s="1"/>
  <c r="E331" s="1"/>
  <c r="E332" s="1"/>
  <c r="E333" s="1"/>
  <c r="E334" s="1"/>
  <c r="D327"/>
  <c r="D328" s="1"/>
  <c r="D329" s="1"/>
  <c r="D330" s="1"/>
  <c r="D331" s="1"/>
  <c r="D332" s="1"/>
  <c r="D333" s="1"/>
  <c r="D334" s="1"/>
  <c r="C327"/>
  <c r="C328" s="1"/>
  <c r="C329" s="1"/>
  <c r="C330" s="1"/>
  <c r="C331" s="1"/>
  <c r="C332" s="1"/>
  <c r="C333" s="1"/>
  <c r="C334" s="1"/>
  <c r="G318"/>
  <c r="G319" s="1"/>
  <c r="G320" s="1"/>
  <c r="G321" s="1"/>
  <c r="G322" s="1"/>
  <c r="G323" s="1"/>
  <c r="G324" s="1"/>
  <c r="G325" s="1"/>
  <c r="F318"/>
  <c r="F319" s="1"/>
  <c r="E318"/>
  <c r="E319" s="1"/>
  <c r="E320" s="1"/>
  <c r="E321" s="1"/>
  <c r="E322" s="1"/>
  <c r="E323" s="1"/>
  <c r="E324" s="1"/>
  <c r="E325" s="1"/>
  <c r="D318"/>
  <c r="D319" s="1"/>
  <c r="D320" s="1"/>
  <c r="D321" s="1"/>
  <c r="D322" s="1"/>
  <c r="D323" s="1"/>
  <c r="D324" s="1"/>
  <c r="D325" s="1"/>
  <c r="C318"/>
  <c r="C319" s="1"/>
  <c r="C320" s="1"/>
  <c r="C321" s="1"/>
  <c r="C322" s="1"/>
  <c r="C323" s="1"/>
  <c r="C324" s="1"/>
  <c r="C325" s="1"/>
  <c r="G309"/>
  <c r="G310" s="1"/>
  <c r="G311" s="1"/>
  <c r="G312" s="1"/>
  <c r="G313" s="1"/>
  <c r="G314" s="1"/>
  <c r="G315" s="1"/>
  <c r="G316" s="1"/>
  <c r="F309"/>
  <c r="F310" s="1"/>
  <c r="E309"/>
  <c r="E310" s="1"/>
  <c r="E311" s="1"/>
  <c r="E312" s="1"/>
  <c r="E313" s="1"/>
  <c r="E314" s="1"/>
  <c r="E315" s="1"/>
  <c r="E316" s="1"/>
  <c r="D309"/>
  <c r="D310" s="1"/>
  <c r="D311" s="1"/>
  <c r="D312" s="1"/>
  <c r="D313" s="1"/>
  <c r="D314" s="1"/>
  <c r="D315" s="1"/>
  <c r="D316" s="1"/>
  <c r="C309"/>
  <c r="C310" s="1"/>
  <c r="C311" s="1"/>
  <c r="C312" s="1"/>
  <c r="C313" s="1"/>
  <c r="C314" s="1"/>
  <c r="C315" s="1"/>
  <c r="C316" s="1"/>
  <c r="G300"/>
  <c r="G301" s="1"/>
  <c r="G302" s="1"/>
  <c r="G303" s="1"/>
  <c r="G304" s="1"/>
  <c r="G305" s="1"/>
  <c r="G306" s="1"/>
  <c r="G307" s="1"/>
  <c r="F300"/>
  <c r="F301" s="1"/>
  <c r="E300"/>
  <c r="E301" s="1"/>
  <c r="E302" s="1"/>
  <c r="E303" s="1"/>
  <c r="E304" s="1"/>
  <c r="E305" s="1"/>
  <c r="E306" s="1"/>
  <c r="E307" s="1"/>
  <c r="D300"/>
  <c r="D301" s="1"/>
  <c r="D302" s="1"/>
  <c r="D303" s="1"/>
  <c r="D304" s="1"/>
  <c r="D305" s="1"/>
  <c r="D306" s="1"/>
  <c r="D307" s="1"/>
  <c r="C300"/>
  <c r="C301" s="1"/>
  <c r="C302" s="1"/>
  <c r="C303" s="1"/>
  <c r="C304" s="1"/>
  <c r="C305" s="1"/>
  <c r="C306" s="1"/>
  <c r="C307" s="1"/>
  <c r="G291"/>
  <c r="G292" s="1"/>
  <c r="G293" s="1"/>
  <c r="G294" s="1"/>
  <c r="G295" s="1"/>
  <c r="G296" s="1"/>
  <c r="G297" s="1"/>
  <c r="G298" s="1"/>
  <c r="F291"/>
  <c r="F292" s="1"/>
  <c r="E291"/>
  <c r="E292" s="1"/>
  <c r="E293" s="1"/>
  <c r="E294" s="1"/>
  <c r="E295" s="1"/>
  <c r="E296" s="1"/>
  <c r="E297" s="1"/>
  <c r="E298" s="1"/>
  <c r="D291"/>
  <c r="D292" s="1"/>
  <c r="D293" s="1"/>
  <c r="D294" s="1"/>
  <c r="D295" s="1"/>
  <c r="D296" s="1"/>
  <c r="D297" s="1"/>
  <c r="D298" s="1"/>
  <c r="C291"/>
  <c r="C292" s="1"/>
  <c r="C293" s="1"/>
  <c r="C294" s="1"/>
  <c r="C295" s="1"/>
  <c r="C296" s="1"/>
  <c r="C297" s="1"/>
  <c r="C298" s="1"/>
  <c r="G282"/>
  <c r="G283" s="1"/>
  <c r="G284" s="1"/>
  <c r="G285" s="1"/>
  <c r="G286" s="1"/>
  <c r="G287" s="1"/>
  <c r="G288" s="1"/>
  <c r="G289" s="1"/>
  <c r="F282"/>
  <c r="F283" s="1"/>
  <c r="E282"/>
  <c r="E283" s="1"/>
  <c r="E284" s="1"/>
  <c r="E285" s="1"/>
  <c r="E286" s="1"/>
  <c r="E287" s="1"/>
  <c r="E288" s="1"/>
  <c r="E289" s="1"/>
  <c r="D282"/>
  <c r="D283" s="1"/>
  <c r="D284" s="1"/>
  <c r="D285" s="1"/>
  <c r="D286" s="1"/>
  <c r="D287" s="1"/>
  <c r="D288" s="1"/>
  <c r="D289" s="1"/>
  <c r="C282"/>
  <c r="C283" s="1"/>
  <c r="C284" s="1"/>
  <c r="C285" s="1"/>
  <c r="C286" s="1"/>
  <c r="C287" s="1"/>
  <c r="C288" s="1"/>
  <c r="C289" s="1"/>
  <c r="G273"/>
  <c r="G274" s="1"/>
  <c r="G275" s="1"/>
  <c r="G276" s="1"/>
  <c r="G277" s="1"/>
  <c r="G278" s="1"/>
  <c r="G279" s="1"/>
  <c r="G280" s="1"/>
  <c r="F273"/>
  <c r="F274" s="1"/>
  <c r="E273"/>
  <c r="E274" s="1"/>
  <c r="E275" s="1"/>
  <c r="E276" s="1"/>
  <c r="E277" s="1"/>
  <c r="E278" s="1"/>
  <c r="E279" s="1"/>
  <c r="E280" s="1"/>
  <c r="D273"/>
  <c r="D274" s="1"/>
  <c r="D275" s="1"/>
  <c r="D276" s="1"/>
  <c r="D277" s="1"/>
  <c r="D278" s="1"/>
  <c r="D279" s="1"/>
  <c r="D280" s="1"/>
  <c r="C273"/>
  <c r="C274" s="1"/>
  <c r="C275" s="1"/>
  <c r="C276" s="1"/>
  <c r="C277" s="1"/>
  <c r="C278" s="1"/>
  <c r="C279" s="1"/>
  <c r="C280" s="1"/>
  <c r="G264"/>
  <c r="G265" s="1"/>
  <c r="G266" s="1"/>
  <c r="G267" s="1"/>
  <c r="G268" s="1"/>
  <c r="G269" s="1"/>
  <c r="G270" s="1"/>
  <c r="G271" s="1"/>
  <c r="F264"/>
  <c r="F265" s="1"/>
  <c r="E264"/>
  <c r="E265" s="1"/>
  <c r="E266" s="1"/>
  <c r="E267" s="1"/>
  <c r="E268" s="1"/>
  <c r="E269" s="1"/>
  <c r="E270" s="1"/>
  <c r="E271" s="1"/>
  <c r="D264"/>
  <c r="D265" s="1"/>
  <c r="D266" s="1"/>
  <c r="D267" s="1"/>
  <c r="D268" s="1"/>
  <c r="D269" s="1"/>
  <c r="D270" s="1"/>
  <c r="D271" s="1"/>
  <c r="C264"/>
  <c r="C265" s="1"/>
  <c r="C266" s="1"/>
  <c r="C267" s="1"/>
  <c r="C268" s="1"/>
  <c r="C269" s="1"/>
  <c r="C270" s="1"/>
  <c r="C271" s="1"/>
  <c r="G255"/>
  <c r="G256" s="1"/>
  <c r="G257" s="1"/>
  <c r="G258" s="1"/>
  <c r="G259" s="1"/>
  <c r="G260" s="1"/>
  <c r="G261" s="1"/>
  <c r="G262" s="1"/>
  <c r="F255"/>
  <c r="F256" s="1"/>
  <c r="E255"/>
  <c r="E256" s="1"/>
  <c r="E257" s="1"/>
  <c r="E258" s="1"/>
  <c r="E259" s="1"/>
  <c r="E260" s="1"/>
  <c r="E261" s="1"/>
  <c r="E262" s="1"/>
  <c r="D255"/>
  <c r="D256" s="1"/>
  <c r="D257" s="1"/>
  <c r="D258" s="1"/>
  <c r="D259" s="1"/>
  <c r="D260" s="1"/>
  <c r="D261" s="1"/>
  <c r="D262" s="1"/>
  <c r="C255"/>
  <c r="C256" s="1"/>
  <c r="C257" s="1"/>
  <c r="C258" s="1"/>
  <c r="C259" s="1"/>
  <c r="C260" s="1"/>
  <c r="C261" s="1"/>
  <c r="C262" s="1"/>
  <c r="G246"/>
  <c r="G247" s="1"/>
  <c r="G248" s="1"/>
  <c r="G249" s="1"/>
  <c r="G250" s="1"/>
  <c r="G251" s="1"/>
  <c r="G252" s="1"/>
  <c r="G253" s="1"/>
  <c r="F246"/>
  <c r="F247" s="1"/>
  <c r="E246"/>
  <c r="E247" s="1"/>
  <c r="E248" s="1"/>
  <c r="E249" s="1"/>
  <c r="E250" s="1"/>
  <c r="E251" s="1"/>
  <c r="E252" s="1"/>
  <c r="E253" s="1"/>
  <c r="D246"/>
  <c r="D247" s="1"/>
  <c r="D248" s="1"/>
  <c r="D249" s="1"/>
  <c r="D250" s="1"/>
  <c r="D251" s="1"/>
  <c r="D252" s="1"/>
  <c r="D253" s="1"/>
  <c r="C246"/>
  <c r="C247" s="1"/>
  <c r="C248" s="1"/>
  <c r="C249" s="1"/>
  <c r="C250" s="1"/>
  <c r="C251" s="1"/>
  <c r="C252" s="1"/>
  <c r="C253" s="1"/>
  <c r="G237"/>
  <c r="G238" s="1"/>
  <c r="G239" s="1"/>
  <c r="G240" s="1"/>
  <c r="G241" s="1"/>
  <c r="G242" s="1"/>
  <c r="G243" s="1"/>
  <c r="G244" s="1"/>
  <c r="F237"/>
  <c r="F238" s="1"/>
  <c r="E237"/>
  <c r="E238" s="1"/>
  <c r="E239" s="1"/>
  <c r="E240" s="1"/>
  <c r="E241" s="1"/>
  <c r="E242" s="1"/>
  <c r="E243" s="1"/>
  <c r="E244" s="1"/>
  <c r="D237"/>
  <c r="D238" s="1"/>
  <c r="D239" s="1"/>
  <c r="D240" s="1"/>
  <c r="D241" s="1"/>
  <c r="D242" s="1"/>
  <c r="D243" s="1"/>
  <c r="D244" s="1"/>
  <c r="C237"/>
  <c r="C238" s="1"/>
  <c r="C239" s="1"/>
  <c r="C240" s="1"/>
  <c r="C241" s="1"/>
  <c r="C242" s="1"/>
  <c r="C243" s="1"/>
  <c r="C244" s="1"/>
  <c r="G227"/>
  <c r="G228" s="1"/>
  <c r="G229" s="1"/>
  <c r="G230" s="1"/>
  <c r="G231" s="1"/>
  <c r="G232" s="1"/>
  <c r="G233" s="1"/>
  <c r="G234" s="1"/>
  <c r="G235" s="1"/>
  <c r="F227"/>
  <c r="F228" s="1"/>
  <c r="E227"/>
  <c r="E228" s="1"/>
  <c r="E229" s="1"/>
  <c r="E230" s="1"/>
  <c r="E231" s="1"/>
  <c r="E232" s="1"/>
  <c r="E233" s="1"/>
  <c r="E234" s="1"/>
  <c r="E235" s="1"/>
  <c r="D227"/>
  <c r="D228" s="1"/>
  <c r="D229" s="1"/>
  <c r="D230" s="1"/>
  <c r="D231" s="1"/>
  <c r="D232" s="1"/>
  <c r="D233" s="1"/>
  <c r="D234" s="1"/>
  <c r="D235" s="1"/>
  <c r="C227"/>
  <c r="C228" s="1"/>
  <c r="C229" s="1"/>
  <c r="C230" s="1"/>
  <c r="C231" s="1"/>
  <c r="C232" s="1"/>
  <c r="C233" s="1"/>
  <c r="C234" s="1"/>
  <c r="C235" s="1"/>
  <c r="G218"/>
  <c r="G219" s="1"/>
  <c r="G220" s="1"/>
  <c r="G221" s="1"/>
  <c r="G222" s="1"/>
  <c r="G223" s="1"/>
  <c r="G224" s="1"/>
  <c r="G225" s="1"/>
  <c r="F218"/>
  <c r="F219" s="1"/>
  <c r="E218"/>
  <c r="E219" s="1"/>
  <c r="E220" s="1"/>
  <c r="E221" s="1"/>
  <c r="E222" s="1"/>
  <c r="E223" s="1"/>
  <c r="E224" s="1"/>
  <c r="E225" s="1"/>
  <c r="D218"/>
  <c r="D219" s="1"/>
  <c r="D220" s="1"/>
  <c r="D221" s="1"/>
  <c r="D222" s="1"/>
  <c r="D223" s="1"/>
  <c r="D224" s="1"/>
  <c r="D225" s="1"/>
  <c r="C218"/>
  <c r="C219" s="1"/>
  <c r="C220" s="1"/>
  <c r="C221" s="1"/>
  <c r="C222" s="1"/>
  <c r="C223" s="1"/>
  <c r="C224" s="1"/>
  <c r="C225" s="1"/>
  <c r="G209"/>
  <c r="G210" s="1"/>
  <c r="G211" s="1"/>
  <c r="G212" s="1"/>
  <c r="G213" s="1"/>
  <c r="G214" s="1"/>
  <c r="G215" s="1"/>
  <c r="G216" s="1"/>
  <c r="F209"/>
  <c r="F210" s="1"/>
  <c r="E209"/>
  <c r="E210" s="1"/>
  <c r="E211" s="1"/>
  <c r="E212" s="1"/>
  <c r="E213" s="1"/>
  <c r="E214" s="1"/>
  <c r="E215" s="1"/>
  <c r="E216" s="1"/>
  <c r="D209"/>
  <c r="D210" s="1"/>
  <c r="D211" s="1"/>
  <c r="D212" s="1"/>
  <c r="D213" s="1"/>
  <c r="D214" s="1"/>
  <c r="D215" s="1"/>
  <c r="D216" s="1"/>
  <c r="C209"/>
  <c r="C210" s="1"/>
  <c r="C211" s="1"/>
  <c r="C212" s="1"/>
  <c r="C213" s="1"/>
  <c r="C214" s="1"/>
  <c r="C215" s="1"/>
  <c r="C216" s="1"/>
  <c r="G200"/>
  <c r="G201" s="1"/>
  <c r="G202" s="1"/>
  <c r="G203" s="1"/>
  <c r="G204" s="1"/>
  <c r="G205" s="1"/>
  <c r="G206" s="1"/>
  <c r="G207" s="1"/>
  <c r="F200"/>
  <c r="F201" s="1"/>
  <c r="E200"/>
  <c r="E201" s="1"/>
  <c r="E202" s="1"/>
  <c r="E203" s="1"/>
  <c r="E204" s="1"/>
  <c r="E205" s="1"/>
  <c r="E206" s="1"/>
  <c r="E207" s="1"/>
  <c r="D200"/>
  <c r="D201" s="1"/>
  <c r="D202" s="1"/>
  <c r="D203" s="1"/>
  <c r="D204" s="1"/>
  <c r="D205" s="1"/>
  <c r="D206" s="1"/>
  <c r="D207" s="1"/>
  <c r="C200"/>
  <c r="C201" s="1"/>
  <c r="C202" s="1"/>
  <c r="C203" s="1"/>
  <c r="C204" s="1"/>
  <c r="C205" s="1"/>
  <c r="C206" s="1"/>
  <c r="C207" s="1"/>
  <c r="G191"/>
  <c r="G192" s="1"/>
  <c r="G193" s="1"/>
  <c r="G194" s="1"/>
  <c r="G195" s="1"/>
  <c r="G196" s="1"/>
  <c r="G197" s="1"/>
  <c r="G198" s="1"/>
  <c r="F191"/>
  <c r="F192" s="1"/>
  <c r="E191"/>
  <c r="E192" s="1"/>
  <c r="E193" s="1"/>
  <c r="E194" s="1"/>
  <c r="E195" s="1"/>
  <c r="E196" s="1"/>
  <c r="E197" s="1"/>
  <c r="E198" s="1"/>
  <c r="D191"/>
  <c r="D192" s="1"/>
  <c r="D193" s="1"/>
  <c r="D194" s="1"/>
  <c r="D195" s="1"/>
  <c r="D196" s="1"/>
  <c r="D197" s="1"/>
  <c r="D198" s="1"/>
  <c r="C191"/>
  <c r="C192" s="1"/>
  <c r="C193" s="1"/>
  <c r="C194" s="1"/>
  <c r="C195" s="1"/>
  <c r="C196" s="1"/>
  <c r="C197" s="1"/>
  <c r="C198" s="1"/>
  <c r="G182"/>
  <c r="G183" s="1"/>
  <c r="G184" s="1"/>
  <c r="G185" s="1"/>
  <c r="G186" s="1"/>
  <c r="G187" s="1"/>
  <c r="G188" s="1"/>
  <c r="G189" s="1"/>
  <c r="F182"/>
  <c r="F183" s="1"/>
  <c r="E182"/>
  <c r="E183" s="1"/>
  <c r="E184" s="1"/>
  <c r="E185" s="1"/>
  <c r="E186" s="1"/>
  <c r="E187" s="1"/>
  <c r="E188" s="1"/>
  <c r="E189" s="1"/>
  <c r="D182"/>
  <c r="D183" s="1"/>
  <c r="D184" s="1"/>
  <c r="D185" s="1"/>
  <c r="D186" s="1"/>
  <c r="D187" s="1"/>
  <c r="D188" s="1"/>
  <c r="D189" s="1"/>
  <c r="C182"/>
  <c r="C183" s="1"/>
  <c r="C184" s="1"/>
  <c r="C185" s="1"/>
  <c r="C186" s="1"/>
  <c r="C187" s="1"/>
  <c r="C188" s="1"/>
  <c r="C189" s="1"/>
  <c r="G173"/>
  <c r="G174" s="1"/>
  <c r="G175" s="1"/>
  <c r="G176" s="1"/>
  <c r="G177" s="1"/>
  <c r="G178" s="1"/>
  <c r="G179" s="1"/>
  <c r="G180" s="1"/>
  <c r="F173"/>
  <c r="F174" s="1"/>
  <c r="E173"/>
  <c r="E174" s="1"/>
  <c r="E175" s="1"/>
  <c r="E176" s="1"/>
  <c r="E177" s="1"/>
  <c r="E178" s="1"/>
  <c r="E179" s="1"/>
  <c r="E180" s="1"/>
  <c r="D173"/>
  <c r="D174" s="1"/>
  <c r="D175" s="1"/>
  <c r="D176" s="1"/>
  <c r="D177" s="1"/>
  <c r="D178" s="1"/>
  <c r="D179" s="1"/>
  <c r="D180" s="1"/>
  <c r="C173"/>
  <c r="C174" s="1"/>
  <c r="C175" s="1"/>
  <c r="C176" s="1"/>
  <c r="C177" s="1"/>
  <c r="C178" s="1"/>
  <c r="C179" s="1"/>
  <c r="C180" s="1"/>
  <c r="G164"/>
  <c r="G165" s="1"/>
  <c r="G166" s="1"/>
  <c r="G167" s="1"/>
  <c r="G168" s="1"/>
  <c r="G169" s="1"/>
  <c r="G170" s="1"/>
  <c r="G171" s="1"/>
  <c r="F164"/>
  <c r="F165" s="1"/>
  <c r="E164"/>
  <c r="E165" s="1"/>
  <c r="E166" s="1"/>
  <c r="E167" s="1"/>
  <c r="E168" s="1"/>
  <c r="E169" s="1"/>
  <c r="E170" s="1"/>
  <c r="E171" s="1"/>
  <c r="D164"/>
  <c r="D165" s="1"/>
  <c r="D166" s="1"/>
  <c r="D167" s="1"/>
  <c r="D168" s="1"/>
  <c r="D169" s="1"/>
  <c r="D170" s="1"/>
  <c r="D171" s="1"/>
  <c r="C164"/>
  <c r="C165" s="1"/>
  <c r="C166" s="1"/>
  <c r="C167" s="1"/>
  <c r="C168" s="1"/>
  <c r="C169" s="1"/>
  <c r="C170" s="1"/>
  <c r="C171" s="1"/>
  <c r="G155"/>
  <c r="G156" s="1"/>
  <c r="G157" s="1"/>
  <c r="G158" s="1"/>
  <c r="G159" s="1"/>
  <c r="G160" s="1"/>
  <c r="G161" s="1"/>
  <c r="G162" s="1"/>
  <c r="F155"/>
  <c r="F156" s="1"/>
  <c r="E155"/>
  <c r="E156" s="1"/>
  <c r="E157" s="1"/>
  <c r="E158" s="1"/>
  <c r="E159" s="1"/>
  <c r="E160" s="1"/>
  <c r="E161" s="1"/>
  <c r="E162" s="1"/>
  <c r="D155"/>
  <c r="D156" s="1"/>
  <c r="D157" s="1"/>
  <c r="D158" s="1"/>
  <c r="D159" s="1"/>
  <c r="D160" s="1"/>
  <c r="D161" s="1"/>
  <c r="D162" s="1"/>
  <c r="C155"/>
  <c r="C156" s="1"/>
  <c r="C157" s="1"/>
  <c r="C158" s="1"/>
  <c r="C159" s="1"/>
  <c r="C160" s="1"/>
  <c r="C161" s="1"/>
  <c r="C162" s="1"/>
  <c r="G146"/>
  <c r="G147" s="1"/>
  <c r="G148" s="1"/>
  <c r="G149" s="1"/>
  <c r="G150" s="1"/>
  <c r="G151" s="1"/>
  <c r="G152" s="1"/>
  <c r="G153" s="1"/>
  <c r="F146"/>
  <c r="F147" s="1"/>
  <c r="E146"/>
  <c r="E147" s="1"/>
  <c r="E148" s="1"/>
  <c r="E149" s="1"/>
  <c r="E150" s="1"/>
  <c r="E151" s="1"/>
  <c r="E152" s="1"/>
  <c r="E153" s="1"/>
  <c r="D146"/>
  <c r="D147" s="1"/>
  <c r="D148" s="1"/>
  <c r="D149" s="1"/>
  <c r="D150" s="1"/>
  <c r="D151" s="1"/>
  <c r="D152" s="1"/>
  <c r="D153" s="1"/>
  <c r="C146"/>
  <c r="C147" s="1"/>
  <c r="C148" s="1"/>
  <c r="C149" s="1"/>
  <c r="C150" s="1"/>
  <c r="C151" s="1"/>
  <c r="C152" s="1"/>
  <c r="C153" s="1"/>
  <c r="G136"/>
  <c r="G137" s="1"/>
  <c r="G138" s="1"/>
  <c r="G139" s="1"/>
  <c r="G140" s="1"/>
  <c r="G141" s="1"/>
  <c r="G142" s="1"/>
  <c r="G143" s="1"/>
  <c r="G144" s="1"/>
  <c r="F136"/>
  <c r="F137" s="1"/>
  <c r="E136"/>
  <c r="E137" s="1"/>
  <c r="E138" s="1"/>
  <c r="E139" s="1"/>
  <c r="E140" s="1"/>
  <c r="E141" s="1"/>
  <c r="E142" s="1"/>
  <c r="E143" s="1"/>
  <c r="E144" s="1"/>
  <c r="D136"/>
  <c r="D137" s="1"/>
  <c r="D138" s="1"/>
  <c r="D139" s="1"/>
  <c r="D140" s="1"/>
  <c r="D141" s="1"/>
  <c r="D142" s="1"/>
  <c r="D143" s="1"/>
  <c r="D144" s="1"/>
  <c r="C136"/>
  <c r="C137" s="1"/>
  <c r="C138" s="1"/>
  <c r="C139" s="1"/>
  <c r="C140" s="1"/>
  <c r="C141" s="1"/>
  <c r="C142" s="1"/>
  <c r="C143" s="1"/>
  <c r="C144" s="1"/>
  <c r="G127"/>
  <c r="G128" s="1"/>
  <c r="G129" s="1"/>
  <c r="G130" s="1"/>
  <c r="G131" s="1"/>
  <c r="G132" s="1"/>
  <c r="G133" s="1"/>
  <c r="G134" s="1"/>
  <c r="F127"/>
  <c r="F128" s="1"/>
  <c r="E127"/>
  <c r="E128" s="1"/>
  <c r="E129" s="1"/>
  <c r="E130" s="1"/>
  <c r="E131" s="1"/>
  <c r="E132" s="1"/>
  <c r="E133" s="1"/>
  <c r="E134" s="1"/>
  <c r="D127"/>
  <c r="D128" s="1"/>
  <c r="D129" s="1"/>
  <c r="D130" s="1"/>
  <c r="D131" s="1"/>
  <c r="D132" s="1"/>
  <c r="D133" s="1"/>
  <c r="D134" s="1"/>
  <c r="C127"/>
  <c r="C128" s="1"/>
  <c r="C129" s="1"/>
  <c r="C130" s="1"/>
  <c r="C131" s="1"/>
  <c r="C132" s="1"/>
  <c r="C133" s="1"/>
  <c r="C134" s="1"/>
  <c r="G118"/>
  <c r="G119" s="1"/>
  <c r="G120" s="1"/>
  <c r="G121" s="1"/>
  <c r="G122" s="1"/>
  <c r="G123" s="1"/>
  <c r="G124" s="1"/>
  <c r="G125" s="1"/>
  <c r="F118"/>
  <c r="F119" s="1"/>
  <c r="E118"/>
  <c r="E119" s="1"/>
  <c r="E120" s="1"/>
  <c r="E121" s="1"/>
  <c r="E122" s="1"/>
  <c r="E123" s="1"/>
  <c r="E124" s="1"/>
  <c r="E125" s="1"/>
  <c r="D118"/>
  <c r="D119" s="1"/>
  <c r="D120" s="1"/>
  <c r="D121" s="1"/>
  <c r="D122" s="1"/>
  <c r="D123" s="1"/>
  <c r="D124" s="1"/>
  <c r="D125" s="1"/>
  <c r="C118"/>
  <c r="C119" s="1"/>
  <c r="C120" s="1"/>
  <c r="C121" s="1"/>
  <c r="C122" s="1"/>
  <c r="C123" s="1"/>
  <c r="C124" s="1"/>
  <c r="C125" s="1"/>
  <c r="G109"/>
  <c r="G110" s="1"/>
  <c r="G111" s="1"/>
  <c r="G112" s="1"/>
  <c r="G113" s="1"/>
  <c r="G114" s="1"/>
  <c r="G115" s="1"/>
  <c r="G116" s="1"/>
  <c r="F109"/>
  <c r="F110" s="1"/>
  <c r="E109"/>
  <c r="E110" s="1"/>
  <c r="E111" s="1"/>
  <c r="E112" s="1"/>
  <c r="E113" s="1"/>
  <c r="E114" s="1"/>
  <c r="E115" s="1"/>
  <c r="E116" s="1"/>
  <c r="D109"/>
  <c r="D110" s="1"/>
  <c r="D111" s="1"/>
  <c r="D112" s="1"/>
  <c r="D113" s="1"/>
  <c r="D114" s="1"/>
  <c r="D115" s="1"/>
  <c r="D116" s="1"/>
  <c r="C109"/>
  <c r="C110" s="1"/>
  <c r="C111" s="1"/>
  <c r="C112" s="1"/>
  <c r="C113" s="1"/>
  <c r="C114" s="1"/>
  <c r="C115" s="1"/>
  <c r="C116" s="1"/>
  <c r="G100"/>
  <c r="G101" s="1"/>
  <c r="G102" s="1"/>
  <c r="G103" s="1"/>
  <c r="G104" s="1"/>
  <c r="G105" s="1"/>
  <c r="G106" s="1"/>
  <c r="G107" s="1"/>
  <c r="F100"/>
  <c r="F101" s="1"/>
  <c r="E100"/>
  <c r="E101" s="1"/>
  <c r="E102" s="1"/>
  <c r="E103" s="1"/>
  <c r="E104" s="1"/>
  <c r="E105" s="1"/>
  <c r="E106" s="1"/>
  <c r="E107" s="1"/>
  <c r="D100"/>
  <c r="D101" s="1"/>
  <c r="D102" s="1"/>
  <c r="D103" s="1"/>
  <c r="D104" s="1"/>
  <c r="D105" s="1"/>
  <c r="D106" s="1"/>
  <c r="D107" s="1"/>
  <c r="C100"/>
  <c r="C101" s="1"/>
  <c r="C102" s="1"/>
  <c r="C103" s="1"/>
  <c r="C104" s="1"/>
  <c r="C105" s="1"/>
  <c r="C106" s="1"/>
  <c r="C107" s="1"/>
  <c r="G91"/>
  <c r="G92" s="1"/>
  <c r="G93" s="1"/>
  <c r="G94" s="1"/>
  <c r="G95" s="1"/>
  <c r="G96" s="1"/>
  <c r="G97" s="1"/>
  <c r="G98" s="1"/>
  <c r="F91"/>
  <c r="F92" s="1"/>
  <c r="E91"/>
  <c r="E92" s="1"/>
  <c r="E93" s="1"/>
  <c r="E94" s="1"/>
  <c r="E95" s="1"/>
  <c r="E96" s="1"/>
  <c r="E97" s="1"/>
  <c r="E98" s="1"/>
  <c r="D91"/>
  <c r="D92" s="1"/>
  <c r="D93" s="1"/>
  <c r="D94" s="1"/>
  <c r="D95" s="1"/>
  <c r="D96" s="1"/>
  <c r="D97" s="1"/>
  <c r="D98" s="1"/>
  <c r="C91"/>
  <c r="C92" s="1"/>
  <c r="C93" s="1"/>
  <c r="C94" s="1"/>
  <c r="C95" s="1"/>
  <c r="C96" s="1"/>
  <c r="C97" s="1"/>
  <c r="C98" s="1"/>
  <c r="G82"/>
  <c r="G83" s="1"/>
  <c r="G84" s="1"/>
  <c r="G85" s="1"/>
  <c r="G86" s="1"/>
  <c r="G87" s="1"/>
  <c r="G88" s="1"/>
  <c r="G89" s="1"/>
  <c r="F82"/>
  <c r="F83" s="1"/>
  <c r="E82"/>
  <c r="E83" s="1"/>
  <c r="E84" s="1"/>
  <c r="E85" s="1"/>
  <c r="E86" s="1"/>
  <c r="E87" s="1"/>
  <c r="E88" s="1"/>
  <c r="E89" s="1"/>
  <c r="D82"/>
  <c r="D83" s="1"/>
  <c r="D84" s="1"/>
  <c r="D85" s="1"/>
  <c r="D86" s="1"/>
  <c r="D87" s="1"/>
  <c r="D88" s="1"/>
  <c r="D89" s="1"/>
  <c r="C82"/>
  <c r="C83" s="1"/>
  <c r="C84" s="1"/>
  <c r="C85" s="1"/>
  <c r="C86" s="1"/>
  <c r="C87" s="1"/>
  <c r="C88" s="1"/>
  <c r="C89" s="1"/>
  <c r="G73"/>
  <c r="G74" s="1"/>
  <c r="G75" s="1"/>
  <c r="G76" s="1"/>
  <c r="G77" s="1"/>
  <c r="G78" s="1"/>
  <c r="G79" s="1"/>
  <c r="G80" s="1"/>
  <c r="F73"/>
  <c r="F74" s="1"/>
  <c r="E73"/>
  <c r="E74" s="1"/>
  <c r="E75" s="1"/>
  <c r="E76" s="1"/>
  <c r="E77" s="1"/>
  <c r="E78" s="1"/>
  <c r="E79" s="1"/>
  <c r="E80" s="1"/>
  <c r="D73"/>
  <c r="D74" s="1"/>
  <c r="D75" s="1"/>
  <c r="D76" s="1"/>
  <c r="D77" s="1"/>
  <c r="D78" s="1"/>
  <c r="D79" s="1"/>
  <c r="D80" s="1"/>
  <c r="C73"/>
  <c r="C74" s="1"/>
  <c r="C75" s="1"/>
  <c r="C76" s="1"/>
  <c r="C77" s="1"/>
  <c r="C78" s="1"/>
  <c r="C79" s="1"/>
  <c r="C80" s="1"/>
  <c r="G64"/>
  <c r="G65" s="1"/>
  <c r="G66" s="1"/>
  <c r="G67" s="1"/>
  <c r="G68" s="1"/>
  <c r="G69" s="1"/>
  <c r="G70" s="1"/>
  <c r="G71" s="1"/>
  <c r="F64"/>
  <c r="F65" s="1"/>
  <c r="E64"/>
  <c r="E65" s="1"/>
  <c r="E66" s="1"/>
  <c r="E67" s="1"/>
  <c r="E68" s="1"/>
  <c r="E69" s="1"/>
  <c r="E70" s="1"/>
  <c r="E71" s="1"/>
  <c r="D64"/>
  <c r="D65" s="1"/>
  <c r="D66" s="1"/>
  <c r="D67" s="1"/>
  <c r="D68" s="1"/>
  <c r="D69" s="1"/>
  <c r="D70" s="1"/>
  <c r="D71" s="1"/>
  <c r="C64"/>
  <c r="C65" s="1"/>
  <c r="C66" s="1"/>
  <c r="C67" s="1"/>
  <c r="C68" s="1"/>
  <c r="C69" s="1"/>
  <c r="C70" s="1"/>
  <c r="C71" s="1"/>
  <c r="G54"/>
  <c r="G55" s="1"/>
  <c r="G56" s="1"/>
  <c r="G57" s="1"/>
  <c r="G58" s="1"/>
  <c r="G59" s="1"/>
  <c r="G60" s="1"/>
  <c r="G61" s="1"/>
  <c r="G62" s="1"/>
  <c r="F54"/>
  <c r="F55" s="1"/>
  <c r="E54"/>
  <c r="E55" s="1"/>
  <c r="E56" s="1"/>
  <c r="E57" s="1"/>
  <c r="E58" s="1"/>
  <c r="E59" s="1"/>
  <c r="E60" s="1"/>
  <c r="E61" s="1"/>
  <c r="E62" s="1"/>
  <c r="D54"/>
  <c r="D55" s="1"/>
  <c r="D56" s="1"/>
  <c r="D57" s="1"/>
  <c r="D58" s="1"/>
  <c r="D59" s="1"/>
  <c r="D60" s="1"/>
  <c r="D61" s="1"/>
  <c r="D62" s="1"/>
  <c r="C54"/>
  <c r="C55" s="1"/>
  <c r="C56" s="1"/>
  <c r="C57" s="1"/>
  <c r="C58" s="1"/>
  <c r="C59" s="1"/>
  <c r="C60" s="1"/>
  <c r="C61" s="1"/>
  <c r="C62" s="1"/>
  <c r="G45"/>
  <c r="G46" s="1"/>
  <c r="G47" s="1"/>
  <c r="G48" s="1"/>
  <c r="G49" s="1"/>
  <c r="G50" s="1"/>
  <c r="G51" s="1"/>
  <c r="G52" s="1"/>
  <c r="F45"/>
  <c r="F46" s="1"/>
  <c r="E45"/>
  <c r="E46" s="1"/>
  <c r="E47" s="1"/>
  <c r="E48" s="1"/>
  <c r="E49" s="1"/>
  <c r="E50" s="1"/>
  <c r="E51" s="1"/>
  <c r="E52" s="1"/>
  <c r="D45"/>
  <c r="D46" s="1"/>
  <c r="D47" s="1"/>
  <c r="D48" s="1"/>
  <c r="D49" s="1"/>
  <c r="D50" s="1"/>
  <c r="D51" s="1"/>
  <c r="D52" s="1"/>
  <c r="C45"/>
  <c r="C46" s="1"/>
  <c r="C47" s="1"/>
  <c r="C48" s="1"/>
  <c r="C49" s="1"/>
  <c r="C50" s="1"/>
  <c r="C51" s="1"/>
  <c r="C52" s="1"/>
  <c r="G38"/>
  <c r="G39" s="1"/>
  <c r="G40" s="1"/>
  <c r="G41" s="1"/>
  <c r="G42" s="1"/>
  <c r="G43" s="1"/>
  <c r="F38"/>
  <c r="F39" s="1"/>
  <c r="F40" s="1"/>
  <c r="F41" s="1"/>
  <c r="F42" s="1"/>
  <c r="F43" s="1"/>
  <c r="E38"/>
  <c r="E39" s="1"/>
  <c r="E40" s="1"/>
  <c r="E41" s="1"/>
  <c r="E42" s="1"/>
  <c r="E43" s="1"/>
  <c r="D38"/>
  <c r="D39" s="1"/>
  <c r="D40" s="1"/>
  <c r="D41" s="1"/>
  <c r="D42" s="1"/>
  <c r="D43" s="1"/>
  <c r="C38"/>
  <c r="C39" s="1"/>
  <c r="C40" s="1"/>
  <c r="C41" s="1"/>
  <c r="C42" s="1"/>
  <c r="C43" s="1"/>
  <c r="G37"/>
  <c r="F37"/>
  <c r="E37"/>
  <c r="D37"/>
  <c r="C37"/>
  <c r="G36"/>
  <c r="F36"/>
  <c r="E36"/>
  <c r="D36"/>
  <c r="C36"/>
  <c r="F477" l="1"/>
  <c r="F478" s="1"/>
  <c r="F479" s="1"/>
  <c r="F480" s="1"/>
  <c r="F481" s="1"/>
  <c r="F482" s="1"/>
  <c r="F483" s="1"/>
  <c r="K476"/>
  <c r="F329"/>
  <c r="F330" s="1"/>
  <c r="F331" s="1"/>
  <c r="F332" s="1"/>
  <c r="F333" s="1"/>
  <c r="F334" s="1"/>
  <c r="F525"/>
  <c r="F526" s="1"/>
  <c r="F527" s="1"/>
  <c r="F528" s="1"/>
  <c r="F529" s="1"/>
  <c r="F530" s="1"/>
  <c r="F531" s="1"/>
  <c r="F365"/>
  <c r="F366" s="1"/>
  <c r="F367" s="1"/>
  <c r="F368" s="1"/>
  <c r="F369" s="1"/>
  <c r="F370" s="1"/>
  <c r="F257"/>
  <c r="F258" s="1"/>
  <c r="F259" s="1"/>
  <c r="F260" s="1"/>
  <c r="F261" s="1"/>
  <c r="F262" s="1"/>
  <c r="F266"/>
  <c r="F267" s="1"/>
  <c r="F268" s="1"/>
  <c r="F269" s="1"/>
  <c r="F270" s="1"/>
  <c r="F271" s="1"/>
  <c r="F293"/>
  <c r="F294" s="1"/>
  <c r="F295" s="1"/>
  <c r="F296" s="1"/>
  <c r="F297" s="1"/>
  <c r="F298" s="1"/>
  <c r="F211"/>
  <c r="F212" s="1"/>
  <c r="F213" s="1"/>
  <c r="F214" s="1"/>
  <c r="F215" s="1"/>
  <c r="F216" s="1"/>
  <c r="F284"/>
  <c r="F285" s="1"/>
  <c r="F286" s="1"/>
  <c r="F287" s="1"/>
  <c r="F288" s="1"/>
  <c r="F289" s="1"/>
  <c r="F129"/>
  <c r="F130" s="1"/>
  <c r="F131" s="1"/>
  <c r="F132" s="1"/>
  <c r="F133" s="1"/>
  <c r="F134" s="1"/>
  <c r="F157"/>
  <c r="F158" s="1"/>
  <c r="F159" s="1"/>
  <c r="F160" s="1"/>
  <c r="F161" s="1"/>
  <c r="F162" s="1"/>
  <c r="F184"/>
  <c r="F185" s="1"/>
  <c r="F186" s="1"/>
  <c r="F187" s="1"/>
  <c r="F188" s="1"/>
  <c r="F189" s="1"/>
  <c r="F239"/>
  <c r="F240" s="1"/>
  <c r="F241" s="1"/>
  <c r="F242" s="1"/>
  <c r="F243" s="1"/>
  <c r="F244" s="1"/>
  <c r="F505"/>
  <c r="F506" s="1"/>
  <c r="F507" s="1"/>
  <c r="F508" s="1"/>
  <c r="F509" s="1"/>
  <c r="F510" s="1"/>
  <c r="F511" s="1"/>
  <c r="F545"/>
  <c r="F546" s="1"/>
  <c r="F547" s="1"/>
  <c r="F548" s="1"/>
  <c r="F549" s="1"/>
  <c r="F550" s="1"/>
  <c r="F138"/>
  <c r="F139" s="1"/>
  <c r="F140" s="1"/>
  <c r="F141" s="1"/>
  <c r="F142" s="1"/>
  <c r="F143" s="1"/>
  <c r="F144" s="1"/>
  <c r="F458"/>
  <c r="F459" s="1"/>
  <c r="F460" s="1"/>
  <c r="F461" s="1"/>
  <c r="F462" s="1"/>
  <c r="F463" s="1"/>
  <c r="F464" s="1"/>
  <c r="F465" s="1"/>
  <c r="F412"/>
  <c r="F413" s="1"/>
  <c r="F414" s="1"/>
  <c r="F415" s="1"/>
  <c r="F416" s="1"/>
  <c r="F417" s="1"/>
  <c r="F56"/>
  <c r="F57" s="1"/>
  <c r="F58" s="1"/>
  <c r="F59" s="1"/>
  <c r="F60" s="1"/>
  <c r="F61" s="1"/>
  <c r="F62" s="1"/>
  <c r="F84"/>
  <c r="F85" s="1"/>
  <c r="F86" s="1"/>
  <c r="F87" s="1"/>
  <c r="F88" s="1"/>
  <c r="F89" s="1"/>
  <c r="F111"/>
  <c r="F112" s="1"/>
  <c r="F113" s="1"/>
  <c r="F114" s="1"/>
  <c r="F115" s="1"/>
  <c r="F116" s="1"/>
  <c r="F193"/>
  <c r="F194" s="1"/>
  <c r="F195" s="1"/>
  <c r="F196" s="1"/>
  <c r="F197" s="1"/>
  <c r="F198" s="1"/>
  <c r="F220"/>
  <c r="F221" s="1"/>
  <c r="F222" s="1"/>
  <c r="F223" s="1"/>
  <c r="F224" s="1"/>
  <c r="F225" s="1"/>
  <c r="F248"/>
  <c r="F249" s="1"/>
  <c r="F250" s="1"/>
  <c r="F251" s="1"/>
  <c r="F252" s="1"/>
  <c r="F253" s="1"/>
  <c r="F311"/>
  <c r="F312" s="1"/>
  <c r="F313" s="1"/>
  <c r="F314" s="1"/>
  <c r="F315" s="1"/>
  <c r="F316" s="1"/>
  <c r="F347"/>
  <c r="F348" s="1"/>
  <c r="F349" s="1"/>
  <c r="F350" s="1"/>
  <c r="F351" s="1"/>
  <c r="F352" s="1"/>
  <c r="F383"/>
  <c r="F384" s="1"/>
  <c r="F385" s="1"/>
  <c r="F386" s="1"/>
  <c r="F387" s="1"/>
  <c r="F388" s="1"/>
  <c r="F389" s="1"/>
  <c r="F555"/>
  <c r="F556" s="1"/>
  <c r="F557" s="1"/>
  <c r="F558" s="1"/>
  <c r="F559" s="1"/>
  <c r="F560" s="1"/>
  <c r="F561" s="1"/>
  <c r="F75"/>
  <c r="F76" s="1"/>
  <c r="F77" s="1"/>
  <c r="F78" s="1"/>
  <c r="F79" s="1"/>
  <c r="F80" s="1"/>
  <c r="F66"/>
  <c r="F67" s="1"/>
  <c r="F68" s="1"/>
  <c r="F69" s="1"/>
  <c r="F70" s="1"/>
  <c r="F71" s="1"/>
  <c r="F166"/>
  <c r="F167" s="1"/>
  <c r="F168" s="1"/>
  <c r="F169" s="1"/>
  <c r="F170" s="1"/>
  <c r="F171" s="1"/>
  <c r="F421"/>
  <c r="F422" s="1"/>
  <c r="F423" s="1"/>
  <c r="F424" s="1"/>
  <c r="F425" s="1"/>
  <c r="F426" s="1"/>
  <c r="F515"/>
  <c r="F516" s="1"/>
  <c r="F517" s="1"/>
  <c r="F518" s="1"/>
  <c r="F519" s="1"/>
  <c r="F520" s="1"/>
  <c r="F521" s="1"/>
  <c r="F403"/>
  <c r="F404" s="1"/>
  <c r="F405" s="1"/>
  <c r="F406" s="1"/>
  <c r="F407" s="1"/>
  <c r="F408" s="1"/>
  <c r="F202"/>
  <c r="F203" s="1"/>
  <c r="F204" s="1"/>
  <c r="F205" s="1"/>
  <c r="F206" s="1"/>
  <c r="F207" s="1"/>
  <c r="F430"/>
  <c r="F431" s="1"/>
  <c r="F432" s="1"/>
  <c r="F433" s="1"/>
  <c r="F434" s="1"/>
  <c r="F435" s="1"/>
  <c r="F469"/>
  <c r="F470" s="1"/>
  <c r="F471" s="1"/>
  <c r="F472" s="1"/>
  <c r="F473" s="1"/>
  <c r="F474" s="1"/>
  <c r="F47"/>
  <c r="F48" s="1"/>
  <c r="F49" s="1"/>
  <c r="F50" s="1"/>
  <c r="F51" s="1"/>
  <c r="F52" s="1"/>
  <c r="F93"/>
  <c r="F94" s="1"/>
  <c r="F95" s="1"/>
  <c r="F96" s="1"/>
  <c r="F97" s="1"/>
  <c r="F98" s="1"/>
  <c r="F120"/>
  <c r="F121" s="1"/>
  <c r="F122" s="1"/>
  <c r="F123" s="1"/>
  <c r="F124" s="1"/>
  <c r="F125" s="1"/>
  <c r="F148"/>
  <c r="F149" s="1"/>
  <c r="F150" s="1"/>
  <c r="F151" s="1"/>
  <c r="F152" s="1"/>
  <c r="F153" s="1"/>
  <c r="F229"/>
  <c r="F230" s="1"/>
  <c r="F231" s="1"/>
  <c r="F232" s="1"/>
  <c r="F233" s="1"/>
  <c r="F234" s="1"/>
  <c r="F235" s="1"/>
  <c r="F275"/>
  <c r="F276" s="1"/>
  <c r="F277" s="1"/>
  <c r="F278" s="1"/>
  <c r="F279" s="1"/>
  <c r="F280" s="1"/>
  <c r="F320"/>
  <c r="F321" s="1"/>
  <c r="F322" s="1"/>
  <c r="F323" s="1"/>
  <c r="F324" s="1"/>
  <c r="F325" s="1"/>
  <c r="F356"/>
  <c r="F357" s="1"/>
  <c r="F358" s="1"/>
  <c r="F359" s="1"/>
  <c r="F360" s="1"/>
  <c r="F361" s="1"/>
  <c r="F393"/>
  <c r="F394" s="1"/>
  <c r="F395" s="1"/>
  <c r="F396" s="1"/>
  <c r="F397" s="1"/>
  <c r="F398" s="1"/>
  <c r="F399" s="1"/>
  <c r="F439"/>
  <c r="F440" s="1"/>
  <c r="F441" s="1"/>
  <c r="F442" s="1"/>
  <c r="F443" s="1"/>
  <c r="F444" s="1"/>
  <c r="F445" s="1"/>
  <c r="F496"/>
  <c r="F497" s="1"/>
  <c r="F498" s="1"/>
  <c r="F499" s="1"/>
  <c r="F500" s="1"/>
  <c r="F501" s="1"/>
  <c r="F535"/>
  <c r="F536" s="1"/>
  <c r="F537" s="1"/>
  <c r="F538" s="1"/>
  <c r="F539" s="1"/>
  <c r="F540" s="1"/>
  <c r="F541" s="1"/>
  <c r="F102"/>
  <c r="F103" s="1"/>
  <c r="F104" s="1"/>
  <c r="F105" s="1"/>
  <c r="F106" s="1"/>
  <c r="F107" s="1"/>
  <c r="F175"/>
  <c r="F176" s="1"/>
  <c r="F177" s="1"/>
  <c r="F178" s="1"/>
  <c r="F179" s="1"/>
  <c r="F180" s="1"/>
  <c r="F302"/>
  <c r="F303" s="1"/>
  <c r="F304" s="1"/>
  <c r="F305" s="1"/>
  <c r="F306" s="1"/>
  <c r="F307" s="1"/>
  <c r="F338"/>
  <c r="F339" s="1"/>
  <c r="F340" s="1"/>
  <c r="F341" s="1"/>
  <c r="F342" s="1"/>
  <c r="F343" s="1"/>
  <c r="F374"/>
  <c r="F375" s="1"/>
  <c r="F376" s="1"/>
  <c r="F377" s="1"/>
  <c r="F378" s="1"/>
  <c r="F379" s="1"/>
  <c r="F449"/>
  <c r="F450" s="1"/>
  <c r="F451" s="1"/>
  <c r="F452" s="1"/>
  <c r="F453" s="1"/>
  <c r="F454" s="1"/>
  <c r="C449"/>
  <c r="C450" s="1"/>
  <c r="C451" s="1"/>
  <c r="C452" s="1"/>
  <c r="C453" s="1"/>
  <c r="C454" s="1"/>
  <c r="C412"/>
  <c r="C413" s="1"/>
  <c r="C414" s="1"/>
  <c r="C415" s="1"/>
  <c r="C416" s="1"/>
  <c r="C417" s="1"/>
  <c r="C458"/>
  <c r="C459" s="1"/>
  <c r="C460" s="1"/>
  <c r="C461" s="1"/>
  <c r="C462" s="1"/>
  <c r="C463" s="1"/>
  <c r="C464" s="1"/>
  <c r="C465" s="1"/>
  <c r="C421"/>
  <c r="C422" s="1"/>
  <c r="C423" s="1"/>
  <c r="C424" s="1"/>
  <c r="C425" s="1"/>
  <c r="C426" s="1"/>
  <c r="C515"/>
  <c r="C516" s="1"/>
  <c r="C517" s="1"/>
  <c r="C518" s="1"/>
  <c r="C519" s="1"/>
  <c r="C520" s="1"/>
  <c r="C521" s="1"/>
  <c r="C403"/>
  <c r="C404" s="1"/>
  <c r="C405" s="1"/>
  <c r="C406" s="1"/>
  <c r="C407" s="1"/>
  <c r="C408" s="1"/>
  <c r="C555"/>
  <c r="C556" s="1"/>
  <c r="C557" s="1"/>
  <c r="C558" s="1"/>
  <c r="C559" s="1"/>
  <c r="C560" s="1"/>
  <c r="C561" s="1"/>
  <c r="C430"/>
  <c r="C431" s="1"/>
  <c r="C432" s="1"/>
  <c r="C433" s="1"/>
  <c r="C434" s="1"/>
  <c r="C435" s="1"/>
</calcChain>
</file>

<file path=xl/sharedStrings.xml><?xml version="1.0" encoding="utf-8"?>
<sst xmlns="http://schemas.openxmlformats.org/spreadsheetml/2006/main" count="657" uniqueCount="328">
  <si>
    <t>COMPAL ELECTRONICS, INC.</t>
  </si>
  <si>
    <t xml:space="preserve"> Address :NO.581 &amp; 581-1, RUIGUANG RD., NEIHU DISTRICT,    TEL : 886-2-8797-8588</t>
  </si>
  <si>
    <t xml:space="preserve">          </t>
  </si>
  <si>
    <t>TAIPEI CITY 11492, TAIWAN                        FAX : 886-2-2658-5037</t>
  </si>
  <si>
    <t xml:space="preserve"> Invoice No. : 631311299 </t>
  </si>
  <si>
    <t xml:space="preserve">  Date        : 06/27/2023</t>
  </si>
  <si>
    <t xml:space="preserve"> Packing No. : 60129551 </t>
  </si>
  <si>
    <t xml:space="preserve">  Bonded No.  : E1J2302106</t>
  </si>
  <si>
    <t xml:space="preserve"> Bill to     : C2FXNBR9 </t>
  </si>
  <si>
    <t xml:space="preserve">  Ship to     : 2FXNMAO2</t>
  </si>
  <si>
    <t>Foxconn MOEBG Ind de Eletronicos Ltda</t>
  </si>
  <si>
    <t>AVE. ACAI, 1580 A , DISTRITO INDUSTRIAL</t>
  </si>
  <si>
    <t>AM, MANAUS</t>
  </si>
  <si>
    <t>CNPJ: 08.986.284/0001-49 IE:06.300.676-6</t>
  </si>
  <si>
    <t>Brazil</t>
  </si>
  <si>
    <t xml:space="preserve"> Attn :  </t>
  </si>
  <si>
    <t xml:space="preserve">  Attn :</t>
  </si>
  <si>
    <t xml:space="preserve"> Tel  :  </t>
  </si>
  <si>
    <t xml:space="preserve">  Tel  :</t>
  </si>
  <si>
    <t xml:space="preserve"> Fax  :  </t>
  </si>
  <si>
    <t xml:space="preserve">  Fax  :</t>
  </si>
  <si>
    <t xml:space="preserve"> Mail :  </t>
  </si>
  <si>
    <t xml:space="preserve">  Mail :</t>
  </si>
  <si>
    <t xml:space="preserve"> Shipped From    : SHANGHAI </t>
  </si>
  <si>
    <t xml:space="preserve">  Shipped Per     : SEA</t>
  </si>
  <si>
    <t xml:space="preserve"> To              : MANAUS,BRAZIL </t>
  </si>
  <si>
    <t xml:space="preserve">  Sailing On/About:</t>
  </si>
  <si>
    <t xml:space="preserve"> Tax code        : 9 </t>
  </si>
  <si>
    <t xml:space="preserve">  Freight         : COLLECT</t>
  </si>
  <si>
    <t xml:space="preserve"> Credit Term     : OA 90 Days </t>
  </si>
  <si>
    <t xml:space="preserve">  Incoterm        : FOB</t>
  </si>
  <si>
    <t xml:space="preserve"> Plant           : CQ10 </t>
  </si>
  <si>
    <t xml:space="preserve">  Order Type      : ZXOR</t>
  </si>
  <si>
    <t>S/O</t>
  </si>
  <si>
    <t>Line</t>
  </si>
  <si>
    <t>Item No.</t>
  </si>
  <si>
    <t>Qty</t>
  </si>
  <si>
    <t>UM</t>
  </si>
  <si>
    <t>Net</t>
  </si>
  <si>
    <t>Unit Price</t>
  </si>
  <si>
    <t>Amount</t>
  </si>
  <si>
    <t>Description</t>
  </si>
  <si>
    <t>Weight</t>
  </si>
  <si>
    <t>USD</t>
  </si>
  <si>
    <t>(Kg)</t>
  </si>
  <si>
    <t>NOTEBOOK COMPUTER PARTS</t>
  </si>
  <si>
    <t>72A13ZBO023</t>
  </si>
  <si>
    <t>PC</t>
  </si>
  <si>
    <t>HH5AB DC23300YQ00 CQBR</t>
  </si>
  <si>
    <t>PO  :9660002112 - 520</t>
  </si>
  <si>
    <t xml:space="preserve"> COUNTRY OF ORIGIN: China</t>
  </si>
  <si>
    <t>Manufacturer name :</t>
  </si>
  <si>
    <t>ZHEJIANG HEFENG TECHNOLOGY CO.,LTD</t>
  </si>
  <si>
    <t>Manufacturer address :</t>
  </si>
  <si>
    <t>DANXI 2ND INDUSTRIAL ZONE DANXI TOWN YUEQING, CHINA</t>
  </si>
  <si>
    <t>72A11KBO116</t>
  </si>
  <si>
    <t>HH514 SA00008FS00 CQBR</t>
  </si>
  <si>
    <t>PO  :9660002112 - 880</t>
  </si>
  <si>
    <t>RICHTEK TECHNOLOGY CORP</t>
  </si>
  <si>
    <t>NO.127,LANE235,PAOCHIAO ROAD, TAIWAN</t>
  </si>
  <si>
    <t>72A09OBO112</t>
  </si>
  <si>
    <t>B5W1S SA000099200 CQBR</t>
  </si>
  <si>
    <t>PO  :9660002112 - 930</t>
  </si>
  <si>
    <t>KUNSHAN ZOPOD ELECTRONIC CO.,LTD.</t>
  </si>
  <si>
    <t>No.989, HANPU ROAD, HI-TECH INDUSTRIAL DEVELOPMENT-ZONE, KUNSHAN,</t>
  </si>
  <si>
    <t>JIANGSU,CHINA</t>
  </si>
  <si>
    <t>72A0JABO139</t>
  </si>
  <si>
    <t>DH53F SA0000A5500 CQBR</t>
  </si>
  <si>
    <t>PO  :9660002112 - 980</t>
  </si>
  <si>
    <t>72A0U1BO074</t>
  </si>
  <si>
    <t>FH53M SA0000A5L00 CQBR</t>
  </si>
  <si>
    <t>PO  :9660002112 - 990</t>
  </si>
  <si>
    <t>REALTEK SEMICONDUCTOR CORP</t>
  </si>
  <si>
    <t>INDUSTRY RD.IX,SCIENCE-BASED INDU, Taiwan</t>
  </si>
  <si>
    <t>72A0UGBO040</t>
  </si>
  <si>
    <t>FH51S SB00000VY00 CQBR</t>
  </si>
  <si>
    <t>PO  :9660002112 - 1460</t>
  </si>
  <si>
    <t>ROHM CO., LTD.</t>
  </si>
  <si>
    <t>21, SAIIN MIZOSAKI-CHO UKYO-KU, Japan</t>
  </si>
  <si>
    <t>72A0XGBO105</t>
  </si>
  <si>
    <t>GH51Z SB000013V00 CQBR</t>
  </si>
  <si>
    <t>PO  :9660002112 - 1500</t>
  </si>
  <si>
    <t>LESHAN RADIO COMPANY LTD.</t>
  </si>
  <si>
    <t>287#WEST PEOPLE RD.,LESHAN,CHINA</t>
  </si>
  <si>
    <t>72A0U1BO101</t>
  </si>
  <si>
    <t>FH53M SD000004200 CQBR</t>
  </si>
  <si>
    <t>PO  :9660002112 - 1950</t>
  </si>
  <si>
    <t>TA-I CO., LTD.</t>
  </si>
  <si>
    <t>NO.6, LAN 247, CHUNG-HSIN N. STRE N, TAIWAN</t>
  </si>
  <si>
    <t>72A0Z1BO094</t>
  </si>
  <si>
    <t>GH53G SD000023300 CQBR</t>
  </si>
  <si>
    <t>PO  :9660002112 - 2530</t>
  </si>
  <si>
    <t>YAGEO ELECTRONICS (CHINA) CO., LTD.</t>
  </si>
  <si>
    <t>NO.10, ZHU YUAN ROAD, SUZHOU NEW DISTRICT, SUZHOU, CHINA</t>
  </si>
  <si>
    <t>729BWVBO931</t>
  </si>
  <si>
    <t>Q5WV1 SD028150280 CQBR</t>
  </si>
  <si>
    <t>PO  :9660002112 - 2820</t>
  </si>
  <si>
    <t>72A09OBO135</t>
  </si>
  <si>
    <t>B5W1S SD034165380 CQBR</t>
  </si>
  <si>
    <t>PO  :9660002112 - 3320</t>
  </si>
  <si>
    <t>72A0JABO194</t>
  </si>
  <si>
    <t>DH53F SD034475280 CQBR</t>
  </si>
  <si>
    <t>PO  :9660002112 - 3980</t>
  </si>
  <si>
    <t>72A0F8BO199</t>
  </si>
  <si>
    <t>C5PRH SD034910280 CQBR</t>
  </si>
  <si>
    <t>PO  :9660002112 - 4300</t>
  </si>
  <si>
    <t>COMPOSTAR TECHNOLOGY CO., LTD</t>
  </si>
  <si>
    <t>NO.7,T YEN STREET,TA FA INDUSTRIA,TW</t>
  </si>
  <si>
    <t>72A0Z1BO099</t>
  </si>
  <si>
    <t>GH53G SD043470080 CQBR</t>
  </si>
  <si>
    <t>PO  :9660002112 - 4440</t>
  </si>
  <si>
    <t>729BWVBO856</t>
  </si>
  <si>
    <t>Q5WV1 SE000008880 CQBR</t>
  </si>
  <si>
    <t>PO  :9660002112 - 4540</t>
  </si>
  <si>
    <t>729CYJBO360</t>
  </si>
  <si>
    <t>Z5WE3 SE00000R700 CQBR</t>
  </si>
  <si>
    <t>PO  :9660002112 - 4630</t>
  </si>
  <si>
    <t>72A0U6BO158</t>
  </si>
  <si>
    <t>FH4AT SE00000W100 CQBR</t>
  </si>
  <si>
    <t>PO  :9660002112 - 4780</t>
  </si>
  <si>
    <t>72A0JABO211</t>
  </si>
  <si>
    <t>DH53F SE00001HG00 CQBR</t>
  </si>
  <si>
    <t>PO  :9660002112 - 4970</t>
  </si>
  <si>
    <t>MURATA MFG. CO., LTD.</t>
  </si>
  <si>
    <t>MAGAOKAKYO-SHI, KYOTO 617, JAPAN</t>
  </si>
  <si>
    <t>72A0Z1BO109</t>
  </si>
  <si>
    <t>GH53G SE00001M700 CQBR</t>
  </si>
  <si>
    <t>PO  :9660002112 - 4990</t>
  </si>
  <si>
    <t>72A0Z1BO115</t>
  </si>
  <si>
    <t>GH53G SJ100010000 CQBR</t>
  </si>
  <si>
    <t>PO  :9660002112 - 5880</t>
  </si>
  <si>
    <t>AEM ELECTRONICS (USA),INC.</t>
  </si>
  <si>
    <t>6670 COBRA WAY,SAN DIEGO,CA 92121USA</t>
  </si>
  <si>
    <t>72A0X8BO136</t>
  </si>
  <si>
    <t>GH51M SM01000RQ00 CQBR</t>
  </si>
  <si>
    <t>PO  :9660002112 - 5990</t>
  </si>
  <si>
    <t>CYNTEC INTERNATIONAL LIMITED</t>
  </si>
  <si>
    <t>NO.2, R&amp;D RD., SCIENCE-BASED INDUSTRIAL PARK, HSIN-CHU, TAIWAN</t>
  </si>
  <si>
    <t>72A0JABO223</t>
  </si>
  <si>
    <t>DH53F SM070005U00 CQBR</t>
  </si>
  <si>
    <t>PO  :9660002112 - 6050</t>
  </si>
  <si>
    <t>GH73G SA0000BJH10</t>
  </si>
  <si>
    <t>PO  :9660002112 - 330</t>
  </si>
  <si>
    <t>SHANGHAI FUDAN MICROELECTRONICS GROUP CO</t>
  </si>
  <si>
    <t>NO.127,GUOTAI RD. ,SHANGHAI.P.R.CHINA</t>
  </si>
  <si>
    <t>GH51G SA0000EIN00</t>
  </si>
  <si>
    <t>PO  :9660002112 - 320</t>
  </si>
  <si>
    <t>WESTBERRY TECHNOLOGY(CHANGZHOU)CORP.,LTD</t>
  </si>
  <si>
    <t>No 143,North QingYang Rd ,Changzhou,China</t>
  </si>
  <si>
    <t>72A00EBO154</t>
  </si>
  <si>
    <t>Z5W1M SA000075S30 CQBR</t>
  </si>
  <si>
    <t>PO  :9660002112 - 290</t>
  </si>
  <si>
    <t>KUMSHAM HWAKUAM LABEL &amp; PRINTING CO</t>
  </si>
  <si>
    <t>HUANG HE ZHONG ROAD ECONOMIC THCHUI,CHINA</t>
  </si>
  <si>
    <t>72A0OTBO189</t>
  </si>
  <si>
    <t>EH50F SA00009QP00 CQBR</t>
  </si>
  <si>
    <t>PO  :9660002112 - 170</t>
  </si>
  <si>
    <t>PO  :9660002112 - 300</t>
  </si>
  <si>
    <t>72A0SJBO066</t>
  </si>
  <si>
    <t>FH5LI SA0000BCG30 CQBR</t>
  </si>
  <si>
    <t>PO  :9660002112 - 180</t>
  </si>
  <si>
    <t>ENE TECHNOLOGY INC.</t>
  </si>
  <si>
    <t>NO.58,UNIVERSITY RD.,HSINCHU CITY, TAIWAN</t>
  </si>
  <si>
    <t>PO  :9660002112 - 260</t>
  </si>
  <si>
    <t>PO  :9660002112 - 280</t>
  </si>
  <si>
    <t>72A0U1BO107</t>
  </si>
  <si>
    <t>FH53M SD034120380 CQBR</t>
  </si>
  <si>
    <t>PO  :9660002112 - 3170</t>
  </si>
  <si>
    <t>72A0YCBO126</t>
  </si>
  <si>
    <t>GH4UT SA0000B8720 CQBR</t>
  </si>
  <si>
    <t>PO  :9660002112 - 270</t>
  </si>
  <si>
    <t>BUILDING 4,NO.127,GUOTAI RD. ,SHANGHAI.P.R.CHINA</t>
  </si>
  <si>
    <t>PO  :9660002112 - 310</t>
  </si>
  <si>
    <t>72A0Z1BO070</t>
  </si>
  <si>
    <t>GH53G SA00003EW10 CQBR</t>
  </si>
  <si>
    <t>PO  :9660002112 - 200</t>
  </si>
  <si>
    <t>PO  :9660002112 - 230</t>
  </si>
  <si>
    <t>72A0Z1BO077</t>
  </si>
  <si>
    <t>GH53G SA0000DHJ00 CQBR</t>
  </si>
  <si>
    <t>PO  :9660002112 - 190</t>
  </si>
  <si>
    <t>PO  :9660002112 - 220</t>
  </si>
  <si>
    <t>PO  :9660002112 - 240</t>
  </si>
  <si>
    <t>72A11KBO037</t>
  </si>
  <si>
    <t>HH514 DA2001CW010 CQBR</t>
  </si>
  <si>
    <t>PO  :9660002112 - 130</t>
  </si>
  <si>
    <t>COMPAL Electronics (CHONGQING) Co., Ltd.</t>
  </si>
  <si>
    <t>No.D01, Zone D, Air PortSectionof LiangLu CunTan FreeTradePort Area,</t>
  </si>
  <si>
    <t>YuBei District,Chongqing, China</t>
  </si>
  <si>
    <t>72A11KBO038</t>
  </si>
  <si>
    <t>HH514 DAA000SG01A CQBR</t>
  </si>
  <si>
    <t>PO  :9660002112 - 140</t>
  </si>
  <si>
    <t>72A11KBO039</t>
  </si>
  <si>
    <t>HH514 DAA000TV21B CQBR</t>
  </si>
  <si>
    <t>PO  :9660002112 - 120</t>
  </si>
  <si>
    <t>GLOBAL BRANDS MANUFACTURE LTD.</t>
  </si>
  <si>
    <t>NO. 1, SONGZHI RD.,XINYI DIST ., TAIPEI CITY 110, TAIWAN</t>
  </si>
  <si>
    <t>72A11KBO119</t>
  </si>
  <si>
    <t>HH514 SA0000BEZ50 CQBR</t>
  </si>
  <si>
    <t>PO  :9660002112 - 210</t>
  </si>
  <si>
    <t>WUHAN XINXIN SEMICONDUCTOR MANUFACTURING</t>
  </si>
  <si>
    <t>NO.18 GAOXIN 4TH ROAD,DONGHU HIGH-TECH ZONE,</t>
  </si>
  <si>
    <t>72A11KBO122</t>
  </si>
  <si>
    <t>HH514 SA0000BYV00 CQBR</t>
  </si>
  <si>
    <t>PO  :9660002112 - 1130</t>
  </si>
  <si>
    <t>72A11VBO108</t>
  </si>
  <si>
    <t>HH5A4 SA0000DUO40 CQBR</t>
  </si>
  <si>
    <t>PO  :9660002112 - 1320</t>
  </si>
  <si>
    <t>No.2 Industrial East 9ty Road, Science Park, Xinzhu City, TAIWAN</t>
  </si>
  <si>
    <t>72A131BO087</t>
  </si>
  <si>
    <t>HH5J4 DA8001SW01A CQBR</t>
  </si>
  <si>
    <t>PO  :9660002112 - 150</t>
  </si>
  <si>
    <t>TAIWAN PRINTED CIRCUIT BOARD TECHVEST CO., LTD.</t>
  </si>
  <si>
    <t>NO.12, INDUSTRIAL SECOND ROAD, PINGZHEN INDUSTRIAL ZONE, PINGZHEN,</t>
  </si>
  <si>
    <t>TAOYUAN COUNTY</t>
  </si>
  <si>
    <t>72A131BO118</t>
  </si>
  <si>
    <t>HH5J4 SA0000BCG50 CQBR</t>
  </si>
  <si>
    <t>PO  :9660002112 - 250</t>
  </si>
  <si>
    <t>NO.58,UNIVERSITY RD.,HSINCHU CITY</t>
  </si>
  <si>
    <t>72A13ZBO017</t>
  </si>
  <si>
    <t>HH5AB DA8001SY010 CQBR</t>
  </si>
  <si>
    <t>PO  :9660002112 - 160</t>
  </si>
  <si>
    <t>72A0DHBO090</t>
  </si>
  <si>
    <t>C5PM2 SGA00009M00 CQBR</t>
  </si>
  <si>
    <t>PO  :9660002112 - 5480</t>
  </si>
  <si>
    <t>SAMSUNG SEMICONDUCTOR &amp; TELECOMMUNI CATION CO., LTD.</t>
  </si>
  <si>
    <t>23 RD FL. DONG-BANG MAIN BLDG. 15 -KU, SEOUL, KOREA</t>
  </si>
  <si>
    <t>72A0SJBO090</t>
  </si>
  <si>
    <t>FH5LI SGA00001E10 CQBR</t>
  </si>
  <si>
    <t>PO  :9660002112 - 5450</t>
  </si>
  <si>
    <t>72A0U6BO067</t>
  </si>
  <si>
    <t>FH4AT DA2001B801A CQBR</t>
  </si>
  <si>
    <t>PO  :9660002112 - 6480</t>
  </si>
  <si>
    <t>NO. 1, SONGZHI RD.,XINYI DIST . ,TAIPEI CITY 110, TAIWAN (R.O.C.)</t>
  </si>
  <si>
    <t>72A0U6BO070</t>
  </si>
  <si>
    <t>FH4AT DA6002B1010 CQBR</t>
  </si>
  <si>
    <t>PO  :9660002112 - 20</t>
  </si>
  <si>
    <t>72A0U6BO183</t>
  </si>
  <si>
    <t>FH4AT DA6002ES010 CQBR</t>
  </si>
  <si>
    <t>PO  :9660002112 - 10</t>
  </si>
  <si>
    <t>No.D01, Zone D, Air Port Sectionof LiangLu CunTan Free TradePort Area,</t>
  </si>
  <si>
    <t>YuBei District ,Chongqing, China</t>
  </si>
  <si>
    <t>72A0X8BO089</t>
  </si>
  <si>
    <t>GH51M DA2001BL010 CQBR</t>
  </si>
  <si>
    <t>PO  :9660002112 - 100</t>
  </si>
  <si>
    <t>No.D06, Zone D, Air Port Section of LiangLu CunTan Free Trade Port</t>
  </si>
  <si>
    <t>Area, YuBei District ,Chongqing, China</t>
  </si>
  <si>
    <t>72A0X8BO090</t>
  </si>
  <si>
    <t>GH51M DA4002ZD010 CQBR</t>
  </si>
  <si>
    <t>PO  :9660002112 - 110</t>
  </si>
  <si>
    <t>No.D08, Zone D, Air Port Section of LiangLu CunTan Free Trade Port</t>
  </si>
  <si>
    <t>72A0X8BO091</t>
  </si>
  <si>
    <t>GH51M DA4002ZE010 CQBR</t>
  </si>
  <si>
    <t>PO  :9660002112 - 90</t>
  </si>
  <si>
    <t>No.D10, Zone D, Air Port Section of LiangLu CunTan Free Trade Port</t>
  </si>
  <si>
    <t>72A0Z1BO123</t>
  </si>
  <si>
    <t>GH53G DAB0008K010 CQBR</t>
  </si>
  <si>
    <t>PO  :9660002112 - 40</t>
  </si>
  <si>
    <t>72A0Z1BO143</t>
  </si>
  <si>
    <t>GH53G DAB0009501A CQBR</t>
  </si>
  <si>
    <t>PO  :9660002112 - 30</t>
  </si>
  <si>
    <t>Say Total: US Dollar Five Hundred Ninety-eight Thousand One Hundred Sixty-one And</t>
  </si>
  <si>
    <t>Cents Seventy-six Only</t>
  </si>
  <si>
    <t>Remarks :</t>
  </si>
  <si>
    <t>CUSTOMER CODE:ABO</t>
  </si>
  <si>
    <t>TOTAL NET/GROSS WEIGHT:2610.680964KG/ 5879.00KG</t>
  </si>
  <si>
    <t>WE CERTIFY THERE IS NO SOLID WOOD PACKING MATERIAL (SWPM); OR IF SWPM EXISTS,</t>
  </si>
  <si>
    <t>IT HAS BEEN TREATED ANDTRORKED IN ACCORDANCE WITH ISPM 15 OF THE IPPC STANDARDS</t>
  </si>
  <si>
    <t>COMPAL ELECTRONICS, INC.</t>
    <phoneticPr fontId="18" type="noConversion"/>
  </si>
  <si>
    <t>INVOICE</t>
    <phoneticPr fontId="18" type="noConversion"/>
  </si>
  <si>
    <t>DC23300YQ00</t>
  </si>
  <si>
    <t>SA00008FS00</t>
  </si>
  <si>
    <t>SA000099200</t>
  </si>
  <si>
    <t>SA0000A5500</t>
  </si>
  <si>
    <t>SA0000A5L00</t>
  </si>
  <si>
    <t>SB00000VY00</t>
  </si>
  <si>
    <t>SB000013V00</t>
  </si>
  <si>
    <t>SD000004200</t>
  </si>
  <si>
    <t>SD000023300</t>
  </si>
  <si>
    <t>SD028150280</t>
  </si>
  <si>
    <t>SD034165380</t>
  </si>
  <si>
    <t>SD034475280</t>
  </si>
  <si>
    <t>SD034910280</t>
  </si>
  <si>
    <t>SD043470080</t>
  </si>
  <si>
    <t>SE000008880</t>
  </si>
  <si>
    <t>SE00000R700</t>
  </si>
  <si>
    <t>SE00000W100</t>
  </si>
  <si>
    <t>SE00001HG00</t>
  </si>
  <si>
    <t>SE00001M700</t>
  </si>
  <si>
    <t>SJ100010000</t>
  </si>
  <si>
    <t>SM01000RQ00</t>
  </si>
  <si>
    <t>SM070005U00</t>
  </si>
  <si>
    <t>SA0000BJH10FB</t>
  </si>
  <si>
    <t>SA0000EIN00FB</t>
  </si>
  <si>
    <t>SA000075S30FC</t>
  </si>
  <si>
    <t>SA00009QP00FBA</t>
  </si>
  <si>
    <t>SA00009QP00FC</t>
  </si>
  <si>
    <t>SA0000BCG30FB</t>
  </si>
  <si>
    <t>SA0000BCG30FG</t>
  </si>
  <si>
    <t>SA0000BCG30FH</t>
  </si>
  <si>
    <t>SD034120380</t>
  </si>
  <si>
    <t>SA0000B8720FG</t>
  </si>
  <si>
    <t>SA0000B8720FB</t>
  </si>
  <si>
    <t>SA00003EW10FF</t>
  </si>
  <si>
    <t>SA00003EW10FA</t>
  </si>
  <si>
    <t>SA0000DHJ00FBB</t>
  </si>
  <si>
    <t>SA0000DHJ00FF</t>
  </si>
  <si>
    <t>SA0000DHJ00FAB</t>
  </si>
  <si>
    <t>DA2001CW010</t>
  </si>
  <si>
    <t>DAA000SG01A</t>
  </si>
  <si>
    <t>DAA000TV21B</t>
  </si>
  <si>
    <t>SA0000BEZ50FF</t>
  </si>
  <si>
    <t>SA0000BYV00</t>
  </si>
  <si>
    <t>SA0000DUO40</t>
  </si>
  <si>
    <t>DA8001SW01A</t>
  </si>
  <si>
    <t>SA0000BCG50FG</t>
  </si>
  <si>
    <t>DA8001SY010</t>
  </si>
  <si>
    <t>SGA00009M00</t>
  </si>
  <si>
    <t>SGA00001E10</t>
  </si>
  <si>
    <t>DA2001B801A</t>
  </si>
  <si>
    <t>DA6002B1010</t>
  </si>
  <si>
    <t>DA6002ES010</t>
  </si>
  <si>
    <t>DA2001BL010</t>
  </si>
  <si>
    <t>DA4002ZD010</t>
  </si>
  <si>
    <t>DA4002ZE010</t>
  </si>
  <si>
    <t>DAB0008K010</t>
  </si>
  <si>
    <t>DAB0009501A</t>
  </si>
  <si>
    <t>\</t>
  </si>
  <si>
    <t>..</t>
  </si>
</sst>
</file>

<file path=xl/styles.xml><?xml version="1.0" encoding="utf-8"?>
<styleSheet xmlns="http://schemas.openxmlformats.org/spreadsheetml/2006/main">
  <numFmts count="2">
    <numFmt numFmtId="164" formatCode="#,##0.000000_);[Red]\(#,##0.000000\)"/>
    <numFmt numFmtId="165" formatCode="#,##0.00000_);[Red]\(#,##0.00000\)"/>
  </numFmts>
  <fonts count="20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4"/>
      <color theme="1"/>
      <name val="Calibri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40" fontId="0" fillId="0" borderId="0" xfId="0" applyNumberFormat="1">
      <alignment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>
      <alignment vertical="center"/>
    </xf>
    <xf numFmtId="165" fontId="0" fillId="0" borderId="10" xfId="0" applyNumberFormat="1" applyBorder="1">
      <alignment vertical="center"/>
    </xf>
    <xf numFmtId="40" fontId="0" fillId="0" borderId="10" xfId="0" applyNumberFormat="1" applyBorder="1">
      <alignment vertical="center"/>
    </xf>
    <xf numFmtId="0" fontId="0" fillId="33" borderId="0" xfId="0" applyFill="1" applyAlignment="1">
      <alignment horizontal="left" vertical="center"/>
    </xf>
    <xf numFmtId="3" fontId="0" fillId="0" borderId="10" xfId="0" applyNumberFormat="1" applyBorder="1">
      <alignment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aus/PO/INV_26_06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 9660002112 ACER EE Sept&amp;Oct "/>
      <sheetName val="Sheet1"/>
      <sheetName val="Sheet2"/>
      <sheetName val="Compatibility Report"/>
    </sheetNames>
    <sheetDataSet>
      <sheetData sheetId="0"/>
      <sheetData sheetId="1"/>
      <sheetData sheetId="2">
        <row r="2">
          <cell r="D2" t="str">
            <v>DA6002ES010</v>
          </cell>
        </row>
        <row r="3">
          <cell r="D3" t="str">
            <v>DA6002B1010</v>
          </cell>
        </row>
        <row r="4">
          <cell r="D4" t="str">
            <v>DAB0009501A</v>
          </cell>
        </row>
        <row r="5">
          <cell r="D5" t="str">
            <v>DAB0008K010</v>
          </cell>
        </row>
        <row r="6">
          <cell r="D6" t="str">
            <v>DAA000TV21B</v>
          </cell>
        </row>
        <row r="7">
          <cell r="D7" t="str">
            <v>DA2001CW010</v>
          </cell>
        </row>
        <row r="8">
          <cell r="D8" t="str">
            <v>DAA000SG01A</v>
          </cell>
        </row>
        <row r="9">
          <cell r="D9" t="str">
            <v>DA8001SW01A</v>
          </cell>
        </row>
        <row r="10">
          <cell r="D10" t="str">
            <v>DA8001SY010</v>
          </cell>
        </row>
        <row r="11">
          <cell r="D11" t="str">
            <v>SA00009QP00FBA</v>
          </cell>
        </row>
        <row r="12">
          <cell r="D12" t="str">
            <v>SA0000BCG30FB</v>
          </cell>
        </row>
        <row r="13">
          <cell r="D13" t="str">
            <v>SA0000DHJ00FBB</v>
          </cell>
        </row>
        <row r="14">
          <cell r="D14" t="str">
            <v>SA00003EW10FF</v>
          </cell>
        </row>
        <row r="15">
          <cell r="D15" t="str">
            <v>SA0000BEZ50FF</v>
          </cell>
        </row>
        <row r="16">
          <cell r="D16" t="str">
            <v>SA0000DHJ00FF</v>
          </cell>
        </row>
        <row r="17">
          <cell r="D17" t="str">
            <v>SA00003EW10FA</v>
          </cell>
        </row>
        <row r="18">
          <cell r="D18" t="str">
            <v>SA0000DHJ00FAB</v>
          </cell>
        </row>
        <row r="19">
          <cell r="D19" t="str">
            <v>SA0000BCG50FG</v>
          </cell>
        </row>
        <row r="20">
          <cell r="D20" t="str">
            <v>SA0000BCG30FG</v>
          </cell>
        </row>
        <row r="21">
          <cell r="D21" t="str">
            <v>SA0000B8720FG</v>
          </cell>
        </row>
        <row r="22">
          <cell r="D22" t="str">
            <v>SA0000BCG30FH</v>
          </cell>
        </row>
        <row r="23">
          <cell r="D23" t="str">
            <v>SA000075S30FC</v>
          </cell>
        </row>
        <row r="24">
          <cell r="D24" t="str">
            <v>SA00009QP00FC</v>
          </cell>
        </row>
        <row r="25">
          <cell r="D25" t="str">
            <v>SA0000B8720FB</v>
          </cell>
        </row>
        <row r="26">
          <cell r="D26" t="str">
            <v>SA0000EIN00FB</v>
          </cell>
        </row>
        <row r="27">
          <cell r="D27" t="str">
            <v>SA0000BJH10FB</v>
          </cell>
        </row>
        <row r="28">
          <cell r="D28" t="str">
            <v>DC23300YQ00</v>
          </cell>
        </row>
        <row r="29">
          <cell r="D29" t="str">
            <v>SA00008FS00</v>
          </cell>
        </row>
        <row r="30">
          <cell r="D30" t="str">
            <v>SA000099200</v>
          </cell>
        </row>
        <row r="31">
          <cell r="D31" t="str">
            <v>SA0000A5500</v>
          </cell>
        </row>
        <row r="32">
          <cell r="D32" t="str">
            <v>SA0000A5L00</v>
          </cell>
        </row>
        <row r="33">
          <cell r="D33" t="str">
            <v>SA0000BYV00</v>
          </cell>
        </row>
        <row r="34">
          <cell r="D34" t="str">
            <v>SA0000DUO40</v>
          </cell>
        </row>
        <row r="35">
          <cell r="D35" t="str">
            <v>SB00000VY00</v>
          </cell>
        </row>
        <row r="36">
          <cell r="D36" t="str">
            <v>SB000013V00</v>
          </cell>
        </row>
        <row r="37">
          <cell r="D37" t="str">
            <v>SD000004200</v>
          </cell>
        </row>
        <row r="38">
          <cell r="D38" t="str">
            <v>SD000023300</v>
          </cell>
        </row>
        <row r="39">
          <cell r="D39" t="str">
            <v>SD028150280</v>
          </cell>
        </row>
        <row r="40">
          <cell r="D40" t="str">
            <v>SD034120380</v>
          </cell>
        </row>
        <row r="41">
          <cell r="D41" t="str">
            <v>SD034165380</v>
          </cell>
        </row>
        <row r="42">
          <cell r="D42" t="str">
            <v>SD034475280</v>
          </cell>
        </row>
        <row r="43">
          <cell r="D43" t="str">
            <v>SD034910280</v>
          </cell>
        </row>
        <row r="44">
          <cell r="D44" t="str">
            <v>SD043470080</v>
          </cell>
        </row>
        <row r="45">
          <cell r="D45" t="str">
            <v>SE000008880</v>
          </cell>
        </row>
        <row r="46">
          <cell r="D46" t="str">
            <v>SE00000R700</v>
          </cell>
        </row>
        <row r="47">
          <cell r="D47" t="str">
            <v>SE00000W100</v>
          </cell>
        </row>
        <row r="48">
          <cell r="D48" t="str">
            <v>SE00001HG00</v>
          </cell>
        </row>
        <row r="49">
          <cell r="D49" t="str">
            <v>SE00001M700</v>
          </cell>
        </row>
        <row r="50">
          <cell r="D50" t="str">
            <v>SGA00009M00</v>
          </cell>
        </row>
        <row r="51">
          <cell r="D51" t="str">
            <v>SM070005U00</v>
          </cell>
        </row>
        <row r="52">
          <cell r="D52" t="str">
            <v>SJ100010000</v>
          </cell>
        </row>
        <row r="53">
          <cell r="D53" t="str">
            <v>DA4002ZE010</v>
          </cell>
        </row>
        <row r="54">
          <cell r="D54" t="str">
            <v>DA2001BL010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586"/>
  <sheetViews>
    <sheetView tabSelected="1" topLeftCell="A526" workbookViewId="0">
      <selection activeCell="F552" sqref="F552"/>
    </sheetView>
  </sheetViews>
  <sheetFormatPr defaultRowHeight="15.6"/>
  <cols>
    <col min="1" max="1" width="10.296875" customWidth="1"/>
    <col min="2" max="2" width="39.69921875" customWidth="1"/>
    <col min="5" max="5" width="13.69921875" bestFit="1" customWidth="1"/>
    <col min="6" max="6" width="9.796875" bestFit="1" customWidth="1"/>
    <col min="7" max="7" width="11.3984375" bestFit="1" customWidth="1"/>
    <col min="11" max="11" width="8.8984375" bestFit="1" customWidth="1"/>
  </cols>
  <sheetData>
    <row r="2" spans="1:6" ht="18">
      <c r="A2" s="13" t="s">
        <v>267</v>
      </c>
      <c r="B2" s="13"/>
      <c r="C2" s="13"/>
      <c r="D2" s="13"/>
      <c r="E2" s="13"/>
      <c r="F2" s="13"/>
    </row>
    <row r="4" spans="1:6">
      <c r="A4" t="s">
        <v>1</v>
      </c>
    </row>
    <row r="5" spans="1:6">
      <c r="A5" t="s">
        <v>2</v>
      </c>
      <c r="B5" t="s">
        <v>3</v>
      </c>
    </row>
    <row r="8" spans="1:6" ht="18">
      <c r="A8" s="13" t="s">
        <v>268</v>
      </c>
      <c r="B8" s="13"/>
      <c r="C8" s="13"/>
      <c r="D8" s="13"/>
      <c r="E8" s="13"/>
      <c r="F8" s="13"/>
    </row>
    <row r="9" spans="1:6">
      <c r="A9" t="s">
        <v>4</v>
      </c>
      <c r="D9" t="s">
        <v>5</v>
      </c>
    </row>
    <row r="10" spans="1:6">
      <c r="A10" t="s">
        <v>6</v>
      </c>
      <c r="D10" t="s">
        <v>7</v>
      </c>
    </row>
    <row r="11" spans="1:6">
      <c r="A11" t="s">
        <v>8</v>
      </c>
      <c r="D11" t="s">
        <v>9</v>
      </c>
    </row>
    <row r="12" spans="1:6">
      <c r="A12" t="s">
        <v>10</v>
      </c>
      <c r="D12" t="s">
        <v>10</v>
      </c>
    </row>
    <row r="13" spans="1:6">
      <c r="A13" t="s">
        <v>11</v>
      </c>
      <c r="D13" t="s">
        <v>11</v>
      </c>
    </row>
    <row r="14" spans="1:6">
      <c r="A14" t="s">
        <v>12</v>
      </c>
      <c r="D14" t="s">
        <v>12</v>
      </c>
    </row>
    <row r="15" spans="1:6">
      <c r="A15" t="s">
        <v>13</v>
      </c>
      <c r="D15" t="s">
        <v>13</v>
      </c>
    </row>
    <row r="16" spans="1:6">
      <c r="A16" t="s">
        <v>14</v>
      </c>
      <c r="D16" t="s">
        <v>14</v>
      </c>
    </row>
    <row r="17" spans="1:7">
      <c r="A17" t="s">
        <v>15</v>
      </c>
      <c r="D17" t="s">
        <v>16</v>
      </c>
    </row>
    <row r="18" spans="1:7">
      <c r="A18" t="s">
        <v>17</v>
      </c>
      <c r="D18" t="s">
        <v>18</v>
      </c>
    </row>
    <row r="19" spans="1:7">
      <c r="A19" t="s">
        <v>19</v>
      </c>
      <c r="D19" t="s">
        <v>20</v>
      </c>
    </row>
    <row r="20" spans="1:7">
      <c r="A20" t="s">
        <v>21</v>
      </c>
      <c r="D20" t="s">
        <v>22</v>
      </c>
    </row>
    <row r="22" spans="1:7">
      <c r="A22" t="s">
        <v>23</v>
      </c>
      <c r="D22" t="s">
        <v>24</v>
      </c>
    </row>
    <row r="23" spans="1:7">
      <c r="A23" t="s">
        <v>25</v>
      </c>
      <c r="D23" t="s">
        <v>26</v>
      </c>
    </row>
    <row r="24" spans="1:7">
      <c r="A24" t="s">
        <v>27</v>
      </c>
      <c r="D24" t="s">
        <v>28</v>
      </c>
    </row>
    <row r="25" spans="1:7">
      <c r="A25" t="s">
        <v>29</v>
      </c>
      <c r="D25" t="s">
        <v>30</v>
      </c>
    </row>
    <row r="26" spans="1:7">
      <c r="A26" t="s">
        <v>31</v>
      </c>
      <c r="D26" t="s">
        <v>32</v>
      </c>
    </row>
    <row r="27" spans="1:7">
      <c r="A27" s="2"/>
      <c r="B27" s="2"/>
      <c r="C27" s="2"/>
      <c r="D27" s="2"/>
      <c r="E27" s="2"/>
      <c r="F27" s="2"/>
      <c r="G27" s="2"/>
    </row>
    <row r="28" spans="1:7">
      <c r="A28" t="s">
        <v>33</v>
      </c>
    </row>
    <row r="29" spans="1:7">
      <c r="A29" t="s">
        <v>34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  <c r="G29" t="s">
        <v>40</v>
      </c>
    </row>
    <row r="30" spans="1:7">
      <c r="B30" t="s">
        <v>41</v>
      </c>
      <c r="E30" t="s">
        <v>42</v>
      </c>
      <c r="F30" t="s">
        <v>43</v>
      </c>
      <c r="G30" t="s">
        <v>43</v>
      </c>
    </row>
    <row r="31" spans="1:7">
      <c r="E31" t="s">
        <v>44</v>
      </c>
    </row>
    <row r="32" spans="1:7">
      <c r="A32" s="2"/>
      <c r="B32" s="7"/>
      <c r="C32" s="2"/>
      <c r="D32" s="2"/>
      <c r="E32" s="8"/>
      <c r="F32" s="9"/>
      <c r="G32" s="10"/>
    </row>
    <row r="33" spans="1:10">
      <c r="B33" s="3" t="s">
        <v>45</v>
      </c>
      <c r="E33" s="4"/>
      <c r="F33" s="5"/>
      <c r="G33" s="6"/>
    </row>
    <row r="34" spans="1:10">
      <c r="A34">
        <v>350694813</v>
      </c>
      <c r="B34" s="3"/>
      <c r="E34" s="4"/>
      <c r="F34" s="5"/>
      <c r="G34" s="6"/>
    </row>
    <row r="35" spans="1:10">
      <c r="A35">
        <v>10</v>
      </c>
      <c r="B35" s="3" t="s">
        <v>46</v>
      </c>
      <c r="C35" s="1">
        <v>43000</v>
      </c>
      <c r="D35" t="s">
        <v>47</v>
      </c>
      <c r="E35" s="4">
        <v>66.650000000000006</v>
      </c>
      <c r="F35" s="5">
        <v>9.9599999999999994E-2</v>
      </c>
      <c r="G35" s="6">
        <v>4282.8</v>
      </c>
      <c r="I35" s="1">
        <f>F35*20000</f>
        <v>1991.9999999999998</v>
      </c>
    </row>
    <row r="36" spans="1:10">
      <c r="B36" s="3" t="s">
        <v>48</v>
      </c>
      <c r="C36" s="1">
        <f>C35</f>
        <v>43000</v>
      </c>
      <c r="D36" s="1" t="str">
        <f t="shared" ref="D36:G36" si="0">D35</f>
        <v>PC</v>
      </c>
      <c r="E36" s="1">
        <f t="shared" si="0"/>
        <v>66.650000000000006</v>
      </c>
      <c r="F36" s="1">
        <f t="shared" si="0"/>
        <v>9.9599999999999994E-2</v>
      </c>
      <c r="G36" s="1">
        <f t="shared" si="0"/>
        <v>4282.8</v>
      </c>
    </row>
    <row r="37" spans="1:10">
      <c r="B37" s="3" t="s">
        <v>269</v>
      </c>
      <c r="C37" s="1">
        <f>C36</f>
        <v>43000</v>
      </c>
      <c r="D37" s="1" t="str">
        <f t="shared" ref="D37" si="1">D36</f>
        <v>PC</v>
      </c>
      <c r="E37" s="1">
        <f t="shared" ref="E37" si="2">E36</f>
        <v>66.650000000000006</v>
      </c>
      <c r="F37" s="1">
        <f t="shared" ref="F37" si="3">F36</f>
        <v>9.9599999999999994E-2</v>
      </c>
      <c r="G37" s="1">
        <f t="shared" ref="G37" si="4">G36</f>
        <v>4282.8</v>
      </c>
      <c r="I37" s="1" t="str">
        <f>VLOOKUP(B37,[1]Sheet2!$D$1:$D$65536,1,0)</f>
        <v>DC23300YQ00</v>
      </c>
      <c r="J37" t="str">
        <f>B41</f>
        <v>ZHEJIANG HEFENG TECHNOLOGY CO.,LTD</v>
      </c>
    </row>
    <row r="38" spans="1:10">
      <c r="B38" s="3" t="s">
        <v>49</v>
      </c>
      <c r="C38" s="1">
        <f t="shared" ref="C38:C43" si="5">C37</f>
        <v>43000</v>
      </c>
      <c r="D38" s="1" t="str">
        <f t="shared" ref="D38:D43" si="6">D37</f>
        <v>PC</v>
      </c>
      <c r="E38" s="1">
        <f t="shared" ref="E38:E43" si="7">E37</f>
        <v>66.650000000000006</v>
      </c>
      <c r="F38" s="1">
        <f t="shared" ref="F38:F43" si="8">F37</f>
        <v>9.9599999999999994E-2</v>
      </c>
      <c r="G38" s="1">
        <f t="shared" ref="G38:G43" si="9">G37</f>
        <v>4282.8</v>
      </c>
      <c r="I38" s="1" t="e">
        <f>VLOOKUP(B38,[1]Sheet2!$D$1:$D$65536,1,0)</f>
        <v>#N/A</v>
      </c>
      <c r="J38" t="str">
        <f t="shared" ref="J38:J101" si="10">B42</f>
        <v>Manufacturer address :</v>
      </c>
    </row>
    <row r="39" spans="1:10">
      <c r="B39" s="3" t="s">
        <v>50</v>
      </c>
      <c r="C39" s="1">
        <f t="shared" si="5"/>
        <v>43000</v>
      </c>
      <c r="D39" s="1" t="str">
        <f t="shared" si="6"/>
        <v>PC</v>
      </c>
      <c r="E39" s="1">
        <f t="shared" si="7"/>
        <v>66.650000000000006</v>
      </c>
      <c r="F39" s="1">
        <f t="shared" si="8"/>
        <v>9.9599999999999994E-2</v>
      </c>
      <c r="G39" s="1">
        <f t="shared" si="9"/>
        <v>4282.8</v>
      </c>
      <c r="I39" s="1" t="e">
        <f>VLOOKUP(B39,[1]Sheet2!$D$1:$D$65536,1,0)</f>
        <v>#N/A</v>
      </c>
      <c r="J39" t="str">
        <f t="shared" si="10"/>
        <v>DANXI 2ND INDUSTRIAL ZONE DANXI TOWN YUEQING, CHINA</v>
      </c>
    </row>
    <row r="40" spans="1:10">
      <c r="B40" s="3" t="s">
        <v>51</v>
      </c>
      <c r="C40" s="1">
        <f t="shared" si="5"/>
        <v>43000</v>
      </c>
      <c r="D40" s="1" t="str">
        <f t="shared" si="6"/>
        <v>PC</v>
      </c>
      <c r="E40" s="1">
        <f t="shared" si="7"/>
        <v>66.650000000000006</v>
      </c>
      <c r="F40" s="1">
        <f t="shared" si="8"/>
        <v>9.9599999999999994E-2</v>
      </c>
      <c r="G40" s="1">
        <f t="shared" si="9"/>
        <v>4282.8</v>
      </c>
      <c r="I40" s="1" t="e">
        <f>VLOOKUP(B40,[1]Sheet2!$D$1:$D$65536,1,0)</f>
        <v>#N/A</v>
      </c>
      <c r="J40" t="str">
        <f t="shared" si="10"/>
        <v>72A11KBO116</v>
      </c>
    </row>
    <row r="41" spans="1:10">
      <c r="B41" s="3" t="s">
        <v>52</v>
      </c>
      <c r="C41" s="1">
        <f t="shared" si="5"/>
        <v>43000</v>
      </c>
      <c r="D41" s="1" t="str">
        <f t="shared" si="6"/>
        <v>PC</v>
      </c>
      <c r="E41" s="1">
        <f t="shared" si="7"/>
        <v>66.650000000000006</v>
      </c>
      <c r="F41" s="1">
        <f t="shared" si="8"/>
        <v>9.9599999999999994E-2</v>
      </c>
      <c r="G41" s="1">
        <f t="shared" si="9"/>
        <v>4282.8</v>
      </c>
      <c r="I41" s="1" t="e">
        <f>VLOOKUP(B41,[1]Sheet2!$D$1:$D$65536,1,0)</f>
        <v>#N/A</v>
      </c>
      <c r="J41" t="str">
        <f t="shared" si="10"/>
        <v>HH514 SA00008FS00 CQBR</v>
      </c>
    </row>
    <row r="42" spans="1:10">
      <c r="B42" s="3" t="s">
        <v>53</v>
      </c>
      <c r="C42" s="1">
        <f t="shared" si="5"/>
        <v>43000</v>
      </c>
      <c r="D42" s="1" t="str">
        <f t="shared" si="6"/>
        <v>PC</v>
      </c>
      <c r="E42" s="1">
        <f t="shared" si="7"/>
        <v>66.650000000000006</v>
      </c>
      <c r="F42" s="1">
        <f t="shared" si="8"/>
        <v>9.9599999999999994E-2</v>
      </c>
      <c r="G42" s="1">
        <f t="shared" si="9"/>
        <v>4282.8</v>
      </c>
      <c r="I42" s="1" t="e">
        <f>VLOOKUP(B42,[1]Sheet2!$D$1:$D$65536,1,0)</f>
        <v>#N/A</v>
      </c>
      <c r="J42" t="str">
        <f t="shared" si="10"/>
        <v>SA00008FS00</v>
      </c>
    </row>
    <row r="43" spans="1:10">
      <c r="B43" s="3" t="s">
        <v>54</v>
      </c>
      <c r="C43" s="1">
        <f t="shared" si="5"/>
        <v>43000</v>
      </c>
      <c r="D43" s="1" t="str">
        <f t="shared" si="6"/>
        <v>PC</v>
      </c>
      <c r="E43" s="1">
        <f t="shared" si="7"/>
        <v>66.650000000000006</v>
      </c>
      <c r="F43" s="1">
        <f t="shared" si="8"/>
        <v>9.9599999999999994E-2</v>
      </c>
      <c r="G43" s="1">
        <f t="shared" si="9"/>
        <v>4282.8</v>
      </c>
      <c r="I43" s="1" t="e">
        <f>VLOOKUP(B43,[1]Sheet2!$D$1:$D$65536,1,0)</f>
        <v>#N/A</v>
      </c>
      <c r="J43" t="str">
        <f t="shared" si="10"/>
        <v>PO  :9660002112 - 880</v>
      </c>
    </row>
    <row r="44" spans="1:10">
      <c r="A44">
        <v>20</v>
      </c>
      <c r="B44" s="3" t="s">
        <v>55</v>
      </c>
      <c r="C44" s="1">
        <v>36000</v>
      </c>
      <c r="D44" t="s">
        <v>47</v>
      </c>
      <c r="E44" s="4">
        <v>0.46800000000000003</v>
      </c>
      <c r="F44" s="5">
        <v>0.09</v>
      </c>
      <c r="G44" s="6">
        <v>3240</v>
      </c>
      <c r="I44" s="1" t="e">
        <f>VLOOKUP(B44,[1]Sheet2!$D$1:$D$65536,1,0)</f>
        <v>#N/A</v>
      </c>
      <c r="J44" t="str">
        <f t="shared" si="10"/>
        <v xml:space="preserve"> COUNTRY OF ORIGIN: China</v>
      </c>
    </row>
    <row r="45" spans="1:10">
      <c r="B45" s="3" t="s">
        <v>56</v>
      </c>
      <c r="C45" s="1">
        <f t="shared" ref="C45:C52" si="11">C44</f>
        <v>36000</v>
      </c>
      <c r="D45" s="1" t="str">
        <f t="shared" ref="D45:D52" si="12">D44</f>
        <v>PC</v>
      </c>
      <c r="E45" s="1">
        <f t="shared" ref="E45:E52" si="13">E44</f>
        <v>0.46800000000000003</v>
      </c>
      <c r="F45" s="1">
        <f t="shared" ref="F45:F52" si="14">F44</f>
        <v>0.09</v>
      </c>
      <c r="G45" s="1">
        <f t="shared" ref="G45:G52" si="15">G44</f>
        <v>3240</v>
      </c>
      <c r="I45" s="1" t="e">
        <f>VLOOKUP(B45,[1]Sheet2!$D$1:$D$65536,1,0)</f>
        <v>#N/A</v>
      </c>
      <c r="J45" t="str">
        <f t="shared" si="10"/>
        <v>Manufacturer name :</v>
      </c>
    </row>
    <row r="46" spans="1:10">
      <c r="B46" s="3" t="s">
        <v>270</v>
      </c>
      <c r="C46" s="1">
        <f t="shared" si="11"/>
        <v>36000</v>
      </c>
      <c r="D46" s="1" t="str">
        <f t="shared" si="12"/>
        <v>PC</v>
      </c>
      <c r="E46" s="1">
        <f t="shared" si="13"/>
        <v>0.46800000000000003</v>
      </c>
      <c r="F46" s="1">
        <f t="shared" si="14"/>
        <v>0.09</v>
      </c>
      <c r="G46" s="1">
        <f t="shared" si="15"/>
        <v>3240</v>
      </c>
      <c r="I46" s="1" t="str">
        <f>VLOOKUP(B46,[1]Sheet2!$D$1:$D$65536,1,0)</f>
        <v>SA00008FS00</v>
      </c>
      <c r="J46" t="str">
        <f t="shared" si="10"/>
        <v>RICHTEK TECHNOLOGY CORP</v>
      </c>
    </row>
    <row r="47" spans="1:10">
      <c r="B47" s="3" t="s">
        <v>57</v>
      </c>
      <c r="C47" s="1">
        <f t="shared" si="11"/>
        <v>36000</v>
      </c>
      <c r="D47" s="1" t="str">
        <f t="shared" si="12"/>
        <v>PC</v>
      </c>
      <c r="E47" s="1">
        <f t="shared" si="13"/>
        <v>0.46800000000000003</v>
      </c>
      <c r="F47" s="1">
        <f t="shared" si="14"/>
        <v>0.09</v>
      </c>
      <c r="G47" s="1">
        <f t="shared" si="15"/>
        <v>3240</v>
      </c>
      <c r="I47" s="1" t="e">
        <f>VLOOKUP(B47,[1]Sheet2!$D$1:$D$65536,1,0)</f>
        <v>#N/A</v>
      </c>
      <c r="J47" t="str">
        <f t="shared" si="10"/>
        <v>Manufacturer address :</v>
      </c>
    </row>
    <row r="48" spans="1:10">
      <c r="B48" s="3" t="s">
        <v>50</v>
      </c>
      <c r="C48" s="1">
        <f t="shared" si="11"/>
        <v>36000</v>
      </c>
      <c r="D48" s="1" t="str">
        <f t="shared" si="12"/>
        <v>PC</v>
      </c>
      <c r="E48" s="1">
        <f t="shared" si="13"/>
        <v>0.46800000000000003</v>
      </c>
      <c r="F48" s="1">
        <f t="shared" si="14"/>
        <v>0.09</v>
      </c>
      <c r="G48" s="1">
        <f t="shared" si="15"/>
        <v>3240</v>
      </c>
      <c r="I48" s="1" t="e">
        <f>VLOOKUP(B48,[1]Sheet2!$D$1:$D$65536,1,0)</f>
        <v>#N/A</v>
      </c>
      <c r="J48" t="str">
        <f t="shared" si="10"/>
        <v>NO.127,LANE235,PAOCHIAO ROAD, TAIWAN</v>
      </c>
    </row>
    <row r="49" spans="1:10">
      <c r="B49" s="3" t="s">
        <v>51</v>
      </c>
      <c r="C49" s="1">
        <f t="shared" si="11"/>
        <v>36000</v>
      </c>
      <c r="D49" s="1" t="str">
        <f t="shared" si="12"/>
        <v>PC</v>
      </c>
      <c r="E49" s="1">
        <f t="shared" si="13"/>
        <v>0.46800000000000003</v>
      </c>
      <c r="F49" s="1">
        <f t="shared" si="14"/>
        <v>0.09</v>
      </c>
      <c r="G49" s="1">
        <f t="shared" si="15"/>
        <v>3240</v>
      </c>
      <c r="I49" s="1" t="e">
        <f>VLOOKUP(B49,[1]Sheet2!$D$1:$D$65536,1,0)</f>
        <v>#N/A</v>
      </c>
      <c r="J49" t="str">
        <f t="shared" si="10"/>
        <v>72A09OBO112</v>
      </c>
    </row>
    <row r="50" spans="1:10">
      <c r="B50" s="3" t="s">
        <v>58</v>
      </c>
      <c r="C50" s="1">
        <f t="shared" si="11"/>
        <v>36000</v>
      </c>
      <c r="D50" s="1" t="str">
        <f t="shared" si="12"/>
        <v>PC</v>
      </c>
      <c r="E50" s="1">
        <f t="shared" si="13"/>
        <v>0.46800000000000003</v>
      </c>
      <c r="F50" s="1">
        <f t="shared" si="14"/>
        <v>0.09</v>
      </c>
      <c r="G50" s="1">
        <f t="shared" si="15"/>
        <v>3240</v>
      </c>
      <c r="I50" s="1" t="e">
        <f>VLOOKUP(B50,[1]Sheet2!$D$1:$D$65536,1,0)</f>
        <v>#N/A</v>
      </c>
      <c r="J50" t="str">
        <f t="shared" si="10"/>
        <v>B5W1S SA000099200 CQBR</v>
      </c>
    </row>
    <row r="51" spans="1:10">
      <c r="B51" s="3" t="s">
        <v>53</v>
      </c>
      <c r="C51" s="1">
        <f t="shared" si="11"/>
        <v>36000</v>
      </c>
      <c r="D51" s="1" t="str">
        <f t="shared" si="12"/>
        <v>PC</v>
      </c>
      <c r="E51" s="1">
        <f t="shared" si="13"/>
        <v>0.46800000000000003</v>
      </c>
      <c r="F51" s="1">
        <f t="shared" si="14"/>
        <v>0.09</v>
      </c>
      <c r="G51" s="1">
        <f t="shared" si="15"/>
        <v>3240</v>
      </c>
      <c r="I51" s="1" t="e">
        <f>VLOOKUP(B51,[1]Sheet2!$D$1:$D$65536,1,0)</f>
        <v>#N/A</v>
      </c>
      <c r="J51" t="str">
        <f t="shared" si="10"/>
        <v>SA000099200</v>
      </c>
    </row>
    <row r="52" spans="1:10">
      <c r="B52" s="3" t="s">
        <v>59</v>
      </c>
      <c r="C52" s="1">
        <f t="shared" si="11"/>
        <v>36000</v>
      </c>
      <c r="D52" s="1" t="str">
        <f t="shared" si="12"/>
        <v>PC</v>
      </c>
      <c r="E52" s="1">
        <f t="shared" si="13"/>
        <v>0.46800000000000003</v>
      </c>
      <c r="F52" s="1">
        <f t="shared" si="14"/>
        <v>0.09</v>
      </c>
      <c r="G52" s="1">
        <f t="shared" si="15"/>
        <v>3240</v>
      </c>
      <c r="I52" s="1" t="e">
        <f>VLOOKUP(B52,[1]Sheet2!$D$1:$D$65536,1,0)</f>
        <v>#N/A</v>
      </c>
      <c r="J52" t="str">
        <f t="shared" si="10"/>
        <v>PO  :9660002112 - 930</v>
      </c>
    </row>
    <row r="53" spans="1:10">
      <c r="A53">
        <v>30</v>
      </c>
      <c r="B53" s="3" t="s">
        <v>60</v>
      </c>
      <c r="C53" s="1">
        <v>60000</v>
      </c>
      <c r="D53" t="s">
        <v>47</v>
      </c>
      <c r="E53" s="4">
        <v>1.1214</v>
      </c>
      <c r="F53" s="5">
        <v>0.14949999999999999</v>
      </c>
      <c r="G53" s="6">
        <v>8970</v>
      </c>
      <c r="I53" s="1" t="e">
        <f>VLOOKUP(B53,[1]Sheet2!$D$1:$D$65536,1,0)</f>
        <v>#N/A</v>
      </c>
      <c r="J53" t="str">
        <f t="shared" si="10"/>
        <v xml:space="preserve"> COUNTRY OF ORIGIN: China</v>
      </c>
    </row>
    <row r="54" spans="1:10">
      <c r="B54" s="3" t="s">
        <v>61</v>
      </c>
      <c r="C54" s="1">
        <f t="shared" ref="C54:C62" si="16">C53</f>
        <v>60000</v>
      </c>
      <c r="D54" s="1" t="str">
        <f t="shared" ref="D54:D62" si="17">D53</f>
        <v>PC</v>
      </c>
      <c r="E54" s="1">
        <f t="shared" ref="E54:E62" si="18">E53</f>
        <v>1.1214</v>
      </c>
      <c r="F54" s="1">
        <f t="shared" ref="F54:F62" si="19">F53</f>
        <v>0.14949999999999999</v>
      </c>
      <c r="G54" s="1">
        <f t="shared" ref="G54:G62" si="20">G53</f>
        <v>8970</v>
      </c>
      <c r="I54" s="1" t="e">
        <f>VLOOKUP(B54,[1]Sheet2!$D$1:$D$65536,1,0)</f>
        <v>#N/A</v>
      </c>
      <c r="J54" t="str">
        <f t="shared" si="10"/>
        <v>Manufacturer name :</v>
      </c>
    </row>
    <row r="55" spans="1:10">
      <c r="B55" s="3" t="s">
        <v>271</v>
      </c>
      <c r="C55" s="1">
        <f t="shared" si="16"/>
        <v>60000</v>
      </c>
      <c r="D55" s="1" t="str">
        <f t="shared" si="17"/>
        <v>PC</v>
      </c>
      <c r="E55" s="1">
        <f t="shared" si="18"/>
        <v>1.1214</v>
      </c>
      <c r="F55" s="1">
        <f t="shared" si="19"/>
        <v>0.14949999999999999</v>
      </c>
      <c r="G55" s="1">
        <f t="shared" si="20"/>
        <v>8970</v>
      </c>
      <c r="I55" s="1" t="str">
        <f>VLOOKUP(B55,[1]Sheet2!$D$1:$D$65536,1,0)</f>
        <v>SA000099200</v>
      </c>
      <c r="J55" t="str">
        <f t="shared" si="10"/>
        <v>KUNSHAN ZOPOD ELECTRONIC CO.,LTD.</v>
      </c>
    </row>
    <row r="56" spans="1:10">
      <c r="B56" s="3" t="s">
        <v>62</v>
      </c>
      <c r="C56" s="1">
        <f t="shared" si="16"/>
        <v>60000</v>
      </c>
      <c r="D56" s="1" t="str">
        <f t="shared" si="17"/>
        <v>PC</v>
      </c>
      <c r="E56" s="1">
        <f t="shared" si="18"/>
        <v>1.1214</v>
      </c>
      <c r="F56" s="1">
        <f t="shared" si="19"/>
        <v>0.14949999999999999</v>
      </c>
      <c r="G56" s="1">
        <f t="shared" si="20"/>
        <v>8970</v>
      </c>
      <c r="I56" s="1" t="e">
        <f>VLOOKUP(B56,[1]Sheet2!$D$1:$D$65536,1,0)</f>
        <v>#N/A</v>
      </c>
      <c r="J56" t="str">
        <f t="shared" si="10"/>
        <v>Manufacturer address :</v>
      </c>
    </row>
    <row r="57" spans="1:10">
      <c r="B57" s="3" t="s">
        <v>50</v>
      </c>
      <c r="C57" s="1">
        <f t="shared" si="16"/>
        <v>60000</v>
      </c>
      <c r="D57" s="1" t="str">
        <f t="shared" si="17"/>
        <v>PC</v>
      </c>
      <c r="E57" s="1">
        <f t="shared" si="18"/>
        <v>1.1214</v>
      </c>
      <c r="F57" s="1">
        <f t="shared" si="19"/>
        <v>0.14949999999999999</v>
      </c>
      <c r="G57" s="1">
        <f t="shared" si="20"/>
        <v>8970</v>
      </c>
      <c r="I57" s="1" t="e">
        <f>VLOOKUP(B57,[1]Sheet2!$D$1:$D$65536,1,0)</f>
        <v>#N/A</v>
      </c>
      <c r="J57" t="str">
        <f t="shared" si="10"/>
        <v>No.989, HANPU ROAD, HI-TECH INDUSTRIAL DEVELOPMENT-ZONE, KUNSHAN,</v>
      </c>
    </row>
    <row r="58" spans="1:10">
      <c r="B58" s="3" t="s">
        <v>51</v>
      </c>
      <c r="C58" s="1">
        <f t="shared" si="16"/>
        <v>60000</v>
      </c>
      <c r="D58" s="1" t="str">
        <f t="shared" si="17"/>
        <v>PC</v>
      </c>
      <c r="E58" s="1">
        <f t="shared" si="18"/>
        <v>1.1214</v>
      </c>
      <c r="F58" s="1">
        <f t="shared" si="19"/>
        <v>0.14949999999999999</v>
      </c>
      <c r="G58" s="1">
        <f t="shared" si="20"/>
        <v>8970</v>
      </c>
      <c r="I58" s="1" t="e">
        <f>VLOOKUP(B58,[1]Sheet2!$D$1:$D$65536,1,0)</f>
        <v>#N/A</v>
      </c>
      <c r="J58" t="str">
        <f t="shared" si="10"/>
        <v>JIANGSU,CHINA</v>
      </c>
    </row>
    <row r="59" spans="1:10">
      <c r="B59" s="3" t="s">
        <v>63</v>
      </c>
      <c r="C59" s="1">
        <f t="shared" si="16"/>
        <v>60000</v>
      </c>
      <c r="D59" s="1" t="str">
        <f t="shared" si="17"/>
        <v>PC</v>
      </c>
      <c r="E59" s="1">
        <f t="shared" si="18"/>
        <v>1.1214</v>
      </c>
      <c r="F59" s="1">
        <f t="shared" si="19"/>
        <v>0.14949999999999999</v>
      </c>
      <c r="G59" s="1">
        <f t="shared" si="20"/>
        <v>8970</v>
      </c>
      <c r="I59" s="1" t="e">
        <f>VLOOKUP(B59,[1]Sheet2!$D$1:$D$65536,1,0)</f>
        <v>#N/A</v>
      </c>
      <c r="J59" t="str">
        <f t="shared" si="10"/>
        <v>72A0JABO139</v>
      </c>
    </row>
    <row r="60" spans="1:10">
      <c r="B60" s="3" t="s">
        <v>53</v>
      </c>
      <c r="C60" s="1">
        <f t="shared" si="16"/>
        <v>60000</v>
      </c>
      <c r="D60" s="1" t="str">
        <f t="shared" si="17"/>
        <v>PC</v>
      </c>
      <c r="E60" s="1">
        <f t="shared" si="18"/>
        <v>1.1214</v>
      </c>
      <c r="F60" s="1">
        <f t="shared" si="19"/>
        <v>0.14949999999999999</v>
      </c>
      <c r="G60" s="1">
        <f t="shared" si="20"/>
        <v>8970</v>
      </c>
      <c r="I60" s="1" t="e">
        <f>VLOOKUP(B60,[1]Sheet2!$D$1:$D$65536,1,0)</f>
        <v>#N/A</v>
      </c>
      <c r="J60" t="str">
        <f t="shared" si="10"/>
        <v>DH53F SA0000A5500 CQBR</v>
      </c>
    </row>
    <row r="61" spans="1:10">
      <c r="B61" s="3" t="s">
        <v>64</v>
      </c>
      <c r="C61" s="1">
        <f t="shared" si="16"/>
        <v>60000</v>
      </c>
      <c r="D61" s="1" t="str">
        <f t="shared" si="17"/>
        <v>PC</v>
      </c>
      <c r="E61" s="1">
        <f t="shared" si="18"/>
        <v>1.1214</v>
      </c>
      <c r="F61" s="1">
        <f t="shared" si="19"/>
        <v>0.14949999999999999</v>
      </c>
      <c r="G61" s="1">
        <f t="shared" si="20"/>
        <v>8970</v>
      </c>
      <c r="I61" s="1" t="e">
        <f>VLOOKUP(B61,[1]Sheet2!$D$1:$D$65536,1,0)</f>
        <v>#N/A</v>
      </c>
      <c r="J61" t="str">
        <f t="shared" si="10"/>
        <v>SA0000A5500</v>
      </c>
    </row>
    <row r="62" spans="1:10">
      <c r="B62" s="3" t="s">
        <v>65</v>
      </c>
      <c r="C62" s="1">
        <f t="shared" si="16"/>
        <v>60000</v>
      </c>
      <c r="D62" s="1" t="str">
        <f t="shared" si="17"/>
        <v>PC</v>
      </c>
      <c r="E62" s="1">
        <f t="shared" si="18"/>
        <v>1.1214</v>
      </c>
      <c r="F62" s="1">
        <f t="shared" si="19"/>
        <v>0.14949999999999999</v>
      </c>
      <c r="G62" s="1">
        <f t="shared" si="20"/>
        <v>8970</v>
      </c>
      <c r="I62" s="1" t="e">
        <f>VLOOKUP(B62,[1]Sheet2!$D$1:$D$65536,1,0)</f>
        <v>#N/A</v>
      </c>
      <c r="J62" t="str">
        <f t="shared" si="10"/>
        <v>PO  :9660002112 - 980</v>
      </c>
    </row>
    <row r="63" spans="1:10">
      <c r="A63">
        <v>40</v>
      </c>
      <c r="B63" s="3" t="s">
        <v>66</v>
      </c>
      <c r="C63" s="1">
        <v>232500</v>
      </c>
      <c r="D63" t="s">
        <v>47</v>
      </c>
      <c r="E63" s="4">
        <v>2.0646</v>
      </c>
      <c r="F63" s="5">
        <v>7.4639999999999998E-2</v>
      </c>
      <c r="G63" s="6">
        <v>17353.8</v>
      </c>
      <c r="I63" s="1" t="e">
        <f>VLOOKUP(B63,[1]Sheet2!$D$1:$D$65536,1,0)</f>
        <v>#N/A</v>
      </c>
      <c r="J63" t="str">
        <f t="shared" si="10"/>
        <v xml:space="preserve"> COUNTRY OF ORIGIN: China</v>
      </c>
    </row>
    <row r="64" spans="1:10">
      <c r="B64" s="3" t="s">
        <v>67</v>
      </c>
      <c r="C64" s="1">
        <f t="shared" ref="C64:C71" si="21">C63</f>
        <v>232500</v>
      </c>
      <c r="D64" s="1" t="str">
        <f t="shared" ref="D64:D71" si="22">D63</f>
        <v>PC</v>
      </c>
      <c r="E64" s="1">
        <f t="shared" ref="E64:E71" si="23">E63</f>
        <v>2.0646</v>
      </c>
      <c r="F64" s="1">
        <f t="shared" ref="F64:F71" si="24">F63</f>
        <v>7.4639999999999998E-2</v>
      </c>
      <c r="G64" s="1">
        <f t="shared" ref="G64:G71" si="25">G63</f>
        <v>17353.8</v>
      </c>
      <c r="I64" s="1" t="e">
        <f>VLOOKUP(B64,[1]Sheet2!$D$1:$D$65536,1,0)</f>
        <v>#N/A</v>
      </c>
      <c r="J64" t="str">
        <f t="shared" si="10"/>
        <v>Manufacturer name :</v>
      </c>
    </row>
    <row r="65" spans="1:10">
      <c r="B65" s="3" t="s">
        <v>272</v>
      </c>
      <c r="C65" s="1">
        <f t="shared" si="21"/>
        <v>232500</v>
      </c>
      <c r="D65" s="1" t="str">
        <f t="shared" si="22"/>
        <v>PC</v>
      </c>
      <c r="E65" s="1">
        <f t="shared" si="23"/>
        <v>2.0646</v>
      </c>
      <c r="F65" s="1">
        <f t="shared" si="24"/>
        <v>7.4639999999999998E-2</v>
      </c>
      <c r="G65" s="1">
        <f t="shared" si="25"/>
        <v>17353.8</v>
      </c>
      <c r="I65" s="1" t="str">
        <f>VLOOKUP(B65,[1]Sheet2!$D$1:$D$65536,1,0)</f>
        <v>SA0000A5500</v>
      </c>
      <c r="J65" t="str">
        <f t="shared" si="10"/>
        <v>RICHTEK TECHNOLOGY CORP</v>
      </c>
    </row>
    <row r="66" spans="1:10">
      <c r="B66" s="3" t="s">
        <v>68</v>
      </c>
      <c r="C66" s="1">
        <f t="shared" si="21"/>
        <v>232500</v>
      </c>
      <c r="D66" s="1" t="str">
        <f t="shared" si="22"/>
        <v>PC</v>
      </c>
      <c r="E66" s="1">
        <f t="shared" si="23"/>
        <v>2.0646</v>
      </c>
      <c r="F66" s="1">
        <f t="shared" si="24"/>
        <v>7.4639999999999998E-2</v>
      </c>
      <c r="G66" s="1">
        <f t="shared" si="25"/>
        <v>17353.8</v>
      </c>
      <c r="I66" s="1" t="e">
        <f>VLOOKUP(B66,[1]Sheet2!$D$1:$D$65536,1,0)</f>
        <v>#N/A</v>
      </c>
      <c r="J66" t="str">
        <f t="shared" si="10"/>
        <v>Manufacturer address :</v>
      </c>
    </row>
    <row r="67" spans="1:10">
      <c r="B67" s="3" t="s">
        <v>50</v>
      </c>
      <c r="C67" s="1">
        <f t="shared" si="21"/>
        <v>232500</v>
      </c>
      <c r="D67" s="1" t="str">
        <f t="shared" si="22"/>
        <v>PC</v>
      </c>
      <c r="E67" s="1">
        <f t="shared" si="23"/>
        <v>2.0646</v>
      </c>
      <c r="F67" s="1">
        <f t="shared" si="24"/>
        <v>7.4639999999999998E-2</v>
      </c>
      <c r="G67" s="1">
        <f t="shared" si="25"/>
        <v>17353.8</v>
      </c>
      <c r="I67" s="1" t="e">
        <f>VLOOKUP(B67,[1]Sheet2!$D$1:$D$65536,1,0)</f>
        <v>#N/A</v>
      </c>
      <c r="J67" t="str">
        <f t="shared" si="10"/>
        <v>NO.127,LANE235,PAOCHIAO ROAD, TAIWAN</v>
      </c>
    </row>
    <row r="68" spans="1:10">
      <c r="B68" s="3" t="s">
        <v>51</v>
      </c>
      <c r="C68" s="1">
        <f t="shared" si="21"/>
        <v>232500</v>
      </c>
      <c r="D68" s="1" t="str">
        <f t="shared" si="22"/>
        <v>PC</v>
      </c>
      <c r="E68" s="1">
        <f t="shared" si="23"/>
        <v>2.0646</v>
      </c>
      <c r="F68" s="1">
        <f t="shared" si="24"/>
        <v>7.4639999999999998E-2</v>
      </c>
      <c r="G68" s="1">
        <f t="shared" si="25"/>
        <v>17353.8</v>
      </c>
      <c r="I68" s="1" t="e">
        <f>VLOOKUP(B68,[1]Sheet2!$D$1:$D$65536,1,0)</f>
        <v>#N/A</v>
      </c>
      <c r="J68" t="str">
        <f t="shared" si="10"/>
        <v>72A0U1BO074</v>
      </c>
    </row>
    <row r="69" spans="1:10">
      <c r="B69" s="3" t="s">
        <v>58</v>
      </c>
      <c r="C69" s="1">
        <f t="shared" si="21"/>
        <v>232500</v>
      </c>
      <c r="D69" s="1" t="str">
        <f t="shared" si="22"/>
        <v>PC</v>
      </c>
      <c r="E69" s="1">
        <f t="shared" si="23"/>
        <v>2.0646</v>
      </c>
      <c r="F69" s="1">
        <f t="shared" si="24"/>
        <v>7.4639999999999998E-2</v>
      </c>
      <c r="G69" s="1">
        <f t="shared" si="25"/>
        <v>17353.8</v>
      </c>
      <c r="I69" s="1" t="e">
        <f>VLOOKUP(B69,[1]Sheet2!$D$1:$D$65536,1,0)</f>
        <v>#N/A</v>
      </c>
      <c r="J69" t="str">
        <f t="shared" si="10"/>
        <v>FH53M SA0000A5L00 CQBR</v>
      </c>
    </row>
    <row r="70" spans="1:10">
      <c r="B70" s="3" t="s">
        <v>53</v>
      </c>
      <c r="C70" s="1">
        <f t="shared" si="21"/>
        <v>232500</v>
      </c>
      <c r="D70" s="1" t="str">
        <f t="shared" si="22"/>
        <v>PC</v>
      </c>
      <c r="E70" s="1">
        <f t="shared" si="23"/>
        <v>2.0646</v>
      </c>
      <c r="F70" s="1">
        <f t="shared" si="24"/>
        <v>7.4639999999999998E-2</v>
      </c>
      <c r="G70" s="1">
        <f t="shared" si="25"/>
        <v>17353.8</v>
      </c>
      <c r="I70" s="1" t="e">
        <f>VLOOKUP(B70,[1]Sheet2!$D$1:$D$65536,1,0)</f>
        <v>#N/A</v>
      </c>
      <c r="J70" t="str">
        <f t="shared" si="10"/>
        <v>SA0000A5L00</v>
      </c>
    </row>
    <row r="71" spans="1:10">
      <c r="B71" s="3" t="s">
        <v>59</v>
      </c>
      <c r="C71" s="1">
        <f t="shared" si="21"/>
        <v>232500</v>
      </c>
      <c r="D71" s="1" t="str">
        <f t="shared" si="22"/>
        <v>PC</v>
      </c>
      <c r="E71" s="1">
        <f t="shared" si="23"/>
        <v>2.0646</v>
      </c>
      <c r="F71" s="1">
        <f t="shared" si="24"/>
        <v>7.4639999999999998E-2</v>
      </c>
      <c r="G71" s="1">
        <f t="shared" si="25"/>
        <v>17353.8</v>
      </c>
      <c r="I71" s="1" t="e">
        <f>VLOOKUP(B71,[1]Sheet2!$D$1:$D$65536,1,0)</f>
        <v>#N/A</v>
      </c>
      <c r="J71" t="str">
        <f t="shared" si="10"/>
        <v>PO  :9660002112 - 990</v>
      </c>
    </row>
    <row r="72" spans="1:10">
      <c r="A72">
        <v>50</v>
      </c>
      <c r="B72" s="3" t="s">
        <v>69</v>
      </c>
      <c r="C72" s="1">
        <v>19600</v>
      </c>
      <c r="D72" t="s">
        <v>47</v>
      </c>
      <c r="E72" s="4">
        <v>1.96</v>
      </c>
      <c r="F72" s="5">
        <v>1.014</v>
      </c>
      <c r="G72" s="6">
        <v>19874.400000000001</v>
      </c>
      <c r="I72" s="1" t="e">
        <f>VLOOKUP(B72,[1]Sheet2!$D$1:$D$65536,1,0)</f>
        <v>#N/A</v>
      </c>
      <c r="J72" t="str">
        <f t="shared" si="10"/>
        <v xml:space="preserve"> COUNTRY OF ORIGIN: China</v>
      </c>
    </row>
    <row r="73" spans="1:10">
      <c r="B73" s="3" t="s">
        <v>70</v>
      </c>
      <c r="C73" s="1">
        <f t="shared" ref="C73:C80" si="26">C72</f>
        <v>19600</v>
      </c>
      <c r="D73" s="1" t="str">
        <f t="shared" ref="D73:D80" si="27">D72</f>
        <v>PC</v>
      </c>
      <c r="E73" s="1">
        <f t="shared" ref="E73:E80" si="28">E72</f>
        <v>1.96</v>
      </c>
      <c r="F73" s="1">
        <f t="shared" ref="F73:F80" si="29">F72</f>
        <v>1.014</v>
      </c>
      <c r="G73" s="1">
        <f t="shared" ref="G73:G80" si="30">G72</f>
        <v>19874.400000000001</v>
      </c>
      <c r="I73" s="1" t="e">
        <f>VLOOKUP(B73,[1]Sheet2!$D$1:$D$65536,1,0)</f>
        <v>#N/A</v>
      </c>
      <c r="J73" t="str">
        <f t="shared" si="10"/>
        <v>Manufacturer name :</v>
      </c>
    </row>
    <row r="74" spans="1:10">
      <c r="B74" s="3" t="s">
        <v>273</v>
      </c>
      <c r="C74" s="1">
        <f t="shared" si="26"/>
        <v>19600</v>
      </c>
      <c r="D74" s="1" t="str">
        <f t="shared" si="27"/>
        <v>PC</v>
      </c>
      <c r="E74" s="1">
        <f t="shared" si="28"/>
        <v>1.96</v>
      </c>
      <c r="F74" s="1">
        <f t="shared" si="29"/>
        <v>1.014</v>
      </c>
      <c r="G74" s="1">
        <f t="shared" si="30"/>
        <v>19874.400000000001</v>
      </c>
      <c r="I74" s="1" t="str">
        <f>VLOOKUP(B74,[1]Sheet2!$D$1:$D$65536,1,0)</f>
        <v>SA0000A5L00</v>
      </c>
      <c r="J74" t="str">
        <f t="shared" si="10"/>
        <v>REALTEK SEMICONDUCTOR CORP</v>
      </c>
    </row>
    <row r="75" spans="1:10">
      <c r="B75" s="3" t="s">
        <v>71</v>
      </c>
      <c r="C75" s="1">
        <f t="shared" si="26"/>
        <v>19600</v>
      </c>
      <c r="D75" s="1" t="str">
        <f t="shared" si="27"/>
        <v>PC</v>
      </c>
      <c r="E75" s="1">
        <f t="shared" si="28"/>
        <v>1.96</v>
      </c>
      <c r="F75" s="1">
        <f t="shared" si="29"/>
        <v>1.014</v>
      </c>
      <c r="G75" s="1">
        <f t="shared" si="30"/>
        <v>19874.400000000001</v>
      </c>
      <c r="I75" s="1" t="e">
        <f>VLOOKUP(B75,[1]Sheet2!$D$1:$D$65536,1,0)</f>
        <v>#N/A</v>
      </c>
      <c r="J75" t="str">
        <f t="shared" si="10"/>
        <v>Manufacturer address :</v>
      </c>
    </row>
    <row r="76" spans="1:10">
      <c r="B76" s="3" t="s">
        <v>50</v>
      </c>
      <c r="C76" s="1">
        <f t="shared" si="26"/>
        <v>19600</v>
      </c>
      <c r="D76" s="1" t="str">
        <f t="shared" si="27"/>
        <v>PC</v>
      </c>
      <c r="E76" s="1">
        <f t="shared" si="28"/>
        <v>1.96</v>
      </c>
      <c r="F76" s="1">
        <f t="shared" si="29"/>
        <v>1.014</v>
      </c>
      <c r="G76" s="1">
        <f t="shared" si="30"/>
        <v>19874.400000000001</v>
      </c>
      <c r="I76" s="1" t="e">
        <f>VLOOKUP(B76,[1]Sheet2!$D$1:$D$65536,1,0)</f>
        <v>#N/A</v>
      </c>
      <c r="J76" t="str">
        <f t="shared" si="10"/>
        <v>INDUSTRY RD.IX,SCIENCE-BASED INDU, Taiwan</v>
      </c>
    </row>
    <row r="77" spans="1:10">
      <c r="B77" s="3" t="s">
        <v>51</v>
      </c>
      <c r="C77" s="1">
        <f t="shared" si="26"/>
        <v>19600</v>
      </c>
      <c r="D77" s="1" t="str">
        <f t="shared" si="27"/>
        <v>PC</v>
      </c>
      <c r="E77" s="1">
        <f t="shared" si="28"/>
        <v>1.96</v>
      </c>
      <c r="F77" s="1">
        <f t="shared" si="29"/>
        <v>1.014</v>
      </c>
      <c r="G77" s="1">
        <f t="shared" si="30"/>
        <v>19874.400000000001</v>
      </c>
      <c r="I77" s="1" t="e">
        <f>VLOOKUP(B77,[1]Sheet2!$D$1:$D$65536,1,0)</f>
        <v>#N/A</v>
      </c>
      <c r="J77" t="str">
        <f t="shared" si="10"/>
        <v>72A0UGBO040</v>
      </c>
    </row>
    <row r="78" spans="1:10">
      <c r="B78" s="3" t="s">
        <v>72</v>
      </c>
      <c r="C78" s="1">
        <f t="shared" si="26"/>
        <v>19600</v>
      </c>
      <c r="D78" s="1" t="str">
        <f t="shared" si="27"/>
        <v>PC</v>
      </c>
      <c r="E78" s="1">
        <f t="shared" si="28"/>
        <v>1.96</v>
      </c>
      <c r="F78" s="1">
        <f t="shared" si="29"/>
        <v>1.014</v>
      </c>
      <c r="G78" s="1">
        <f t="shared" si="30"/>
        <v>19874.400000000001</v>
      </c>
      <c r="I78" s="1" t="e">
        <f>VLOOKUP(B78,[1]Sheet2!$D$1:$D$65536,1,0)</f>
        <v>#N/A</v>
      </c>
      <c r="J78" t="str">
        <f t="shared" si="10"/>
        <v>FH51S SB00000VY00 CQBR</v>
      </c>
    </row>
    <row r="79" spans="1:10">
      <c r="B79" s="3" t="s">
        <v>53</v>
      </c>
      <c r="C79" s="1">
        <f t="shared" si="26"/>
        <v>19600</v>
      </c>
      <c r="D79" s="1" t="str">
        <f t="shared" si="27"/>
        <v>PC</v>
      </c>
      <c r="E79" s="1">
        <f t="shared" si="28"/>
        <v>1.96</v>
      </c>
      <c r="F79" s="1">
        <f t="shared" si="29"/>
        <v>1.014</v>
      </c>
      <c r="G79" s="1">
        <f t="shared" si="30"/>
        <v>19874.400000000001</v>
      </c>
      <c r="I79" s="1" t="e">
        <f>VLOOKUP(B79,[1]Sheet2!$D$1:$D$65536,1,0)</f>
        <v>#N/A</v>
      </c>
      <c r="J79" t="str">
        <f t="shared" si="10"/>
        <v>SB00000VY00</v>
      </c>
    </row>
    <row r="80" spans="1:10">
      <c r="B80" s="3" t="s">
        <v>73</v>
      </c>
      <c r="C80" s="1">
        <f t="shared" si="26"/>
        <v>19600</v>
      </c>
      <c r="D80" s="1" t="str">
        <f t="shared" si="27"/>
        <v>PC</v>
      </c>
      <c r="E80" s="1">
        <f t="shared" si="28"/>
        <v>1.96</v>
      </c>
      <c r="F80" s="1">
        <f t="shared" si="29"/>
        <v>1.014</v>
      </c>
      <c r="G80" s="1">
        <f t="shared" si="30"/>
        <v>19874.400000000001</v>
      </c>
      <c r="I80" s="1" t="e">
        <f>VLOOKUP(B80,[1]Sheet2!$D$1:$D$65536,1,0)</f>
        <v>#N/A</v>
      </c>
      <c r="J80" t="str">
        <f t="shared" si="10"/>
        <v>PO  :9660002112 - 1460</v>
      </c>
    </row>
    <row r="81" spans="1:10">
      <c r="A81">
        <v>60</v>
      </c>
      <c r="B81" s="3" t="s">
        <v>74</v>
      </c>
      <c r="C81" s="1">
        <v>2000</v>
      </c>
      <c r="D81" t="s">
        <v>47</v>
      </c>
      <c r="E81" s="4">
        <v>2.6379999999999999</v>
      </c>
      <c r="F81" s="5">
        <v>1.0800000000000001E-2</v>
      </c>
      <c r="G81" s="6">
        <v>21.6</v>
      </c>
      <c r="I81" s="1" t="e">
        <f>VLOOKUP(B81,[1]Sheet2!$D$1:$D$65536,1,0)</f>
        <v>#N/A</v>
      </c>
      <c r="J81" t="str">
        <f t="shared" si="10"/>
        <v xml:space="preserve"> COUNTRY OF ORIGIN: China</v>
      </c>
    </row>
    <row r="82" spans="1:10">
      <c r="B82" s="3" t="s">
        <v>75</v>
      </c>
      <c r="C82" s="1">
        <f t="shared" ref="C82:C89" si="31">C81</f>
        <v>2000</v>
      </c>
      <c r="D82" s="1" t="str">
        <f t="shared" ref="D82:D89" si="32">D81</f>
        <v>PC</v>
      </c>
      <c r="E82" s="1">
        <f t="shared" ref="E82:E89" si="33">E81</f>
        <v>2.6379999999999999</v>
      </c>
      <c r="F82" s="1">
        <f t="shared" ref="F82:F89" si="34">F81</f>
        <v>1.0800000000000001E-2</v>
      </c>
      <c r="G82" s="1">
        <f t="shared" ref="G82:G89" si="35">G81</f>
        <v>21.6</v>
      </c>
      <c r="I82" s="1" t="e">
        <f>VLOOKUP(B82,[1]Sheet2!$D$1:$D$65536,1,0)</f>
        <v>#N/A</v>
      </c>
      <c r="J82" t="str">
        <f t="shared" si="10"/>
        <v>Manufacturer name :</v>
      </c>
    </row>
    <row r="83" spans="1:10">
      <c r="B83" s="3" t="s">
        <v>274</v>
      </c>
      <c r="C83" s="1">
        <f t="shared" si="31"/>
        <v>2000</v>
      </c>
      <c r="D83" s="1" t="str">
        <f t="shared" si="32"/>
        <v>PC</v>
      </c>
      <c r="E83" s="1">
        <f t="shared" si="33"/>
        <v>2.6379999999999999</v>
      </c>
      <c r="F83" s="1">
        <f t="shared" si="34"/>
        <v>1.0800000000000001E-2</v>
      </c>
      <c r="G83" s="1">
        <f t="shared" si="35"/>
        <v>21.6</v>
      </c>
      <c r="I83" s="1" t="str">
        <f>VLOOKUP(B83,[1]Sheet2!$D$1:$D$65536,1,0)</f>
        <v>SB00000VY00</v>
      </c>
      <c r="J83" t="str">
        <f t="shared" si="10"/>
        <v>ROHM CO., LTD.</v>
      </c>
    </row>
    <row r="84" spans="1:10">
      <c r="B84" s="3" t="s">
        <v>76</v>
      </c>
      <c r="C84" s="1">
        <f t="shared" si="31"/>
        <v>2000</v>
      </c>
      <c r="D84" s="1" t="str">
        <f t="shared" si="32"/>
        <v>PC</v>
      </c>
      <c r="E84" s="1">
        <f t="shared" si="33"/>
        <v>2.6379999999999999</v>
      </c>
      <c r="F84" s="1">
        <f t="shared" si="34"/>
        <v>1.0800000000000001E-2</v>
      </c>
      <c r="G84" s="1">
        <f t="shared" si="35"/>
        <v>21.6</v>
      </c>
      <c r="I84" s="1" t="e">
        <f>VLOOKUP(B84,[1]Sheet2!$D$1:$D$65536,1,0)</f>
        <v>#N/A</v>
      </c>
      <c r="J84" t="str">
        <f t="shared" si="10"/>
        <v>Manufacturer address :</v>
      </c>
    </row>
    <row r="85" spans="1:10">
      <c r="B85" s="3" t="s">
        <v>50</v>
      </c>
      <c r="C85" s="1">
        <f t="shared" si="31"/>
        <v>2000</v>
      </c>
      <c r="D85" s="1" t="str">
        <f t="shared" si="32"/>
        <v>PC</v>
      </c>
      <c r="E85" s="1">
        <f t="shared" si="33"/>
        <v>2.6379999999999999</v>
      </c>
      <c r="F85" s="1">
        <f t="shared" si="34"/>
        <v>1.0800000000000001E-2</v>
      </c>
      <c r="G85" s="1">
        <f t="shared" si="35"/>
        <v>21.6</v>
      </c>
      <c r="I85" s="1" t="e">
        <f>VLOOKUP(B85,[1]Sheet2!$D$1:$D$65536,1,0)</f>
        <v>#N/A</v>
      </c>
      <c r="J85" t="str">
        <f t="shared" si="10"/>
        <v>21, SAIIN MIZOSAKI-CHO UKYO-KU, Japan</v>
      </c>
    </row>
    <row r="86" spans="1:10">
      <c r="B86" s="3" t="s">
        <v>51</v>
      </c>
      <c r="C86" s="1">
        <f t="shared" si="31"/>
        <v>2000</v>
      </c>
      <c r="D86" s="1" t="str">
        <f t="shared" si="32"/>
        <v>PC</v>
      </c>
      <c r="E86" s="1">
        <f t="shared" si="33"/>
        <v>2.6379999999999999</v>
      </c>
      <c r="F86" s="1">
        <f t="shared" si="34"/>
        <v>1.0800000000000001E-2</v>
      </c>
      <c r="G86" s="1">
        <f t="shared" si="35"/>
        <v>21.6</v>
      </c>
      <c r="I86" s="1" t="e">
        <f>VLOOKUP(B86,[1]Sheet2!$D$1:$D$65536,1,0)</f>
        <v>#N/A</v>
      </c>
      <c r="J86" t="str">
        <f t="shared" si="10"/>
        <v>72A0XGBO105</v>
      </c>
    </row>
    <row r="87" spans="1:10">
      <c r="B87" s="3" t="s">
        <v>77</v>
      </c>
      <c r="C87" s="1">
        <f t="shared" si="31"/>
        <v>2000</v>
      </c>
      <c r="D87" s="1" t="str">
        <f t="shared" si="32"/>
        <v>PC</v>
      </c>
      <c r="E87" s="1">
        <f t="shared" si="33"/>
        <v>2.6379999999999999</v>
      </c>
      <c r="F87" s="1">
        <f t="shared" si="34"/>
        <v>1.0800000000000001E-2</v>
      </c>
      <c r="G87" s="1">
        <f t="shared" si="35"/>
        <v>21.6</v>
      </c>
      <c r="I87" s="1" t="e">
        <f>VLOOKUP(B87,[1]Sheet2!$D$1:$D$65536,1,0)</f>
        <v>#N/A</v>
      </c>
      <c r="J87" t="str">
        <f t="shared" si="10"/>
        <v>GH51Z SB000013V00 CQBR</v>
      </c>
    </row>
    <row r="88" spans="1:10">
      <c r="B88" s="3" t="s">
        <v>53</v>
      </c>
      <c r="C88" s="1">
        <f t="shared" si="31"/>
        <v>2000</v>
      </c>
      <c r="D88" s="1" t="str">
        <f t="shared" si="32"/>
        <v>PC</v>
      </c>
      <c r="E88" s="1">
        <f t="shared" si="33"/>
        <v>2.6379999999999999</v>
      </c>
      <c r="F88" s="1">
        <f t="shared" si="34"/>
        <v>1.0800000000000001E-2</v>
      </c>
      <c r="G88" s="1">
        <f t="shared" si="35"/>
        <v>21.6</v>
      </c>
      <c r="I88" s="1" t="e">
        <f>VLOOKUP(B88,[1]Sheet2!$D$1:$D$65536,1,0)</f>
        <v>#N/A</v>
      </c>
      <c r="J88" t="str">
        <f t="shared" si="10"/>
        <v>SB000013V00</v>
      </c>
    </row>
    <row r="89" spans="1:10">
      <c r="B89" s="3" t="s">
        <v>78</v>
      </c>
      <c r="C89" s="1">
        <f t="shared" si="31"/>
        <v>2000</v>
      </c>
      <c r="D89" s="1" t="str">
        <f t="shared" si="32"/>
        <v>PC</v>
      </c>
      <c r="E89" s="1">
        <f t="shared" si="33"/>
        <v>2.6379999999999999</v>
      </c>
      <c r="F89" s="1">
        <f t="shared" si="34"/>
        <v>1.0800000000000001E-2</v>
      </c>
      <c r="G89" s="1">
        <f t="shared" si="35"/>
        <v>21.6</v>
      </c>
      <c r="I89" s="1" t="e">
        <f>VLOOKUP(B89,[1]Sheet2!$D$1:$D$65536,1,0)</f>
        <v>#N/A</v>
      </c>
      <c r="J89" t="str">
        <f t="shared" si="10"/>
        <v>PO  :9660002112 - 1500</v>
      </c>
    </row>
    <row r="90" spans="1:10">
      <c r="A90">
        <v>70</v>
      </c>
      <c r="B90" s="3" t="s">
        <v>79</v>
      </c>
      <c r="C90" s="1">
        <v>3000</v>
      </c>
      <c r="D90" t="s">
        <v>47</v>
      </c>
      <c r="E90" s="4">
        <v>1.7999999999999999E-2</v>
      </c>
      <c r="F90" s="5">
        <v>5.5999999999999999E-3</v>
      </c>
      <c r="G90" s="6">
        <v>16.8</v>
      </c>
      <c r="I90" s="1" t="e">
        <f>VLOOKUP(B90,[1]Sheet2!$D$1:$D$65536,1,0)</f>
        <v>#N/A</v>
      </c>
      <c r="J90" t="str">
        <f t="shared" si="10"/>
        <v xml:space="preserve"> COUNTRY OF ORIGIN: China</v>
      </c>
    </row>
    <row r="91" spans="1:10">
      <c r="B91" s="3" t="s">
        <v>80</v>
      </c>
      <c r="C91" s="1">
        <f t="shared" ref="C91:C98" si="36">C90</f>
        <v>3000</v>
      </c>
      <c r="D91" s="1" t="str">
        <f t="shared" ref="D91:D98" si="37">D90</f>
        <v>PC</v>
      </c>
      <c r="E91" s="1">
        <f t="shared" ref="E91:E98" si="38">E90</f>
        <v>1.7999999999999999E-2</v>
      </c>
      <c r="F91" s="1">
        <f t="shared" ref="F91:F98" si="39">F90</f>
        <v>5.5999999999999999E-3</v>
      </c>
      <c r="G91" s="1">
        <f t="shared" ref="G91:G98" si="40">G90</f>
        <v>16.8</v>
      </c>
      <c r="I91" s="1" t="e">
        <f>VLOOKUP(B91,[1]Sheet2!$D$1:$D$65536,1,0)</f>
        <v>#N/A</v>
      </c>
      <c r="J91" t="str">
        <f t="shared" si="10"/>
        <v>Manufacturer name :</v>
      </c>
    </row>
    <row r="92" spans="1:10">
      <c r="B92" s="3" t="s">
        <v>275</v>
      </c>
      <c r="C92" s="1">
        <f t="shared" si="36"/>
        <v>3000</v>
      </c>
      <c r="D92" s="1" t="str">
        <f t="shared" si="37"/>
        <v>PC</v>
      </c>
      <c r="E92" s="1">
        <f t="shared" si="38"/>
        <v>1.7999999999999999E-2</v>
      </c>
      <c r="F92" s="1">
        <f t="shared" si="39"/>
        <v>5.5999999999999999E-3</v>
      </c>
      <c r="G92" s="1">
        <f t="shared" si="40"/>
        <v>16.8</v>
      </c>
      <c r="I92" s="1" t="str">
        <f>VLOOKUP(B92,[1]Sheet2!$D$1:$D$65536,1,0)</f>
        <v>SB000013V00</v>
      </c>
      <c r="J92" t="str">
        <f t="shared" si="10"/>
        <v>LESHAN RADIO COMPANY LTD.</v>
      </c>
    </row>
    <row r="93" spans="1:10">
      <c r="B93" s="3" t="s">
        <v>81</v>
      </c>
      <c r="C93" s="1">
        <f t="shared" si="36"/>
        <v>3000</v>
      </c>
      <c r="D93" s="1" t="str">
        <f t="shared" si="37"/>
        <v>PC</v>
      </c>
      <c r="E93" s="1">
        <f t="shared" si="38"/>
        <v>1.7999999999999999E-2</v>
      </c>
      <c r="F93" s="1">
        <f t="shared" si="39"/>
        <v>5.5999999999999999E-3</v>
      </c>
      <c r="G93" s="1">
        <f t="shared" si="40"/>
        <v>16.8</v>
      </c>
      <c r="I93" s="1" t="e">
        <f>VLOOKUP(B93,[1]Sheet2!$D$1:$D$65536,1,0)</f>
        <v>#N/A</v>
      </c>
      <c r="J93" t="str">
        <f t="shared" si="10"/>
        <v>Manufacturer address :</v>
      </c>
    </row>
    <row r="94" spans="1:10">
      <c r="B94" s="3" t="s">
        <v>50</v>
      </c>
      <c r="C94" s="1">
        <f t="shared" si="36"/>
        <v>3000</v>
      </c>
      <c r="D94" s="1" t="str">
        <f t="shared" si="37"/>
        <v>PC</v>
      </c>
      <c r="E94" s="1">
        <f t="shared" si="38"/>
        <v>1.7999999999999999E-2</v>
      </c>
      <c r="F94" s="1">
        <f t="shared" si="39"/>
        <v>5.5999999999999999E-3</v>
      </c>
      <c r="G94" s="1">
        <f t="shared" si="40"/>
        <v>16.8</v>
      </c>
      <c r="I94" s="1" t="e">
        <f>VLOOKUP(B94,[1]Sheet2!$D$1:$D$65536,1,0)</f>
        <v>#N/A</v>
      </c>
      <c r="J94" t="str">
        <f t="shared" si="10"/>
        <v>287#WEST PEOPLE RD.,LESHAN,CHINA</v>
      </c>
    </row>
    <row r="95" spans="1:10">
      <c r="B95" s="3" t="s">
        <v>51</v>
      </c>
      <c r="C95" s="1">
        <f t="shared" si="36"/>
        <v>3000</v>
      </c>
      <c r="D95" s="1" t="str">
        <f t="shared" si="37"/>
        <v>PC</v>
      </c>
      <c r="E95" s="1">
        <f t="shared" si="38"/>
        <v>1.7999999999999999E-2</v>
      </c>
      <c r="F95" s="1">
        <f t="shared" si="39"/>
        <v>5.5999999999999999E-3</v>
      </c>
      <c r="G95" s="1">
        <f t="shared" si="40"/>
        <v>16.8</v>
      </c>
      <c r="I95" s="1" t="e">
        <f>VLOOKUP(B95,[1]Sheet2!$D$1:$D$65536,1,0)</f>
        <v>#N/A</v>
      </c>
      <c r="J95" t="str">
        <f t="shared" si="10"/>
        <v>72A0U1BO101</v>
      </c>
    </row>
    <row r="96" spans="1:10">
      <c r="B96" s="3" t="s">
        <v>82</v>
      </c>
      <c r="C96" s="1">
        <f t="shared" si="36"/>
        <v>3000</v>
      </c>
      <c r="D96" s="1" t="str">
        <f t="shared" si="37"/>
        <v>PC</v>
      </c>
      <c r="E96" s="1">
        <f t="shared" si="38"/>
        <v>1.7999999999999999E-2</v>
      </c>
      <c r="F96" s="1">
        <f t="shared" si="39"/>
        <v>5.5999999999999999E-3</v>
      </c>
      <c r="G96" s="1">
        <f t="shared" si="40"/>
        <v>16.8</v>
      </c>
      <c r="I96" s="1" t="e">
        <f>VLOOKUP(B96,[1]Sheet2!$D$1:$D$65536,1,0)</f>
        <v>#N/A</v>
      </c>
      <c r="J96" t="str">
        <f t="shared" si="10"/>
        <v>FH53M SD000004200 CQBR</v>
      </c>
    </row>
    <row r="97" spans="1:10">
      <c r="B97" s="3" t="s">
        <v>53</v>
      </c>
      <c r="C97" s="1">
        <f t="shared" si="36"/>
        <v>3000</v>
      </c>
      <c r="D97" s="1" t="str">
        <f t="shared" si="37"/>
        <v>PC</v>
      </c>
      <c r="E97" s="1">
        <f t="shared" si="38"/>
        <v>1.7999999999999999E-2</v>
      </c>
      <c r="F97" s="1">
        <f t="shared" si="39"/>
        <v>5.5999999999999999E-3</v>
      </c>
      <c r="G97" s="1">
        <f t="shared" si="40"/>
        <v>16.8</v>
      </c>
      <c r="I97" s="1" t="e">
        <f>VLOOKUP(B97,[1]Sheet2!$D$1:$D$65536,1,0)</f>
        <v>#N/A</v>
      </c>
      <c r="J97" t="str">
        <f t="shared" si="10"/>
        <v>SD000004200</v>
      </c>
    </row>
    <row r="98" spans="1:10">
      <c r="B98" s="3" t="s">
        <v>83</v>
      </c>
      <c r="C98" s="1">
        <f t="shared" si="36"/>
        <v>3000</v>
      </c>
      <c r="D98" s="1" t="str">
        <f t="shared" si="37"/>
        <v>PC</v>
      </c>
      <c r="E98" s="1">
        <f t="shared" si="38"/>
        <v>1.7999999999999999E-2</v>
      </c>
      <c r="F98" s="1">
        <f t="shared" si="39"/>
        <v>5.5999999999999999E-3</v>
      </c>
      <c r="G98" s="1">
        <f t="shared" si="40"/>
        <v>16.8</v>
      </c>
      <c r="I98" s="1" t="e">
        <f>VLOOKUP(B98,[1]Sheet2!$D$1:$D$65536,1,0)</f>
        <v>#N/A</v>
      </c>
      <c r="J98" t="str">
        <f t="shared" si="10"/>
        <v>PO  :9660002112 - 1950</v>
      </c>
    </row>
    <row r="99" spans="1:10">
      <c r="A99">
        <v>80</v>
      </c>
      <c r="B99" s="3" t="s">
        <v>84</v>
      </c>
      <c r="C99" s="1">
        <v>10000</v>
      </c>
      <c r="D99" t="s">
        <v>47</v>
      </c>
      <c r="E99" s="4">
        <v>7.6E-3</v>
      </c>
      <c r="F99" s="5">
        <v>2.2000000000000001E-4</v>
      </c>
      <c r="G99" s="6">
        <v>2.2000000000000002</v>
      </c>
      <c r="I99" s="1" t="e">
        <f>VLOOKUP(B99,[1]Sheet2!$D$1:$D$65536,1,0)</f>
        <v>#N/A</v>
      </c>
      <c r="J99" t="str">
        <f t="shared" si="10"/>
        <v xml:space="preserve"> COUNTRY OF ORIGIN: China</v>
      </c>
    </row>
    <row r="100" spans="1:10">
      <c r="B100" s="3" t="s">
        <v>85</v>
      </c>
      <c r="C100" s="1">
        <f t="shared" ref="C100:C107" si="41">C99</f>
        <v>10000</v>
      </c>
      <c r="D100" s="1" t="str">
        <f t="shared" ref="D100:D107" si="42">D99</f>
        <v>PC</v>
      </c>
      <c r="E100" s="1">
        <f t="shared" ref="E100:E107" si="43">E99</f>
        <v>7.6E-3</v>
      </c>
      <c r="F100" s="1">
        <f t="shared" ref="F100:F107" si="44">F99</f>
        <v>2.2000000000000001E-4</v>
      </c>
      <c r="G100" s="1">
        <f t="shared" ref="G100:G107" si="45">G99</f>
        <v>2.2000000000000002</v>
      </c>
      <c r="I100" s="1" t="e">
        <f>VLOOKUP(B100,[1]Sheet2!$D$1:$D$65536,1,0)</f>
        <v>#N/A</v>
      </c>
      <c r="J100" t="str">
        <f t="shared" si="10"/>
        <v>Manufacturer name :</v>
      </c>
    </row>
    <row r="101" spans="1:10">
      <c r="B101" s="3" t="s">
        <v>276</v>
      </c>
      <c r="C101" s="1">
        <f t="shared" si="41"/>
        <v>10000</v>
      </c>
      <c r="D101" s="1" t="str">
        <f t="shared" si="42"/>
        <v>PC</v>
      </c>
      <c r="E101" s="1">
        <f t="shared" si="43"/>
        <v>7.6E-3</v>
      </c>
      <c r="F101" s="1">
        <f t="shared" si="44"/>
        <v>2.2000000000000001E-4</v>
      </c>
      <c r="G101" s="1">
        <f t="shared" si="45"/>
        <v>2.2000000000000002</v>
      </c>
      <c r="I101" s="1" t="str">
        <f>VLOOKUP(B101,[1]Sheet2!$D$1:$D$65536,1,0)</f>
        <v>SD000004200</v>
      </c>
      <c r="J101" t="str">
        <f t="shared" si="10"/>
        <v>TA-I CO., LTD.</v>
      </c>
    </row>
    <row r="102" spans="1:10">
      <c r="B102" s="3" t="s">
        <v>86</v>
      </c>
      <c r="C102" s="1">
        <f t="shared" si="41"/>
        <v>10000</v>
      </c>
      <c r="D102" s="1" t="str">
        <f t="shared" si="42"/>
        <v>PC</v>
      </c>
      <c r="E102" s="1">
        <f t="shared" si="43"/>
        <v>7.6E-3</v>
      </c>
      <c r="F102" s="1">
        <f t="shared" si="44"/>
        <v>2.2000000000000001E-4</v>
      </c>
      <c r="G102" s="1">
        <f t="shared" si="45"/>
        <v>2.2000000000000002</v>
      </c>
      <c r="I102" s="1" t="e">
        <f>VLOOKUP(B102,[1]Sheet2!$D$1:$D$65536,1,0)</f>
        <v>#N/A</v>
      </c>
      <c r="J102" t="str">
        <f t="shared" ref="J102:J165" si="46">B106</f>
        <v>Manufacturer address :</v>
      </c>
    </row>
    <row r="103" spans="1:10">
      <c r="B103" s="3" t="s">
        <v>50</v>
      </c>
      <c r="C103" s="1">
        <f t="shared" si="41"/>
        <v>10000</v>
      </c>
      <c r="D103" s="1" t="str">
        <f t="shared" si="42"/>
        <v>PC</v>
      </c>
      <c r="E103" s="1">
        <f t="shared" si="43"/>
        <v>7.6E-3</v>
      </c>
      <c r="F103" s="1">
        <f t="shared" si="44"/>
        <v>2.2000000000000001E-4</v>
      </c>
      <c r="G103" s="1">
        <f t="shared" si="45"/>
        <v>2.2000000000000002</v>
      </c>
      <c r="I103" s="1" t="e">
        <f>VLOOKUP(B103,[1]Sheet2!$D$1:$D$65536,1,0)</f>
        <v>#N/A</v>
      </c>
      <c r="J103" t="str">
        <f t="shared" si="46"/>
        <v>NO.6, LAN 247, CHUNG-HSIN N. STRE N, TAIWAN</v>
      </c>
    </row>
    <row r="104" spans="1:10">
      <c r="B104" s="3" t="s">
        <v>51</v>
      </c>
      <c r="C104" s="1">
        <f t="shared" si="41"/>
        <v>10000</v>
      </c>
      <c r="D104" s="1" t="str">
        <f t="shared" si="42"/>
        <v>PC</v>
      </c>
      <c r="E104" s="1">
        <f t="shared" si="43"/>
        <v>7.6E-3</v>
      </c>
      <c r="F104" s="1">
        <f t="shared" si="44"/>
        <v>2.2000000000000001E-4</v>
      </c>
      <c r="G104" s="1">
        <f t="shared" si="45"/>
        <v>2.2000000000000002</v>
      </c>
      <c r="I104" s="1" t="e">
        <f>VLOOKUP(B104,[1]Sheet2!$D$1:$D$65536,1,0)</f>
        <v>#N/A</v>
      </c>
      <c r="J104" t="str">
        <f t="shared" si="46"/>
        <v>72A0Z1BO094</v>
      </c>
    </row>
    <row r="105" spans="1:10">
      <c r="B105" s="3" t="s">
        <v>87</v>
      </c>
      <c r="C105" s="1">
        <f t="shared" si="41"/>
        <v>10000</v>
      </c>
      <c r="D105" s="1" t="str">
        <f t="shared" si="42"/>
        <v>PC</v>
      </c>
      <c r="E105" s="1">
        <f t="shared" si="43"/>
        <v>7.6E-3</v>
      </c>
      <c r="F105" s="1">
        <f t="shared" si="44"/>
        <v>2.2000000000000001E-4</v>
      </c>
      <c r="G105" s="1">
        <f t="shared" si="45"/>
        <v>2.2000000000000002</v>
      </c>
      <c r="I105" s="1" t="e">
        <f>VLOOKUP(B105,[1]Sheet2!$D$1:$D$65536,1,0)</f>
        <v>#N/A</v>
      </c>
      <c r="J105" t="str">
        <f t="shared" si="46"/>
        <v>GH53G SD000023300 CQBR</v>
      </c>
    </row>
    <row r="106" spans="1:10">
      <c r="B106" s="3" t="s">
        <v>53</v>
      </c>
      <c r="C106" s="1">
        <f t="shared" si="41"/>
        <v>10000</v>
      </c>
      <c r="D106" s="1" t="str">
        <f t="shared" si="42"/>
        <v>PC</v>
      </c>
      <c r="E106" s="1">
        <f t="shared" si="43"/>
        <v>7.6E-3</v>
      </c>
      <c r="F106" s="1">
        <f t="shared" si="44"/>
        <v>2.2000000000000001E-4</v>
      </c>
      <c r="G106" s="1">
        <f t="shared" si="45"/>
        <v>2.2000000000000002</v>
      </c>
      <c r="I106" s="1" t="e">
        <f>VLOOKUP(B106,[1]Sheet2!$D$1:$D$65536,1,0)</f>
        <v>#N/A</v>
      </c>
      <c r="J106" t="str">
        <f t="shared" si="46"/>
        <v>SD000023300</v>
      </c>
    </row>
    <row r="107" spans="1:10">
      <c r="B107" s="3" t="s">
        <v>88</v>
      </c>
      <c r="C107" s="1">
        <f t="shared" si="41"/>
        <v>10000</v>
      </c>
      <c r="D107" s="1" t="str">
        <f t="shared" si="42"/>
        <v>PC</v>
      </c>
      <c r="E107" s="1">
        <f t="shared" si="43"/>
        <v>7.6E-3</v>
      </c>
      <c r="F107" s="1">
        <f t="shared" si="44"/>
        <v>2.2000000000000001E-4</v>
      </c>
      <c r="G107" s="1">
        <f t="shared" si="45"/>
        <v>2.2000000000000002</v>
      </c>
      <c r="I107" s="1" t="e">
        <f>VLOOKUP(B107,[1]Sheet2!$D$1:$D$65536,1,0)</f>
        <v>#N/A</v>
      </c>
      <c r="J107" t="str">
        <f t="shared" si="46"/>
        <v>PO  :9660002112 - 2530</v>
      </c>
    </row>
    <row r="108" spans="1:10">
      <c r="A108">
        <v>90</v>
      </c>
      <c r="B108" s="3" t="s">
        <v>89</v>
      </c>
      <c r="C108" s="1">
        <v>20000</v>
      </c>
      <c r="D108" t="s">
        <v>47</v>
      </c>
      <c r="E108" s="4">
        <v>3.2000000000000002E-3</v>
      </c>
      <c r="F108" s="5">
        <v>2.9999999999999997E-4</v>
      </c>
      <c r="G108" s="6">
        <v>6</v>
      </c>
      <c r="I108" s="1" t="e">
        <f>VLOOKUP(B108,[1]Sheet2!$D$1:$D$65536,1,0)</f>
        <v>#N/A</v>
      </c>
      <c r="J108" t="str">
        <f t="shared" si="46"/>
        <v xml:space="preserve"> COUNTRY OF ORIGIN: China</v>
      </c>
    </row>
    <row r="109" spans="1:10">
      <c r="B109" s="3" t="s">
        <v>90</v>
      </c>
      <c r="C109" s="1">
        <f t="shared" ref="C109:C116" si="47">C108</f>
        <v>20000</v>
      </c>
      <c r="D109" s="1" t="str">
        <f t="shared" ref="D109:D116" si="48">D108</f>
        <v>PC</v>
      </c>
      <c r="E109" s="1">
        <f t="shared" ref="E109:E116" si="49">E108</f>
        <v>3.2000000000000002E-3</v>
      </c>
      <c r="F109" s="1">
        <f t="shared" ref="F109:F116" si="50">F108</f>
        <v>2.9999999999999997E-4</v>
      </c>
      <c r="G109" s="1">
        <f t="shared" ref="G109:G116" si="51">G108</f>
        <v>6</v>
      </c>
      <c r="I109" s="1" t="e">
        <f>VLOOKUP(B109,[1]Sheet2!$D$1:$D$65536,1,0)</f>
        <v>#N/A</v>
      </c>
      <c r="J109" t="str">
        <f t="shared" si="46"/>
        <v>Manufacturer name :</v>
      </c>
    </row>
    <row r="110" spans="1:10">
      <c r="B110" s="3" t="s">
        <v>277</v>
      </c>
      <c r="C110" s="1">
        <f t="shared" si="47"/>
        <v>20000</v>
      </c>
      <c r="D110" s="1" t="str">
        <f t="shared" si="48"/>
        <v>PC</v>
      </c>
      <c r="E110" s="1">
        <f t="shared" si="49"/>
        <v>3.2000000000000002E-3</v>
      </c>
      <c r="F110" s="1">
        <f t="shared" si="50"/>
        <v>2.9999999999999997E-4</v>
      </c>
      <c r="G110" s="1">
        <f t="shared" si="51"/>
        <v>6</v>
      </c>
      <c r="I110" s="1" t="str">
        <f>VLOOKUP(B110,[1]Sheet2!$D$1:$D$65536,1,0)</f>
        <v>SD000023300</v>
      </c>
      <c r="J110" t="str">
        <f t="shared" si="46"/>
        <v>YAGEO ELECTRONICS (CHINA) CO., LTD.</v>
      </c>
    </row>
    <row r="111" spans="1:10">
      <c r="B111" s="3" t="s">
        <v>91</v>
      </c>
      <c r="C111" s="1">
        <f t="shared" si="47"/>
        <v>20000</v>
      </c>
      <c r="D111" s="1" t="str">
        <f t="shared" si="48"/>
        <v>PC</v>
      </c>
      <c r="E111" s="1">
        <f t="shared" si="49"/>
        <v>3.2000000000000002E-3</v>
      </c>
      <c r="F111" s="1">
        <f t="shared" si="50"/>
        <v>2.9999999999999997E-4</v>
      </c>
      <c r="G111" s="1">
        <f t="shared" si="51"/>
        <v>6</v>
      </c>
      <c r="I111" s="1" t="e">
        <f>VLOOKUP(B111,[1]Sheet2!$D$1:$D$65536,1,0)</f>
        <v>#N/A</v>
      </c>
      <c r="J111" t="str">
        <f t="shared" si="46"/>
        <v>Manufacturer address :</v>
      </c>
    </row>
    <row r="112" spans="1:10">
      <c r="B112" s="3" t="s">
        <v>50</v>
      </c>
      <c r="C112" s="1">
        <f t="shared" si="47"/>
        <v>20000</v>
      </c>
      <c r="D112" s="1" t="str">
        <f t="shared" si="48"/>
        <v>PC</v>
      </c>
      <c r="E112" s="1">
        <f t="shared" si="49"/>
        <v>3.2000000000000002E-3</v>
      </c>
      <c r="F112" s="1">
        <f t="shared" si="50"/>
        <v>2.9999999999999997E-4</v>
      </c>
      <c r="G112" s="1">
        <f t="shared" si="51"/>
        <v>6</v>
      </c>
      <c r="I112" s="1" t="e">
        <f>VLOOKUP(B112,[1]Sheet2!$D$1:$D$65536,1,0)</f>
        <v>#N/A</v>
      </c>
      <c r="J112" t="str">
        <f t="shared" si="46"/>
        <v>NO.10, ZHU YUAN ROAD, SUZHOU NEW DISTRICT, SUZHOU, CHINA</v>
      </c>
    </row>
    <row r="113" spans="1:10">
      <c r="B113" s="3" t="s">
        <v>51</v>
      </c>
      <c r="C113" s="1">
        <f t="shared" si="47"/>
        <v>20000</v>
      </c>
      <c r="D113" s="1" t="str">
        <f t="shared" si="48"/>
        <v>PC</v>
      </c>
      <c r="E113" s="1">
        <f t="shared" si="49"/>
        <v>3.2000000000000002E-3</v>
      </c>
      <c r="F113" s="1">
        <f t="shared" si="50"/>
        <v>2.9999999999999997E-4</v>
      </c>
      <c r="G113" s="1">
        <f t="shared" si="51"/>
        <v>6</v>
      </c>
      <c r="I113" s="1" t="e">
        <f>VLOOKUP(B113,[1]Sheet2!$D$1:$D$65536,1,0)</f>
        <v>#N/A</v>
      </c>
      <c r="J113" t="str">
        <f t="shared" si="46"/>
        <v>729BWVBO931</v>
      </c>
    </row>
    <row r="114" spans="1:10">
      <c r="B114" s="3" t="s">
        <v>92</v>
      </c>
      <c r="C114" s="1">
        <f t="shared" si="47"/>
        <v>20000</v>
      </c>
      <c r="D114" s="1" t="str">
        <f t="shared" si="48"/>
        <v>PC</v>
      </c>
      <c r="E114" s="1">
        <f t="shared" si="49"/>
        <v>3.2000000000000002E-3</v>
      </c>
      <c r="F114" s="1">
        <f t="shared" si="50"/>
        <v>2.9999999999999997E-4</v>
      </c>
      <c r="G114" s="1">
        <f t="shared" si="51"/>
        <v>6</v>
      </c>
      <c r="I114" s="1" t="e">
        <f>VLOOKUP(B114,[1]Sheet2!$D$1:$D$65536,1,0)</f>
        <v>#N/A</v>
      </c>
      <c r="J114" t="str">
        <f t="shared" si="46"/>
        <v>Q5WV1 SD028150280 CQBR</v>
      </c>
    </row>
    <row r="115" spans="1:10">
      <c r="B115" s="3" t="s">
        <v>53</v>
      </c>
      <c r="C115" s="1">
        <f t="shared" si="47"/>
        <v>20000</v>
      </c>
      <c r="D115" s="1" t="str">
        <f t="shared" si="48"/>
        <v>PC</v>
      </c>
      <c r="E115" s="1">
        <f t="shared" si="49"/>
        <v>3.2000000000000002E-3</v>
      </c>
      <c r="F115" s="1">
        <f t="shared" si="50"/>
        <v>2.9999999999999997E-4</v>
      </c>
      <c r="G115" s="1">
        <f t="shared" si="51"/>
        <v>6</v>
      </c>
      <c r="I115" s="1" t="e">
        <f>VLOOKUP(B115,[1]Sheet2!$D$1:$D$65536,1,0)</f>
        <v>#N/A</v>
      </c>
      <c r="J115" t="str">
        <f t="shared" si="46"/>
        <v>SD028150280</v>
      </c>
    </row>
    <row r="116" spans="1:10">
      <c r="B116" s="3" t="s">
        <v>93</v>
      </c>
      <c r="C116" s="1">
        <f t="shared" si="47"/>
        <v>20000</v>
      </c>
      <c r="D116" s="1" t="str">
        <f t="shared" si="48"/>
        <v>PC</v>
      </c>
      <c r="E116" s="1">
        <f t="shared" si="49"/>
        <v>3.2000000000000002E-3</v>
      </c>
      <c r="F116" s="1">
        <f t="shared" si="50"/>
        <v>2.9999999999999997E-4</v>
      </c>
      <c r="G116" s="1">
        <f t="shared" si="51"/>
        <v>6</v>
      </c>
      <c r="I116" s="1" t="e">
        <f>VLOOKUP(B116,[1]Sheet2!$D$1:$D$65536,1,0)</f>
        <v>#N/A</v>
      </c>
      <c r="J116" t="str">
        <f t="shared" si="46"/>
        <v>PO  :9660002112 - 2820</v>
      </c>
    </row>
    <row r="117" spans="1:10">
      <c r="A117">
        <v>100</v>
      </c>
      <c r="B117" s="3" t="s">
        <v>94</v>
      </c>
      <c r="C117" s="1">
        <v>20000</v>
      </c>
      <c r="D117" t="s">
        <v>47</v>
      </c>
      <c r="E117" s="4">
        <v>1.52E-2</v>
      </c>
      <c r="F117" s="5">
        <v>1.8000000000000001E-4</v>
      </c>
      <c r="G117" s="6">
        <v>3.6</v>
      </c>
      <c r="I117" s="1" t="e">
        <f>VLOOKUP(B117,[1]Sheet2!$D$1:$D$65536,1,0)</f>
        <v>#N/A</v>
      </c>
      <c r="J117" t="str">
        <f t="shared" si="46"/>
        <v xml:space="preserve"> COUNTRY OF ORIGIN: China</v>
      </c>
    </row>
    <row r="118" spans="1:10">
      <c r="B118" s="3" t="s">
        <v>95</v>
      </c>
      <c r="C118" s="1">
        <f t="shared" ref="C118:C125" si="52">C117</f>
        <v>20000</v>
      </c>
      <c r="D118" s="1" t="str">
        <f t="shared" ref="D118:D125" si="53">D117</f>
        <v>PC</v>
      </c>
      <c r="E118" s="1">
        <f t="shared" ref="E118:E125" si="54">E117</f>
        <v>1.52E-2</v>
      </c>
      <c r="F118" s="1">
        <f t="shared" ref="F118:F125" si="55">F117</f>
        <v>1.8000000000000001E-4</v>
      </c>
      <c r="G118" s="1">
        <f t="shared" ref="G118:G125" si="56">G117</f>
        <v>3.6</v>
      </c>
      <c r="I118" s="1" t="e">
        <f>VLOOKUP(B118,[1]Sheet2!$D$1:$D$65536,1,0)</f>
        <v>#N/A</v>
      </c>
      <c r="J118" t="str">
        <f t="shared" si="46"/>
        <v>Manufacturer name :</v>
      </c>
    </row>
    <row r="119" spans="1:10">
      <c r="B119" s="3" t="s">
        <v>278</v>
      </c>
      <c r="C119" s="1">
        <f t="shared" si="52"/>
        <v>20000</v>
      </c>
      <c r="D119" s="1" t="str">
        <f t="shared" si="53"/>
        <v>PC</v>
      </c>
      <c r="E119" s="1">
        <f t="shared" si="54"/>
        <v>1.52E-2</v>
      </c>
      <c r="F119" s="1">
        <f t="shared" si="55"/>
        <v>1.8000000000000001E-4</v>
      </c>
      <c r="G119" s="1">
        <f t="shared" si="56"/>
        <v>3.6</v>
      </c>
      <c r="I119" s="1" t="str">
        <f>VLOOKUP(B119,[1]Sheet2!$D$1:$D$65536,1,0)</f>
        <v>SD028150280</v>
      </c>
      <c r="J119" t="str">
        <f t="shared" si="46"/>
        <v>YAGEO ELECTRONICS (CHINA) CO., LTD.</v>
      </c>
    </row>
    <row r="120" spans="1:10">
      <c r="B120" s="3" t="s">
        <v>96</v>
      </c>
      <c r="C120" s="1">
        <f t="shared" si="52"/>
        <v>20000</v>
      </c>
      <c r="D120" s="1" t="str">
        <f t="shared" si="53"/>
        <v>PC</v>
      </c>
      <c r="E120" s="1">
        <f t="shared" si="54"/>
        <v>1.52E-2</v>
      </c>
      <c r="F120" s="1">
        <f t="shared" si="55"/>
        <v>1.8000000000000001E-4</v>
      </c>
      <c r="G120" s="1">
        <f t="shared" si="56"/>
        <v>3.6</v>
      </c>
      <c r="I120" s="1" t="e">
        <f>VLOOKUP(B120,[1]Sheet2!$D$1:$D$65536,1,0)</f>
        <v>#N/A</v>
      </c>
      <c r="J120" t="str">
        <f t="shared" si="46"/>
        <v>Manufacturer address :</v>
      </c>
    </row>
    <row r="121" spans="1:10">
      <c r="B121" s="3" t="s">
        <v>50</v>
      </c>
      <c r="C121" s="1">
        <f t="shared" si="52"/>
        <v>20000</v>
      </c>
      <c r="D121" s="1" t="str">
        <f t="shared" si="53"/>
        <v>PC</v>
      </c>
      <c r="E121" s="1">
        <f t="shared" si="54"/>
        <v>1.52E-2</v>
      </c>
      <c r="F121" s="1">
        <f t="shared" si="55"/>
        <v>1.8000000000000001E-4</v>
      </c>
      <c r="G121" s="1">
        <f t="shared" si="56"/>
        <v>3.6</v>
      </c>
      <c r="I121" s="1" t="e">
        <f>VLOOKUP(B121,[1]Sheet2!$D$1:$D$65536,1,0)</f>
        <v>#N/A</v>
      </c>
      <c r="J121" t="str">
        <f t="shared" si="46"/>
        <v>NO.10, ZHU YUAN ROAD, SUZHOU NEW DISTRICT, SUZHOU, CHINA</v>
      </c>
    </row>
    <row r="122" spans="1:10">
      <c r="B122" s="3" t="s">
        <v>51</v>
      </c>
      <c r="C122" s="1">
        <f t="shared" si="52"/>
        <v>20000</v>
      </c>
      <c r="D122" s="1" t="str">
        <f t="shared" si="53"/>
        <v>PC</v>
      </c>
      <c r="E122" s="1">
        <f t="shared" si="54"/>
        <v>1.52E-2</v>
      </c>
      <c r="F122" s="1">
        <f t="shared" si="55"/>
        <v>1.8000000000000001E-4</v>
      </c>
      <c r="G122" s="1">
        <f t="shared" si="56"/>
        <v>3.6</v>
      </c>
      <c r="I122" s="1" t="e">
        <f>VLOOKUP(B122,[1]Sheet2!$D$1:$D$65536,1,0)</f>
        <v>#N/A</v>
      </c>
      <c r="J122" t="str">
        <f t="shared" si="46"/>
        <v>72A09OBO135</v>
      </c>
    </row>
    <row r="123" spans="1:10">
      <c r="B123" s="3" t="s">
        <v>92</v>
      </c>
      <c r="C123" s="1">
        <f t="shared" si="52"/>
        <v>20000</v>
      </c>
      <c r="D123" s="1" t="str">
        <f t="shared" si="53"/>
        <v>PC</v>
      </c>
      <c r="E123" s="1">
        <f t="shared" si="54"/>
        <v>1.52E-2</v>
      </c>
      <c r="F123" s="1">
        <f t="shared" si="55"/>
        <v>1.8000000000000001E-4</v>
      </c>
      <c r="G123" s="1">
        <f t="shared" si="56"/>
        <v>3.6</v>
      </c>
      <c r="I123" s="1" t="e">
        <f>VLOOKUP(B123,[1]Sheet2!$D$1:$D$65536,1,0)</f>
        <v>#N/A</v>
      </c>
      <c r="J123" t="str">
        <f t="shared" si="46"/>
        <v>B5W1S SD034165380 CQBR</v>
      </c>
    </row>
    <row r="124" spans="1:10">
      <c r="B124" s="3" t="s">
        <v>53</v>
      </c>
      <c r="C124" s="1">
        <f t="shared" si="52"/>
        <v>20000</v>
      </c>
      <c r="D124" s="1" t="str">
        <f t="shared" si="53"/>
        <v>PC</v>
      </c>
      <c r="E124" s="1">
        <f t="shared" si="54"/>
        <v>1.52E-2</v>
      </c>
      <c r="F124" s="1">
        <f t="shared" si="55"/>
        <v>1.8000000000000001E-4</v>
      </c>
      <c r="G124" s="1">
        <f t="shared" si="56"/>
        <v>3.6</v>
      </c>
      <c r="I124" s="1" t="e">
        <f>VLOOKUP(B124,[1]Sheet2!$D$1:$D$65536,1,0)</f>
        <v>#N/A</v>
      </c>
      <c r="J124" t="str">
        <f t="shared" si="46"/>
        <v>SD034165380</v>
      </c>
    </row>
    <row r="125" spans="1:10">
      <c r="B125" s="3" t="s">
        <v>93</v>
      </c>
      <c r="C125" s="1">
        <f t="shared" si="52"/>
        <v>20000</v>
      </c>
      <c r="D125" s="1" t="str">
        <f t="shared" si="53"/>
        <v>PC</v>
      </c>
      <c r="E125" s="1">
        <f t="shared" si="54"/>
        <v>1.52E-2</v>
      </c>
      <c r="F125" s="1">
        <f t="shared" si="55"/>
        <v>1.8000000000000001E-4</v>
      </c>
      <c r="G125" s="1">
        <f t="shared" si="56"/>
        <v>3.6</v>
      </c>
      <c r="I125" s="1" t="e">
        <f>VLOOKUP(B125,[1]Sheet2!$D$1:$D$65536,1,0)</f>
        <v>#N/A</v>
      </c>
      <c r="J125" t="str">
        <f t="shared" si="46"/>
        <v>PO  :9660002112 - 3320</v>
      </c>
    </row>
    <row r="126" spans="1:10">
      <c r="A126">
        <v>110</v>
      </c>
      <c r="B126" s="3" t="s">
        <v>97</v>
      </c>
      <c r="C126" s="1">
        <v>16137</v>
      </c>
      <c r="D126" t="s">
        <v>47</v>
      </c>
      <c r="E126" s="4">
        <v>1.2264000000000001E-2</v>
      </c>
      <c r="F126" s="5">
        <v>2.1000000000000001E-4</v>
      </c>
      <c r="G126" s="6">
        <v>3.39</v>
      </c>
      <c r="I126" s="1" t="e">
        <f>VLOOKUP(B126,[1]Sheet2!$D$1:$D$65536,1,0)</f>
        <v>#N/A</v>
      </c>
      <c r="J126" t="str">
        <f t="shared" si="46"/>
        <v xml:space="preserve"> COUNTRY OF ORIGIN: China</v>
      </c>
    </row>
    <row r="127" spans="1:10">
      <c r="B127" s="3" t="s">
        <v>98</v>
      </c>
      <c r="C127" s="1">
        <f t="shared" ref="C127:C134" si="57">C126</f>
        <v>16137</v>
      </c>
      <c r="D127" s="1" t="str">
        <f t="shared" ref="D127:D134" si="58">D126</f>
        <v>PC</v>
      </c>
      <c r="E127" s="1">
        <f t="shared" ref="E127:E134" si="59">E126</f>
        <v>1.2264000000000001E-2</v>
      </c>
      <c r="F127" s="1">
        <f t="shared" ref="F127:F134" si="60">F126</f>
        <v>2.1000000000000001E-4</v>
      </c>
      <c r="G127" s="1">
        <f t="shared" ref="G127:G134" si="61">G126</f>
        <v>3.39</v>
      </c>
      <c r="I127" s="1" t="e">
        <f>VLOOKUP(B127,[1]Sheet2!$D$1:$D$65536,1,0)</f>
        <v>#N/A</v>
      </c>
      <c r="J127" t="str">
        <f t="shared" si="46"/>
        <v>Manufacturer name :</v>
      </c>
    </row>
    <row r="128" spans="1:10">
      <c r="B128" s="3" t="s">
        <v>279</v>
      </c>
      <c r="C128" s="1">
        <f t="shared" si="57"/>
        <v>16137</v>
      </c>
      <c r="D128" s="1" t="str">
        <f t="shared" si="58"/>
        <v>PC</v>
      </c>
      <c r="E128" s="1">
        <f t="shared" si="59"/>
        <v>1.2264000000000001E-2</v>
      </c>
      <c r="F128" s="1">
        <f t="shared" si="60"/>
        <v>2.1000000000000001E-4</v>
      </c>
      <c r="G128" s="1">
        <f t="shared" si="61"/>
        <v>3.39</v>
      </c>
      <c r="I128" s="1" t="str">
        <f>VLOOKUP(B128,[1]Sheet2!$D$1:$D$65536,1,0)</f>
        <v>SD034165380</v>
      </c>
      <c r="J128" t="str">
        <f t="shared" si="46"/>
        <v>YAGEO ELECTRONICS (CHINA) CO., LTD.</v>
      </c>
    </row>
    <row r="129" spans="1:10">
      <c r="B129" s="3" t="s">
        <v>99</v>
      </c>
      <c r="C129" s="1">
        <f t="shared" si="57"/>
        <v>16137</v>
      </c>
      <c r="D129" s="1" t="str">
        <f t="shared" si="58"/>
        <v>PC</v>
      </c>
      <c r="E129" s="1">
        <f t="shared" si="59"/>
        <v>1.2264000000000001E-2</v>
      </c>
      <c r="F129" s="1">
        <f t="shared" si="60"/>
        <v>2.1000000000000001E-4</v>
      </c>
      <c r="G129" s="1">
        <f t="shared" si="61"/>
        <v>3.39</v>
      </c>
      <c r="I129" s="1" t="e">
        <f>VLOOKUP(B129,[1]Sheet2!$D$1:$D$65536,1,0)</f>
        <v>#N/A</v>
      </c>
      <c r="J129" t="str">
        <f t="shared" si="46"/>
        <v>Manufacturer address :</v>
      </c>
    </row>
    <row r="130" spans="1:10">
      <c r="B130" s="3" t="s">
        <v>50</v>
      </c>
      <c r="C130" s="1">
        <f t="shared" si="57"/>
        <v>16137</v>
      </c>
      <c r="D130" s="1" t="str">
        <f t="shared" si="58"/>
        <v>PC</v>
      </c>
      <c r="E130" s="1">
        <f t="shared" si="59"/>
        <v>1.2264000000000001E-2</v>
      </c>
      <c r="F130" s="1">
        <f t="shared" si="60"/>
        <v>2.1000000000000001E-4</v>
      </c>
      <c r="G130" s="1">
        <f t="shared" si="61"/>
        <v>3.39</v>
      </c>
      <c r="I130" s="1" t="e">
        <f>VLOOKUP(B130,[1]Sheet2!$D$1:$D$65536,1,0)</f>
        <v>#N/A</v>
      </c>
      <c r="J130" t="str">
        <f t="shared" si="46"/>
        <v>NO.10, ZHU YUAN ROAD, SUZHOU NEW DISTRICT, SUZHOU, CHINA</v>
      </c>
    </row>
    <row r="131" spans="1:10">
      <c r="B131" s="3" t="s">
        <v>51</v>
      </c>
      <c r="C131" s="1">
        <f t="shared" si="57"/>
        <v>16137</v>
      </c>
      <c r="D131" s="1" t="str">
        <f t="shared" si="58"/>
        <v>PC</v>
      </c>
      <c r="E131" s="1">
        <f t="shared" si="59"/>
        <v>1.2264000000000001E-2</v>
      </c>
      <c r="F131" s="1">
        <f t="shared" si="60"/>
        <v>2.1000000000000001E-4</v>
      </c>
      <c r="G131" s="1">
        <f t="shared" si="61"/>
        <v>3.39</v>
      </c>
      <c r="I131" s="1" t="e">
        <f>VLOOKUP(B131,[1]Sheet2!$D$1:$D$65536,1,0)</f>
        <v>#N/A</v>
      </c>
      <c r="J131" t="str">
        <f t="shared" si="46"/>
        <v>72A0JABO194</v>
      </c>
    </row>
    <row r="132" spans="1:10">
      <c r="B132" s="3" t="s">
        <v>92</v>
      </c>
      <c r="C132" s="1">
        <f t="shared" si="57"/>
        <v>16137</v>
      </c>
      <c r="D132" s="1" t="str">
        <f t="shared" si="58"/>
        <v>PC</v>
      </c>
      <c r="E132" s="1">
        <f t="shared" si="59"/>
        <v>1.2264000000000001E-2</v>
      </c>
      <c r="F132" s="1">
        <f t="shared" si="60"/>
        <v>2.1000000000000001E-4</v>
      </c>
      <c r="G132" s="1">
        <f t="shared" si="61"/>
        <v>3.39</v>
      </c>
      <c r="I132" s="1" t="e">
        <f>VLOOKUP(B132,[1]Sheet2!$D$1:$D$65536,1,0)</f>
        <v>#N/A</v>
      </c>
      <c r="J132" t="str">
        <f t="shared" si="46"/>
        <v>DH53F SD034475280 CQBR</v>
      </c>
    </row>
    <row r="133" spans="1:10">
      <c r="B133" s="3" t="s">
        <v>53</v>
      </c>
      <c r="C133" s="1">
        <f t="shared" si="57"/>
        <v>16137</v>
      </c>
      <c r="D133" s="1" t="str">
        <f t="shared" si="58"/>
        <v>PC</v>
      </c>
      <c r="E133" s="1">
        <f t="shared" si="59"/>
        <v>1.2264000000000001E-2</v>
      </c>
      <c r="F133" s="1">
        <f t="shared" si="60"/>
        <v>2.1000000000000001E-4</v>
      </c>
      <c r="G133" s="1">
        <f t="shared" si="61"/>
        <v>3.39</v>
      </c>
      <c r="I133" s="1" t="e">
        <f>VLOOKUP(B133,[1]Sheet2!$D$1:$D$65536,1,0)</f>
        <v>#N/A</v>
      </c>
      <c r="J133" t="str">
        <f t="shared" si="46"/>
        <v>SD034475280</v>
      </c>
    </row>
    <row r="134" spans="1:10">
      <c r="B134" s="3" t="s">
        <v>93</v>
      </c>
      <c r="C134" s="1">
        <f t="shared" si="57"/>
        <v>16137</v>
      </c>
      <c r="D134" s="1" t="str">
        <f t="shared" si="58"/>
        <v>PC</v>
      </c>
      <c r="E134" s="1">
        <f t="shared" si="59"/>
        <v>1.2264000000000001E-2</v>
      </c>
      <c r="F134" s="1">
        <f t="shared" si="60"/>
        <v>2.1000000000000001E-4</v>
      </c>
      <c r="G134" s="1">
        <f t="shared" si="61"/>
        <v>3.39</v>
      </c>
      <c r="I134" s="1" t="e">
        <f>VLOOKUP(B134,[1]Sheet2!$D$1:$D$65536,1,0)</f>
        <v>#N/A</v>
      </c>
      <c r="J134" t="str">
        <f t="shared" si="46"/>
        <v>PO  :9660002112 - 3980</v>
      </c>
    </row>
    <row r="135" spans="1:10">
      <c r="A135">
        <v>120</v>
      </c>
      <c r="B135" s="3" t="s">
        <v>100</v>
      </c>
      <c r="C135">
        <v>842</v>
      </c>
      <c r="D135" t="s">
        <v>47</v>
      </c>
      <c r="E135" s="4">
        <v>6.4000000000000005E-4</v>
      </c>
      <c r="F135" s="5">
        <v>2.2000000000000001E-4</v>
      </c>
      <c r="G135" s="6">
        <v>0.19</v>
      </c>
      <c r="I135" s="1" t="e">
        <f>VLOOKUP(B135,[1]Sheet2!$D$1:$D$65536,1,0)</f>
        <v>#N/A</v>
      </c>
      <c r="J135" t="str">
        <f t="shared" si="46"/>
        <v xml:space="preserve"> COUNTRY OF ORIGIN: China</v>
      </c>
    </row>
    <row r="136" spans="1:10">
      <c r="B136" s="3" t="s">
        <v>101</v>
      </c>
      <c r="C136" s="1">
        <f t="shared" ref="C136:C144" si="62">C135</f>
        <v>842</v>
      </c>
      <c r="D136" s="1" t="str">
        <f t="shared" ref="D136:D144" si="63">D135</f>
        <v>PC</v>
      </c>
      <c r="E136" s="1">
        <f t="shared" ref="E136:E144" si="64">E135</f>
        <v>6.4000000000000005E-4</v>
      </c>
      <c r="F136" s="1">
        <f t="shared" ref="F136:F144" si="65">F135</f>
        <v>2.2000000000000001E-4</v>
      </c>
      <c r="G136" s="1">
        <f t="shared" ref="G136:G144" si="66">G135</f>
        <v>0.19</v>
      </c>
      <c r="I136" s="1" t="e">
        <f>VLOOKUP(B136,[1]Sheet2!$D$1:$D$65536,1,0)</f>
        <v>#N/A</v>
      </c>
      <c r="J136" t="str">
        <f t="shared" si="46"/>
        <v>Manufacturer name :</v>
      </c>
    </row>
    <row r="137" spans="1:10">
      <c r="B137" s="3" t="s">
        <v>280</v>
      </c>
      <c r="C137" s="1">
        <f t="shared" si="62"/>
        <v>842</v>
      </c>
      <c r="D137" s="1" t="str">
        <f t="shared" si="63"/>
        <v>PC</v>
      </c>
      <c r="E137" s="1">
        <f t="shared" si="64"/>
        <v>6.4000000000000005E-4</v>
      </c>
      <c r="F137" s="1">
        <f t="shared" si="65"/>
        <v>2.2000000000000001E-4</v>
      </c>
      <c r="G137" s="1">
        <f t="shared" si="66"/>
        <v>0.19</v>
      </c>
      <c r="I137" s="1" t="str">
        <f>VLOOKUP(B137,[1]Sheet2!$D$1:$D$65536,1,0)</f>
        <v>SD034475280</v>
      </c>
      <c r="J137" t="str">
        <f t="shared" si="46"/>
        <v>KUNSHAN ZOPOD ELECTRONIC CO.,LTD.</v>
      </c>
    </row>
    <row r="138" spans="1:10">
      <c r="B138" s="3" t="s">
        <v>102</v>
      </c>
      <c r="C138" s="1">
        <f t="shared" si="62"/>
        <v>842</v>
      </c>
      <c r="D138" s="1" t="str">
        <f t="shared" si="63"/>
        <v>PC</v>
      </c>
      <c r="E138" s="1">
        <f t="shared" si="64"/>
        <v>6.4000000000000005E-4</v>
      </c>
      <c r="F138" s="1">
        <f t="shared" si="65"/>
        <v>2.2000000000000001E-4</v>
      </c>
      <c r="G138" s="1">
        <f t="shared" si="66"/>
        <v>0.19</v>
      </c>
      <c r="I138" s="1" t="e">
        <f>VLOOKUP(B138,[1]Sheet2!$D$1:$D$65536,1,0)</f>
        <v>#N/A</v>
      </c>
      <c r="J138" t="str">
        <f t="shared" si="46"/>
        <v>Manufacturer address :</v>
      </c>
    </row>
    <row r="139" spans="1:10">
      <c r="B139" s="3" t="s">
        <v>50</v>
      </c>
      <c r="C139" s="1">
        <f t="shared" si="62"/>
        <v>842</v>
      </c>
      <c r="D139" s="1" t="str">
        <f t="shared" si="63"/>
        <v>PC</v>
      </c>
      <c r="E139" s="1">
        <f t="shared" si="64"/>
        <v>6.4000000000000005E-4</v>
      </c>
      <c r="F139" s="1">
        <f t="shared" si="65"/>
        <v>2.2000000000000001E-4</v>
      </c>
      <c r="G139" s="1">
        <f t="shared" si="66"/>
        <v>0.19</v>
      </c>
      <c r="I139" s="1" t="e">
        <f>VLOOKUP(B139,[1]Sheet2!$D$1:$D$65536,1,0)</f>
        <v>#N/A</v>
      </c>
      <c r="J139" t="str">
        <f t="shared" si="46"/>
        <v>No.989, HANPU ROAD, HI-TECH INDUSTRIAL DEVELOPMENT-ZONE, KUNSHAN,</v>
      </c>
    </row>
    <row r="140" spans="1:10">
      <c r="B140" s="3" t="s">
        <v>51</v>
      </c>
      <c r="C140" s="1">
        <f t="shared" si="62"/>
        <v>842</v>
      </c>
      <c r="D140" s="1" t="str">
        <f t="shared" si="63"/>
        <v>PC</v>
      </c>
      <c r="E140" s="1">
        <f t="shared" si="64"/>
        <v>6.4000000000000005E-4</v>
      </c>
      <c r="F140" s="1">
        <f t="shared" si="65"/>
        <v>2.2000000000000001E-4</v>
      </c>
      <c r="G140" s="1">
        <f t="shared" si="66"/>
        <v>0.19</v>
      </c>
      <c r="I140" s="1" t="e">
        <f>VLOOKUP(B140,[1]Sheet2!$D$1:$D$65536,1,0)</f>
        <v>#N/A</v>
      </c>
      <c r="J140" t="str">
        <f t="shared" si="46"/>
        <v>JIANGSU,CHINA</v>
      </c>
    </row>
    <row r="141" spans="1:10">
      <c r="B141" s="3" t="s">
        <v>63</v>
      </c>
      <c r="C141" s="1">
        <f t="shared" si="62"/>
        <v>842</v>
      </c>
      <c r="D141" s="1" t="str">
        <f t="shared" si="63"/>
        <v>PC</v>
      </c>
      <c r="E141" s="1">
        <f t="shared" si="64"/>
        <v>6.4000000000000005E-4</v>
      </c>
      <c r="F141" s="1">
        <f t="shared" si="65"/>
        <v>2.2000000000000001E-4</v>
      </c>
      <c r="G141" s="1">
        <f t="shared" si="66"/>
        <v>0.19</v>
      </c>
      <c r="I141" s="1" t="e">
        <f>VLOOKUP(B141,[1]Sheet2!$D$1:$D$65536,1,0)</f>
        <v>#N/A</v>
      </c>
      <c r="J141" t="str">
        <f t="shared" si="46"/>
        <v>72A0F8BO199</v>
      </c>
    </row>
    <row r="142" spans="1:10">
      <c r="B142" s="3" t="s">
        <v>53</v>
      </c>
      <c r="C142" s="1">
        <f t="shared" si="62"/>
        <v>842</v>
      </c>
      <c r="D142" s="1" t="str">
        <f t="shared" si="63"/>
        <v>PC</v>
      </c>
      <c r="E142" s="1">
        <f t="shared" si="64"/>
        <v>6.4000000000000005E-4</v>
      </c>
      <c r="F142" s="1">
        <f t="shared" si="65"/>
        <v>2.2000000000000001E-4</v>
      </c>
      <c r="G142" s="1">
        <f t="shared" si="66"/>
        <v>0.19</v>
      </c>
      <c r="I142" s="1" t="e">
        <f>VLOOKUP(B142,[1]Sheet2!$D$1:$D$65536,1,0)</f>
        <v>#N/A</v>
      </c>
      <c r="J142" t="str">
        <f t="shared" si="46"/>
        <v>C5PRH SD034910280 CQBR</v>
      </c>
    </row>
    <row r="143" spans="1:10">
      <c r="B143" s="3" t="s">
        <v>64</v>
      </c>
      <c r="C143" s="1">
        <f t="shared" si="62"/>
        <v>842</v>
      </c>
      <c r="D143" s="1" t="str">
        <f t="shared" si="63"/>
        <v>PC</v>
      </c>
      <c r="E143" s="1">
        <f t="shared" si="64"/>
        <v>6.4000000000000005E-4</v>
      </c>
      <c r="F143" s="1">
        <f t="shared" si="65"/>
        <v>2.2000000000000001E-4</v>
      </c>
      <c r="G143" s="1">
        <f t="shared" si="66"/>
        <v>0.19</v>
      </c>
      <c r="I143" s="1" t="e">
        <f>VLOOKUP(B143,[1]Sheet2!$D$1:$D$65536,1,0)</f>
        <v>#N/A</v>
      </c>
      <c r="J143" t="str">
        <f t="shared" si="46"/>
        <v>SD034910280</v>
      </c>
    </row>
    <row r="144" spans="1:10">
      <c r="B144" s="3" t="s">
        <v>65</v>
      </c>
      <c r="C144" s="1">
        <f t="shared" si="62"/>
        <v>842</v>
      </c>
      <c r="D144" s="1" t="str">
        <f t="shared" si="63"/>
        <v>PC</v>
      </c>
      <c r="E144" s="1">
        <f t="shared" si="64"/>
        <v>6.4000000000000005E-4</v>
      </c>
      <c r="F144" s="1">
        <f t="shared" si="65"/>
        <v>2.2000000000000001E-4</v>
      </c>
      <c r="G144" s="1">
        <f t="shared" si="66"/>
        <v>0.19</v>
      </c>
      <c r="I144" s="1" t="e">
        <f>VLOOKUP(B144,[1]Sheet2!$D$1:$D$65536,1,0)</f>
        <v>#N/A</v>
      </c>
      <c r="J144" t="str">
        <f t="shared" si="46"/>
        <v>PO  :9660002112 - 4300</v>
      </c>
    </row>
    <row r="145" spans="1:10">
      <c r="A145">
        <v>130</v>
      </c>
      <c r="B145" s="3" t="s">
        <v>103</v>
      </c>
      <c r="C145" s="1">
        <v>20000</v>
      </c>
      <c r="D145" t="s">
        <v>47</v>
      </c>
      <c r="E145" s="4">
        <v>1.52E-2</v>
      </c>
      <c r="F145" s="5">
        <v>2.1000000000000001E-4</v>
      </c>
      <c r="G145" s="6">
        <v>4.2</v>
      </c>
      <c r="I145" s="1" t="e">
        <f>VLOOKUP(B145,[1]Sheet2!$D$1:$D$65536,1,0)</f>
        <v>#N/A</v>
      </c>
      <c r="J145" t="str">
        <f t="shared" si="46"/>
        <v xml:space="preserve"> COUNTRY OF ORIGIN: China</v>
      </c>
    </row>
    <row r="146" spans="1:10">
      <c r="B146" s="3" t="s">
        <v>104</v>
      </c>
      <c r="C146" s="1">
        <f t="shared" ref="C146:C153" si="67">C145</f>
        <v>20000</v>
      </c>
      <c r="D146" s="1" t="str">
        <f t="shared" ref="D146:D153" si="68">D145</f>
        <v>PC</v>
      </c>
      <c r="E146" s="1">
        <f t="shared" ref="E146:E153" si="69">E145</f>
        <v>1.52E-2</v>
      </c>
      <c r="F146" s="1">
        <f t="shared" ref="F146:F153" si="70">F145</f>
        <v>2.1000000000000001E-4</v>
      </c>
      <c r="G146" s="1">
        <f t="shared" ref="G146:G153" si="71">G145</f>
        <v>4.2</v>
      </c>
      <c r="I146" s="1" t="e">
        <f>VLOOKUP(B146,[1]Sheet2!$D$1:$D$65536,1,0)</f>
        <v>#N/A</v>
      </c>
      <c r="J146" t="str">
        <f t="shared" si="46"/>
        <v>Manufacturer name :</v>
      </c>
    </row>
    <row r="147" spans="1:10">
      <c r="B147" s="3" t="s">
        <v>281</v>
      </c>
      <c r="C147" s="1">
        <f t="shared" si="67"/>
        <v>20000</v>
      </c>
      <c r="D147" s="1" t="str">
        <f t="shared" si="68"/>
        <v>PC</v>
      </c>
      <c r="E147" s="1">
        <f t="shared" si="69"/>
        <v>1.52E-2</v>
      </c>
      <c r="F147" s="1">
        <f t="shared" si="70"/>
        <v>2.1000000000000001E-4</v>
      </c>
      <c r="G147" s="1">
        <f t="shared" si="71"/>
        <v>4.2</v>
      </c>
      <c r="I147" s="1" t="str">
        <f>VLOOKUP(B147,[1]Sheet2!$D$1:$D$65536,1,0)</f>
        <v>SD034910280</v>
      </c>
      <c r="J147" t="str">
        <f t="shared" si="46"/>
        <v>COMPOSTAR TECHNOLOGY CO., LTD</v>
      </c>
    </row>
    <row r="148" spans="1:10">
      <c r="B148" s="3" t="s">
        <v>105</v>
      </c>
      <c r="C148" s="1">
        <f t="shared" si="67"/>
        <v>20000</v>
      </c>
      <c r="D148" s="1" t="str">
        <f t="shared" si="68"/>
        <v>PC</v>
      </c>
      <c r="E148" s="1">
        <f t="shared" si="69"/>
        <v>1.52E-2</v>
      </c>
      <c r="F148" s="1">
        <f t="shared" si="70"/>
        <v>2.1000000000000001E-4</v>
      </c>
      <c r="G148" s="1">
        <f t="shared" si="71"/>
        <v>4.2</v>
      </c>
      <c r="I148" s="1" t="e">
        <f>VLOOKUP(B148,[1]Sheet2!$D$1:$D$65536,1,0)</f>
        <v>#N/A</v>
      </c>
      <c r="J148" t="str">
        <f t="shared" si="46"/>
        <v>Manufacturer address :</v>
      </c>
    </row>
    <row r="149" spans="1:10">
      <c r="B149" s="3" t="s">
        <v>50</v>
      </c>
      <c r="C149" s="1">
        <f t="shared" si="67"/>
        <v>20000</v>
      </c>
      <c r="D149" s="1" t="str">
        <f t="shared" si="68"/>
        <v>PC</v>
      </c>
      <c r="E149" s="1">
        <f t="shared" si="69"/>
        <v>1.52E-2</v>
      </c>
      <c r="F149" s="1">
        <f t="shared" si="70"/>
        <v>2.1000000000000001E-4</v>
      </c>
      <c r="G149" s="1">
        <f t="shared" si="71"/>
        <v>4.2</v>
      </c>
      <c r="I149" s="1" t="e">
        <f>VLOOKUP(B149,[1]Sheet2!$D$1:$D$65536,1,0)</f>
        <v>#N/A</v>
      </c>
      <c r="J149" t="str">
        <f t="shared" si="46"/>
        <v>NO.7,T YEN STREET,TA FA INDUSTRIA,TW</v>
      </c>
    </row>
    <row r="150" spans="1:10">
      <c r="B150" s="3" t="s">
        <v>51</v>
      </c>
      <c r="C150" s="1">
        <f t="shared" si="67"/>
        <v>20000</v>
      </c>
      <c r="D150" s="1" t="str">
        <f t="shared" si="68"/>
        <v>PC</v>
      </c>
      <c r="E150" s="1">
        <f t="shared" si="69"/>
        <v>1.52E-2</v>
      </c>
      <c r="F150" s="1">
        <f t="shared" si="70"/>
        <v>2.1000000000000001E-4</v>
      </c>
      <c r="G150" s="1">
        <f t="shared" si="71"/>
        <v>4.2</v>
      </c>
      <c r="I150" s="1" t="e">
        <f>VLOOKUP(B150,[1]Sheet2!$D$1:$D$65536,1,0)</f>
        <v>#N/A</v>
      </c>
      <c r="J150" t="str">
        <f t="shared" si="46"/>
        <v>72A0Z1BO099</v>
      </c>
    </row>
    <row r="151" spans="1:10">
      <c r="B151" s="3" t="s">
        <v>106</v>
      </c>
      <c r="C151" s="1">
        <f t="shared" si="67"/>
        <v>20000</v>
      </c>
      <c r="D151" s="1" t="str">
        <f t="shared" si="68"/>
        <v>PC</v>
      </c>
      <c r="E151" s="1">
        <f t="shared" si="69"/>
        <v>1.52E-2</v>
      </c>
      <c r="F151" s="1">
        <f t="shared" si="70"/>
        <v>2.1000000000000001E-4</v>
      </c>
      <c r="G151" s="1">
        <f t="shared" si="71"/>
        <v>4.2</v>
      </c>
      <c r="I151" s="1" t="e">
        <f>VLOOKUP(B151,[1]Sheet2!$D$1:$D$65536,1,0)</f>
        <v>#N/A</v>
      </c>
      <c r="J151" t="str">
        <f t="shared" si="46"/>
        <v>GH53G SD043470080 CQBR</v>
      </c>
    </row>
    <row r="152" spans="1:10">
      <c r="B152" s="3" t="s">
        <v>53</v>
      </c>
      <c r="C152" s="1">
        <f t="shared" si="67"/>
        <v>20000</v>
      </c>
      <c r="D152" s="1" t="str">
        <f t="shared" si="68"/>
        <v>PC</v>
      </c>
      <c r="E152" s="1">
        <f t="shared" si="69"/>
        <v>1.52E-2</v>
      </c>
      <c r="F152" s="1">
        <f t="shared" si="70"/>
        <v>2.1000000000000001E-4</v>
      </c>
      <c r="G152" s="1">
        <f t="shared" si="71"/>
        <v>4.2</v>
      </c>
      <c r="I152" s="1" t="e">
        <f>VLOOKUP(B152,[1]Sheet2!$D$1:$D$65536,1,0)</f>
        <v>#N/A</v>
      </c>
      <c r="J152" t="str">
        <f t="shared" si="46"/>
        <v>SD043470080</v>
      </c>
    </row>
    <row r="153" spans="1:10">
      <c r="B153" s="3" t="s">
        <v>107</v>
      </c>
      <c r="C153" s="1">
        <f t="shared" si="67"/>
        <v>20000</v>
      </c>
      <c r="D153" s="1" t="str">
        <f t="shared" si="68"/>
        <v>PC</v>
      </c>
      <c r="E153" s="1">
        <f t="shared" si="69"/>
        <v>1.52E-2</v>
      </c>
      <c r="F153" s="1">
        <f t="shared" si="70"/>
        <v>2.1000000000000001E-4</v>
      </c>
      <c r="G153" s="1">
        <f t="shared" si="71"/>
        <v>4.2</v>
      </c>
      <c r="I153" s="1" t="e">
        <f>VLOOKUP(B153,[1]Sheet2!$D$1:$D$65536,1,0)</f>
        <v>#N/A</v>
      </c>
      <c r="J153" t="str">
        <f t="shared" si="46"/>
        <v>PO  :9660002112 - 4440</v>
      </c>
    </row>
    <row r="154" spans="1:10">
      <c r="A154">
        <v>140</v>
      </c>
      <c r="B154" s="3" t="s">
        <v>108</v>
      </c>
      <c r="C154" s="1">
        <v>20000</v>
      </c>
      <c r="D154" t="s">
        <v>47</v>
      </c>
      <c r="E154" s="4">
        <v>3.2000000000000002E-3</v>
      </c>
      <c r="F154" s="5">
        <v>2.9999999999999997E-4</v>
      </c>
      <c r="G154" s="6">
        <v>6</v>
      </c>
      <c r="I154" s="1" t="e">
        <f>VLOOKUP(B154,[1]Sheet2!$D$1:$D$65536,1,0)</f>
        <v>#N/A</v>
      </c>
      <c r="J154" t="str">
        <f t="shared" si="46"/>
        <v xml:space="preserve"> COUNTRY OF ORIGIN: China</v>
      </c>
    </row>
    <row r="155" spans="1:10">
      <c r="B155" s="3" t="s">
        <v>109</v>
      </c>
      <c r="C155" s="1">
        <f t="shared" ref="C155:C162" si="72">C154</f>
        <v>20000</v>
      </c>
      <c r="D155" s="1" t="str">
        <f t="shared" ref="D155:D162" si="73">D154</f>
        <v>PC</v>
      </c>
      <c r="E155" s="1">
        <f t="shared" ref="E155:E162" si="74">E154</f>
        <v>3.2000000000000002E-3</v>
      </c>
      <c r="F155" s="1">
        <f t="shared" ref="F155:F162" si="75">F154</f>
        <v>2.9999999999999997E-4</v>
      </c>
      <c r="G155" s="1">
        <f t="shared" ref="G155:G162" si="76">G154</f>
        <v>6</v>
      </c>
      <c r="I155" s="1" t="e">
        <f>VLOOKUP(B155,[1]Sheet2!$D$1:$D$65536,1,0)</f>
        <v>#N/A</v>
      </c>
      <c r="J155" t="str">
        <f t="shared" si="46"/>
        <v>Manufacturer name :</v>
      </c>
    </row>
    <row r="156" spans="1:10">
      <c r="B156" s="3" t="s">
        <v>282</v>
      </c>
      <c r="C156" s="1">
        <f t="shared" si="72"/>
        <v>20000</v>
      </c>
      <c r="D156" s="1" t="str">
        <f t="shared" si="73"/>
        <v>PC</v>
      </c>
      <c r="E156" s="1">
        <f t="shared" si="74"/>
        <v>3.2000000000000002E-3</v>
      </c>
      <c r="F156" s="1">
        <f t="shared" si="75"/>
        <v>2.9999999999999997E-4</v>
      </c>
      <c r="G156" s="1">
        <f t="shared" si="76"/>
        <v>6</v>
      </c>
      <c r="I156" s="1" t="str">
        <f>VLOOKUP(B156,[1]Sheet2!$D$1:$D$65536,1,0)</f>
        <v>SD043470080</v>
      </c>
      <c r="J156" t="str">
        <f t="shared" si="46"/>
        <v>YAGEO ELECTRONICS (CHINA) CO., LTD.</v>
      </c>
    </row>
    <row r="157" spans="1:10">
      <c r="B157" s="3" t="s">
        <v>110</v>
      </c>
      <c r="C157" s="1">
        <f t="shared" si="72"/>
        <v>20000</v>
      </c>
      <c r="D157" s="1" t="str">
        <f t="shared" si="73"/>
        <v>PC</v>
      </c>
      <c r="E157" s="1">
        <f t="shared" si="74"/>
        <v>3.2000000000000002E-3</v>
      </c>
      <c r="F157" s="1">
        <f t="shared" si="75"/>
        <v>2.9999999999999997E-4</v>
      </c>
      <c r="G157" s="1">
        <f t="shared" si="76"/>
        <v>6</v>
      </c>
      <c r="I157" s="1" t="e">
        <f>VLOOKUP(B157,[1]Sheet2!$D$1:$D$65536,1,0)</f>
        <v>#N/A</v>
      </c>
      <c r="J157" t="str">
        <f t="shared" si="46"/>
        <v>Manufacturer address :</v>
      </c>
    </row>
    <row r="158" spans="1:10">
      <c r="B158" s="3" t="s">
        <v>50</v>
      </c>
      <c r="C158" s="1">
        <f t="shared" si="72"/>
        <v>20000</v>
      </c>
      <c r="D158" s="1" t="str">
        <f t="shared" si="73"/>
        <v>PC</v>
      </c>
      <c r="E158" s="1">
        <f t="shared" si="74"/>
        <v>3.2000000000000002E-3</v>
      </c>
      <c r="F158" s="1">
        <f t="shared" si="75"/>
        <v>2.9999999999999997E-4</v>
      </c>
      <c r="G158" s="1">
        <f t="shared" si="76"/>
        <v>6</v>
      </c>
      <c r="I158" s="1" t="e">
        <f>VLOOKUP(B158,[1]Sheet2!$D$1:$D$65536,1,0)</f>
        <v>#N/A</v>
      </c>
      <c r="J158" t="str">
        <f t="shared" si="46"/>
        <v>NO.10, ZHU YUAN ROAD, SUZHOU NEW DISTRICT, SUZHOU, CHINA</v>
      </c>
    </row>
    <row r="159" spans="1:10">
      <c r="B159" s="3" t="s">
        <v>51</v>
      </c>
      <c r="C159" s="1">
        <f t="shared" si="72"/>
        <v>20000</v>
      </c>
      <c r="D159" s="1" t="str">
        <f t="shared" si="73"/>
        <v>PC</v>
      </c>
      <c r="E159" s="1">
        <f t="shared" si="74"/>
        <v>3.2000000000000002E-3</v>
      </c>
      <c r="F159" s="1">
        <f t="shared" si="75"/>
        <v>2.9999999999999997E-4</v>
      </c>
      <c r="G159" s="1">
        <f t="shared" si="76"/>
        <v>6</v>
      </c>
      <c r="I159" s="1" t="e">
        <f>VLOOKUP(B159,[1]Sheet2!$D$1:$D$65536,1,0)</f>
        <v>#N/A</v>
      </c>
      <c r="J159" t="str">
        <f t="shared" si="46"/>
        <v>729BWVBO856</v>
      </c>
    </row>
    <row r="160" spans="1:10">
      <c r="B160" s="3" t="s">
        <v>92</v>
      </c>
      <c r="C160" s="1">
        <f t="shared" si="72"/>
        <v>20000</v>
      </c>
      <c r="D160" s="1" t="str">
        <f t="shared" si="73"/>
        <v>PC</v>
      </c>
      <c r="E160" s="1">
        <f t="shared" si="74"/>
        <v>3.2000000000000002E-3</v>
      </c>
      <c r="F160" s="1">
        <f t="shared" si="75"/>
        <v>2.9999999999999997E-4</v>
      </c>
      <c r="G160" s="1">
        <f t="shared" si="76"/>
        <v>6</v>
      </c>
      <c r="I160" s="1" t="e">
        <f>VLOOKUP(B160,[1]Sheet2!$D$1:$D$65536,1,0)</f>
        <v>#N/A</v>
      </c>
      <c r="J160" t="str">
        <f t="shared" si="46"/>
        <v>Q5WV1 SE000008880 CQBR</v>
      </c>
    </row>
    <row r="161" spans="1:10">
      <c r="B161" s="3" t="s">
        <v>53</v>
      </c>
      <c r="C161" s="1">
        <f t="shared" si="72"/>
        <v>20000</v>
      </c>
      <c r="D161" s="1" t="str">
        <f t="shared" si="73"/>
        <v>PC</v>
      </c>
      <c r="E161" s="1">
        <f t="shared" si="74"/>
        <v>3.2000000000000002E-3</v>
      </c>
      <c r="F161" s="1">
        <f t="shared" si="75"/>
        <v>2.9999999999999997E-4</v>
      </c>
      <c r="G161" s="1">
        <f t="shared" si="76"/>
        <v>6</v>
      </c>
      <c r="I161" s="1" t="e">
        <f>VLOOKUP(B161,[1]Sheet2!$D$1:$D$65536,1,0)</f>
        <v>#N/A</v>
      </c>
      <c r="J161" t="str">
        <f t="shared" si="46"/>
        <v>SE000008880</v>
      </c>
    </row>
    <row r="162" spans="1:10">
      <c r="B162" s="3" t="s">
        <v>93</v>
      </c>
      <c r="C162" s="1">
        <f t="shared" si="72"/>
        <v>20000</v>
      </c>
      <c r="D162" s="1" t="str">
        <f t="shared" si="73"/>
        <v>PC</v>
      </c>
      <c r="E162" s="1">
        <f t="shared" si="74"/>
        <v>3.2000000000000002E-3</v>
      </c>
      <c r="F162" s="1">
        <f t="shared" si="75"/>
        <v>2.9999999999999997E-4</v>
      </c>
      <c r="G162" s="1">
        <f t="shared" si="76"/>
        <v>6</v>
      </c>
      <c r="I162" s="1" t="e">
        <f>VLOOKUP(B162,[1]Sheet2!$D$1:$D$65536,1,0)</f>
        <v>#N/A</v>
      </c>
      <c r="J162" t="str">
        <f t="shared" si="46"/>
        <v>PO  :9660002112 - 4540</v>
      </c>
    </row>
    <row r="163" spans="1:10">
      <c r="A163">
        <v>150</v>
      </c>
      <c r="B163" s="3" t="s">
        <v>111</v>
      </c>
      <c r="C163" s="1">
        <v>930000</v>
      </c>
      <c r="D163" t="s">
        <v>47</v>
      </c>
      <c r="E163" s="4">
        <v>0.93</v>
      </c>
      <c r="F163" s="5">
        <v>1.5E-3</v>
      </c>
      <c r="G163" s="6">
        <v>1395</v>
      </c>
      <c r="I163" s="1" t="e">
        <f>VLOOKUP(B163,[1]Sheet2!$D$1:$D$65536,1,0)</f>
        <v>#N/A</v>
      </c>
      <c r="J163" t="str">
        <f t="shared" si="46"/>
        <v xml:space="preserve"> COUNTRY OF ORIGIN: China</v>
      </c>
    </row>
    <row r="164" spans="1:10">
      <c r="B164" s="3" t="s">
        <v>112</v>
      </c>
      <c r="C164" s="1">
        <f t="shared" ref="C164:C171" si="77">C163</f>
        <v>930000</v>
      </c>
      <c r="D164" s="1" t="str">
        <f t="shared" ref="D164:D171" si="78">D163</f>
        <v>PC</v>
      </c>
      <c r="E164" s="1">
        <f t="shared" ref="E164:E171" si="79">E163</f>
        <v>0.93</v>
      </c>
      <c r="F164" s="1">
        <f t="shared" ref="F164:F171" si="80">F163</f>
        <v>1.5E-3</v>
      </c>
      <c r="G164" s="1">
        <f t="shared" ref="G164:G171" si="81">G163</f>
        <v>1395</v>
      </c>
      <c r="I164" s="1" t="e">
        <f>VLOOKUP(B164,[1]Sheet2!$D$1:$D$65536,1,0)</f>
        <v>#N/A</v>
      </c>
      <c r="J164" t="str">
        <f t="shared" si="46"/>
        <v>Manufacturer name :</v>
      </c>
    </row>
    <row r="165" spans="1:10">
      <c r="B165" s="3" t="s">
        <v>283</v>
      </c>
      <c r="C165" s="1">
        <f t="shared" si="77"/>
        <v>930000</v>
      </c>
      <c r="D165" s="1" t="str">
        <f t="shared" si="78"/>
        <v>PC</v>
      </c>
      <c r="E165" s="1">
        <f t="shared" si="79"/>
        <v>0.93</v>
      </c>
      <c r="F165" s="1">
        <f t="shared" si="80"/>
        <v>1.5E-3</v>
      </c>
      <c r="G165" s="1">
        <f t="shared" si="81"/>
        <v>1395</v>
      </c>
      <c r="I165" s="1" t="str">
        <f>VLOOKUP(B165,[1]Sheet2!$D$1:$D$65536,1,0)</f>
        <v>SE000008880</v>
      </c>
      <c r="J165" t="str">
        <f t="shared" si="46"/>
        <v>YAGEO ELECTRONICS (CHINA) CO., LTD.</v>
      </c>
    </row>
    <row r="166" spans="1:10">
      <c r="B166" s="3" t="s">
        <v>113</v>
      </c>
      <c r="C166" s="1">
        <f t="shared" si="77"/>
        <v>930000</v>
      </c>
      <c r="D166" s="1" t="str">
        <f t="shared" si="78"/>
        <v>PC</v>
      </c>
      <c r="E166" s="1">
        <f t="shared" si="79"/>
        <v>0.93</v>
      </c>
      <c r="F166" s="1">
        <f t="shared" si="80"/>
        <v>1.5E-3</v>
      </c>
      <c r="G166" s="1">
        <f t="shared" si="81"/>
        <v>1395</v>
      </c>
      <c r="I166" s="1" t="e">
        <f>VLOOKUP(B166,[1]Sheet2!$D$1:$D$65536,1,0)</f>
        <v>#N/A</v>
      </c>
      <c r="J166" t="str">
        <f t="shared" ref="J166:J229" si="82">B170</f>
        <v>Manufacturer address :</v>
      </c>
    </row>
    <row r="167" spans="1:10">
      <c r="B167" s="3" t="s">
        <v>50</v>
      </c>
      <c r="C167" s="1">
        <f t="shared" si="77"/>
        <v>930000</v>
      </c>
      <c r="D167" s="1" t="str">
        <f t="shared" si="78"/>
        <v>PC</v>
      </c>
      <c r="E167" s="1">
        <f t="shared" si="79"/>
        <v>0.93</v>
      </c>
      <c r="F167" s="1">
        <f t="shared" si="80"/>
        <v>1.5E-3</v>
      </c>
      <c r="G167" s="1">
        <f t="shared" si="81"/>
        <v>1395</v>
      </c>
      <c r="I167" s="1" t="e">
        <f>VLOOKUP(B167,[1]Sheet2!$D$1:$D$65536,1,0)</f>
        <v>#N/A</v>
      </c>
      <c r="J167" t="str">
        <f t="shared" si="82"/>
        <v>NO.10, ZHU YUAN ROAD, SUZHOU NEW DISTRICT, SUZHOU, CHINA</v>
      </c>
    </row>
    <row r="168" spans="1:10">
      <c r="B168" s="3" t="s">
        <v>51</v>
      </c>
      <c r="C168" s="1">
        <f t="shared" si="77"/>
        <v>930000</v>
      </c>
      <c r="D168" s="1" t="str">
        <f t="shared" si="78"/>
        <v>PC</v>
      </c>
      <c r="E168" s="1">
        <f t="shared" si="79"/>
        <v>0.93</v>
      </c>
      <c r="F168" s="1">
        <f t="shared" si="80"/>
        <v>1.5E-3</v>
      </c>
      <c r="G168" s="1">
        <f t="shared" si="81"/>
        <v>1395</v>
      </c>
      <c r="I168" s="1" t="e">
        <f>VLOOKUP(B168,[1]Sheet2!$D$1:$D$65536,1,0)</f>
        <v>#N/A</v>
      </c>
      <c r="J168" t="str">
        <f t="shared" si="82"/>
        <v>729CYJBO360</v>
      </c>
    </row>
    <row r="169" spans="1:10">
      <c r="B169" s="3" t="s">
        <v>92</v>
      </c>
      <c r="C169" s="1">
        <f t="shared" si="77"/>
        <v>930000</v>
      </c>
      <c r="D169" s="1" t="str">
        <f t="shared" si="78"/>
        <v>PC</v>
      </c>
      <c r="E169" s="1">
        <f t="shared" si="79"/>
        <v>0.93</v>
      </c>
      <c r="F169" s="1">
        <f t="shared" si="80"/>
        <v>1.5E-3</v>
      </c>
      <c r="G169" s="1">
        <f t="shared" si="81"/>
        <v>1395</v>
      </c>
      <c r="I169" s="1" t="e">
        <f>VLOOKUP(B169,[1]Sheet2!$D$1:$D$65536,1,0)</f>
        <v>#N/A</v>
      </c>
      <c r="J169" t="str">
        <f t="shared" si="82"/>
        <v>Z5WE3 SE00000R700 CQBR</v>
      </c>
    </row>
    <row r="170" spans="1:10">
      <c r="B170" s="3" t="s">
        <v>53</v>
      </c>
      <c r="C170" s="1">
        <f t="shared" si="77"/>
        <v>930000</v>
      </c>
      <c r="D170" s="1" t="str">
        <f t="shared" si="78"/>
        <v>PC</v>
      </c>
      <c r="E170" s="1">
        <f t="shared" si="79"/>
        <v>0.93</v>
      </c>
      <c r="F170" s="1">
        <f t="shared" si="80"/>
        <v>1.5E-3</v>
      </c>
      <c r="G170" s="1">
        <f t="shared" si="81"/>
        <v>1395</v>
      </c>
      <c r="I170" s="1" t="e">
        <f>VLOOKUP(B170,[1]Sheet2!$D$1:$D$65536,1,0)</f>
        <v>#N/A</v>
      </c>
      <c r="J170" t="str">
        <f t="shared" si="82"/>
        <v>SE00000R700</v>
      </c>
    </row>
    <row r="171" spans="1:10">
      <c r="B171" s="3" t="s">
        <v>93</v>
      </c>
      <c r="C171" s="1">
        <f t="shared" si="77"/>
        <v>930000</v>
      </c>
      <c r="D171" s="1" t="str">
        <f t="shared" si="78"/>
        <v>PC</v>
      </c>
      <c r="E171" s="1">
        <f t="shared" si="79"/>
        <v>0.93</v>
      </c>
      <c r="F171" s="1">
        <f t="shared" si="80"/>
        <v>1.5E-3</v>
      </c>
      <c r="G171" s="1">
        <f t="shared" si="81"/>
        <v>1395</v>
      </c>
      <c r="I171" s="1" t="e">
        <f>VLOOKUP(B171,[1]Sheet2!$D$1:$D$65536,1,0)</f>
        <v>#N/A</v>
      </c>
      <c r="J171" t="str">
        <f t="shared" si="82"/>
        <v>PO  :9660002112 - 4630</v>
      </c>
    </row>
    <row r="172" spans="1:10">
      <c r="A172">
        <v>160</v>
      </c>
      <c r="B172" s="3" t="s">
        <v>114</v>
      </c>
      <c r="C172" s="1">
        <v>170000</v>
      </c>
      <c r="D172" t="s">
        <v>47</v>
      </c>
      <c r="E172" s="4">
        <v>0.17</v>
      </c>
      <c r="F172" s="5">
        <v>1.4300000000000001E-3</v>
      </c>
      <c r="G172" s="6">
        <v>243.1</v>
      </c>
      <c r="I172" s="1" t="e">
        <f>VLOOKUP(B172,[1]Sheet2!$D$1:$D$65536,1,0)</f>
        <v>#N/A</v>
      </c>
      <c r="J172" t="str">
        <f t="shared" si="82"/>
        <v xml:space="preserve"> COUNTRY OF ORIGIN: China</v>
      </c>
    </row>
    <row r="173" spans="1:10">
      <c r="B173" s="3" t="s">
        <v>115</v>
      </c>
      <c r="C173" s="1">
        <f t="shared" ref="C173:C180" si="83">C172</f>
        <v>170000</v>
      </c>
      <c r="D173" s="1" t="str">
        <f t="shared" ref="D173:D180" si="84">D172</f>
        <v>PC</v>
      </c>
      <c r="E173" s="1">
        <f t="shared" ref="E173:E180" si="85">E172</f>
        <v>0.17</v>
      </c>
      <c r="F173" s="1">
        <f t="shared" ref="F173:F180" si="86">F172</f>
        <v>1.4300000000000001E-3</v>
      </c>
      <c r="G173" s="1">
        <f t="shared" ref="G173:G180" si="87">G172</f>
        <v>243.1</v>
      </c>
      <c r="I173" s="1" t="e">
        <f>VLOOKUP(B173,[1]Sheet2!$D$1:$D$65536,1,0)</f>
        <v>#N/A</v>
      </c>
      <c r="J173" t="str">
        <f t="shared" si="82"/>
        <v>Manufacturer name :</v>
      </c>
    </row>
    <row r="174" spans="1:10">
      <c r="B174" s="3" t="s">
        <v>284</v>
      </c>
      <c r="C174" s="1">
        <f t="shared" si="83"/>
        <v>170000</v>
      </c>
      <c r="D174" s="1" t="str">
        <f t="shared" si="84"/>
        <v>PC</v>
      </c>
      <c r="E174" s="1">
        <f t="shared" si="85"/>
        <v>0.17</v>
      </c>
      <c r="F174" s="1">
        <f t="shared" si="86"/>
        <v>1.4300000000000001E-3</v>
      </c>
      <c r="G174" s="1">
        <f t="shared" si="87"/>
        <v>243.1</v>
      </c>
      <c r="I174" s="1" t="str">
        <f>VLOOKUP(B174,[1]Sheet2!$D$1:$D$65536,1,0)</f>
        <v>SE00000R700</v>
      </c>
      <c r="J174" t="str">
        <f t="shared" si="82"/>
        <v>YAGEO ELECTRONICS (CHINA) CO., LTD.</v>
      </c>
    </row>
    <row r="175" spans="1:10">
      <c r="B175" s="3" t="s">
        <v>116</v>
      </c>
      <c r="C175" s="1">
        <f t="shared" si="83"/>
        <v>170000</v>
      </c>
      <c r="D175" s="1" t="str">
        <f t="shared" si="84"/>
        <v>PC</v>
      </c>
      <c r="E175" s="1">
        <f t="shared" si="85"/>
        <v>0.17</v>
      </c>
      <c r="F175" s="1">
        <f t="shared" si="86"/>
        <v>1.4300000000000001E-3</v>
      </c>
      <c r="G175" s="1">
        <f t="shared" si="87"/>
        <v>243.1</v>
      </c>
      <c r="I175" s="1" t="e">
        <f>VLOOKUP(B175,[1]Sheet2!$D$1:$D$65536,1,0)</f>
        <v>#N/A</v>
      </c>
      <c r="J175" t="str">
        <f t="shared" si="82"/>
        <v>Manufacturer address :</v>
      </c>
    </row>
    <row r="176" spans="1:10">
      <c r="B176" s="3" t="s">
        <v>50</v>
      </c>
      <c r="C176" s="1">
        <f t="shared" si="83"/>
        <v>170000</v>
      </c>
      <c r="D176" s="1" t="str">
        <f t="shared" si="84"/>
        <v>PC</v>
      </c>
      <c r="E176" s="1">
        <f t="shared" si="85"/>
        <v>0.17</v>
      </c>
      <c r="F176" s="1">
        <f t="shared" si="86"/>
        <v>1.4300000000000001E-3</v>
      </c>
      <c r="G176" s="1">
        <f t="shared" si="87"/>
        <v>243.1</v>
      </c>
      <c r="I176" s="1" t="e">
        <f>VLOOKUP(B176,[1]Sheet2!$D$1:$D$65536,1,0)</f>
        <v>#N/A</v>
      </c>
      <c r="J176" t="str">
        <f t="shared" si="82"/>
        <v>NO.10, ZHU YUAN ROAD, SUZHOU NEW DISTRICT, SUZHOU, CHINA</v>
      </c>
    </row>
    <row r="177" spans="1:10">
      <c r="B177" s="3" t="s">
        <v>51</v>
      </c>
      <c r="C177" s="1">
        <f t="shared" si="83"/>
        <v>170000</v>
      </c>
      <c r="D177" s="1" t="str">
        <f t="shared" si="84"/>
        <v>PC</v>
      </c>
      <c r="E177" s="1">
        <f t="shared" si="85"/>
        <v>0.17</v>
      </c>
      <c r="F177" s="1">
        <f t="shared" si="86"/>
        <v>1.4300000000000001E-3</v>
      </c>
      <c r="G177" s="1">
        <f t="shared" si="87"/>
        <v>243.1</v>
      </c>
      <c r="I177" s="1" t="e">
        <f>VLOOKUP(B177,[1]Sheet2!$D$1:$D$65536,1,0)</f>
        <v>#N/A</v>
      </c>
      <c r="J177" t="str">
        <f t="shared" si="82"/>
        <v>72A0U6BO158</v>
      </c>
    </row>
    <row r="178" spans="1:10">
      <c r="B178" s="3" t="s">
        <v>92</v>
      </c>
      <c r="C178" s="1">
        <f t="shared" si="83"/>
        <v>170000</v>
      </c>
      <c r="D178" s="1" t="str">
        <f t="shared" si="84"/>
        <v>PC</v>
      </c>
      <c r="E178" s="1">
        <f t="shared" si="85"/>
        <v>0.17</v>
      </c>
      <c r="F178" s="1">
        <f t="shared" si="86"/>
        <v>1.4300000000000001E-3</v>
      </c>
      <c r="G178" s="1">
        <f t="shared" si="87"/>
        <v>243.1</v>
      </c>
      <c r="I178" s="1" t="e">
        <f>VLOOKUP(B178,[1]Sheet2!$D$1:$D$65536,1,0)</f>
        <v>#N/A</v>
      </c>
      <c r="J178" t="str">
        <f t="shared" si="82"/>
        <v>FH4AT SE00000W100 CQBR</v>
      </c>
    </row>
    <row r="179" spans="1:10">
      <c r="B179" s="3" t="s">
        <v>53</v>
      </c>
      <c r="C179" s="1">
        <f t="shared" si="83"/>
        <v>170000</v>
      </c>
      <c r="D179" s="1" t="str">
        <f t="shared" si="84"/>
        <v>PC</v>
      </c>
      <c r="E179" s="1">
        <f t="shared" si="85"/>
        <v>0.17</v>
      </c>
      <c r="F179" s="1">
        <f t="shared" si="86"/>
        <v>1.4300000000000001E-3</v>
      </c>
      <c r="G179" s="1">
        <f t="shared" si="87"/>
        <v>243.1</v>
      </c>
      <c r="I179" s="1" t="e">
        <f>VLOOKUP(B179,[1]Sheet2!$D$1:$D$65536,1,0)</f>
        <v>#N/A</v>
      </c>
      <c r="J179" t="str">
        <f t="shared" si="82"/>
        <v>SE00000W100</v>
      </c>
    </row>
    <row r="180" spans="1:10">
      <c r="B180" s="3" t="s">
        <v>93</v>
      </c>
      <c r="C180" s="1">
        <f t="shared" si="83"/>
        <v>170000</v>
      </c>
      <c r="D180" s="1" t="str">
        <f t="shared" si="84"/>
        <v>PC</v>
      </c>
      <c r="E180" s="1">
        <f t="shared" si="85"/>
        <v>0.17</v>
      </c>
      <c r="F180" s="1">
        <f t="shared" si="86"/>
        <v>1.4300000000000001E-3</v>
      </c>
      <c r="G180" s="1">
        <f t="shared" si="87"/>
        <v>243.1</v>
      </c>
      <c r="I180" s="1" t="e">
        <f>VLOOKUP(B180,[1]Sheet2!$D$1:$D$65536,1,0)</f>
        <v>#N/A</v>
      </c>
      <c r="J180" t="str">
        <f t="shared" si="82"/>
        <v>PO  :9660002112 - 4780</v>
      </c>
    </row>
    <row r="181" spans="1:10">
      <c r="A181">
        <v>170</v>
      </c>
      <c r="B181" s="3" t="s">
        <v>117</v>
      </c>
      <c r="C181" s="1">
        <v>10000</v>
      </c>
      <c r="D181" t="s">
        <v>47</v>
      </c>
      <c r="E181" s="4">
        <v>1.6E-2</v>
      </c>
      <c r="F181" s="5">
        <v>2.3400000000000001E-3</v>
      </c>
      <c r="G181" s="6">
        <v>23.4</v>
      </c>
      <c r="I181" s="1" t="e">
        <f>VLOOKUP(B181,[1]Sheet2!$D$1:$D$65536,1,0)</f>
        <v>#N/A</v>
      </c>
      <c r="J181" t="str">
        <f t="shared" si="82"/>
        <v xml:space="preserve"> COUNTRY OF ORIGIN: China</v>
      </c>
    </row>
    <row r="182" spans="1:10">
      <c r="B182" s="3" t="s">
        <v>118</v>
      </c>
      <c r="C182" s="1">
        <f t="shared" ref="C182:C189" si="88">C181</f>
        <v>10000</v>
      </c>
      <c r="D182" s="1" t="str">
        <f t="shared" ref="D182:D189" si="89">D181</f>
        <v>PC</v>
      </c>
      <c r="E182" s="1">
        <f t="shared" ref="E182:E189" si="90">E181</f>
        <v>1.6E-2</v>
      </c>
      <c r="F182" s="1">
        <f t="shared" ref="F182:F189" si="91">F181</f>
        <v>2.3400000000000001E-3</v>
      </c>
      <c r="G182" s="1">
        <f t="shared" ref="G182:G189" si="92">G181</f>
        <v>23.4</v>
      </c>
      <c r="I182" s="1" t="e">
        <f>VLOOKUP(B182,[1]Sheet2!$D$1:$D$65536,1,0)</f>
        <v>#N/A</v>
      </c>
      <c r="J182" t="str">
        <f t="shared" si="82"/>
        <v>Manufacturer name :</v>
      </c>
    </row>
    <row r="183" spans="1:10">
      <c r="B183" s="3" t="s">
        <v>285</v>
      </c>
      <c r="C183" s="1">
        <f t="shared" si="88"/>
        <v>10000</v>
      </c>
      <c r="D183" s="1" t="str">
        <f t="shared" si="89"/>
        <v>PC</v>
      </c>
      <c r="E183" s="1">
        <f t="shared" si="90"/>
        <v>1.6E-2</v>
      </c>
      <c r="F183" s="1">
        <f t="shared" si="91"/>
        <v>2.3400000000000001E-3</v>
      </c>
      <c r="G183" s="1">
        <f t="shared" si="92"/>
        <v>23.4</v>
      </c>
      <c r="I183" s="1" t="str">
        <f>VLOOKUP(B183,[1]Sheet2!$D$1:$D$65536,1,0)</f>
        <v>SE00000W100</v>
      </c>
      <c r="J183" t="str">
        <f t="shared" si="82"/>
        <v>YAGEO ELECTRONICS (CHINA) CO., LTD.</v>
      </c>
    </row>
    <row r="184" spans="1:10">
      <c r="B184" s="3" t="s">
        <v>119</v>
      </c>
      <c r="C184" s="1">
        <f t="shared" si="88"/>
        <v>10000</v>
      </c>
      <c r="D184" s="1" t="str">
        <f t="shared" si="89"/>
        <v>PC</v>
      </c>
      <c r="E184" s="1">
        <f t="shared" si="90"/>
        <v>1.6E-2</v>
      </c>
      <c r="F184" s="1">
        <f t="shared" si="91"/>
        <v>2.3400000000000001E-3</v>
      </c>
      <c r="G184" s="1">
        <f t="shared" si="92"/>
        <v>23.4</v>
      </c>
      <c r="I184" s="1" t="e">
        <f>VLOOKUP(B184,[1]Sheet2!$D$1:$D$65536,1,0)</f>
        <v>#N/A</v>
      </c>
      <c r="J184" t="str">
        <f t="shared" si="82"/>
        <v>Manufacturer address :</v>
      </c>
    </row>
    <row r="185" spans="1:10">
      <c r="B185" s="3" t="s">
        <v>50</v>
      </c>
      <c r="C185" s="1">
        <f t="shared" si="88"/>
        <v>10000</v>
      </c>
      <c r="D185" s="1" t="str">
        <f t="shared" si="89"/>
        <v>PC</v>
      </c>
      <c r="E185" s="1">
        <f t="shared" si="90"/>
        <v>1.6E-2</v>
      </c>
      <c r="F185" s="1">
        <f t="shared" si="91"/>
        <v>2.3400000000000001E-3</v>
      </c>
      <c r="G185" s="1">
        <f t="shared" si="92"/>
        <v>23.4</v>
      </c>
      <c r="I185" s="1" t="e">
        <f>VLOOKUP(B185,[1]Sheet2!$D$1:$D$65536,1,0)</f>
        <v>#N/A</v>
      </c>
      <c r="J185" t="str">
        <f t="shared" si="82"/>
        <v>NO.10, ZHU YUAN ROAD, SUZHOU NEW DISTRICT, SUZHOU, CHINA</v>
      </c>
    </row>
    <row r="186" spans="1:10">
      <c r="B186" s="3" t="s">
        <v>51</v>
      </c>
      <c r="C186" s="1">
        <f t="shared" si="88"/>
        <v>10000</v>
      </c>
      <c r="D186" s="1" t="str">
        <f t="shared" si="89"/>
        <v>PC</v>
      </c>
      <c r="E186" s="1">
        <f t="shared" si="90"/>
        <v>1.6E-2</v>
      </c>
      <c r="F186" s="1">
        <f t="shared" si="91"/>
        <v>2.3400000000000001E-3</v>
      </c>
      <c r="G186" s="1">
        <f t="shared" si="92"/>
        <v>23.4</v>
      </c>
      <c r="I186" s="1" t="e">
        <f>VLOOKUP(B186,[1]Sheet2!$D$1:$D$65536,1,0)</f>
        <v>#N/A</v>
      </c>
      <c r="J186" t="str">
        <f t="shared" si="82"/>
        <v>72A0JABO211</v>
      </c>
    </row>
    <row r="187" spans="1:10">
      <c r="B187" s="3" t="s">
        <v>92</v>
      </c>
      <c r="C187" s="1">
        <f t="shared" si="88"/>
        <v>10000</v>
      </c>
      <c r="D187" s="1" t="str">
        <f t="shared" si="89"/>
        <v>PC</v>
      </c>
      <c r="E187" s="1">
        <f t="shared" si="90"/>
        <v>1.6E-2</v>
      </c>
      <c r="F187" s="1">
        <f t="shared" si="91"/>
        <v>2.3400000000000001E-3</v>
      </c>
      <c r="G187" s="1">
        <f t="shared" si="92"/>
        <v>23.4</v>
      </c>
      <c r="I187" s="1" t="e">
        <f>VLOOKUP(B187,[1]Sheet2!$D$1:$D$65536,1,0)</f>
        <v>#N/A</v>
      </c>
      <c r="J187" t="str">
        <f t="shared" si="82"/>
        <v>DH53F SE00001HG00 CQBR</v>
      </c>
    </row>
    <row r="188" spans="1:10">
      <c r="B188" s="3" t="s">
        <v>53</v>
      </c>
      <c r="C188" s="1">
        <f t="shared" si="88"/>
        <v>10000</v>
      </c>
      <c r="D188" s="1" t="str">
        <f t="shared" si="89"/>
        <v>PC</v>
      </c>
      <c r="E188" s="1">
        <f t="shared" si="90"/>
        <v>1.6E-2</v>
      </c>
      <c r="F188" s="1">
        <f t="shared" si="91"/>
        <v>2.3400000000000001E-3</v>
      </c>
      <c r="G188" s="1">
        <f t="shared" si="92"/>
        <v>23.4</v>
      </c>
      <c r="I188" s="1" t="e">
        <f>VLOOKUP(B188,[1]Sheet2!$D$1:$D$65536,1,0)</f>
        <v>#N/A</v>
      </c>
      <c r="J188" t="str">
        <f t="shared" si="82"/>
        <v>SE00001HG00</v>
      </c>
    </row>
    <row r="189" spans="1:10">
      <c r="B189" s="3" t="s">
        <v>93</v>
      </c>
      <c r="C189" s="1">
        <f t="shared" si="88"/>
        <v>10000</v>
      </c>
      <c r="D189" s="1" t="str">
        <f t="shared" si="89"/>
        <v>PC</v>
      </c>
      <c r="E189" s="1">
        <f t="shared" si="90"/>
        <v>1.6E-2</v>
      </c>
      <c r="F189" s="1">
        <f t="shared" si="91"/>
        <v>2.3400000000000001E-3</v>
      </c>
      <c r="G189" s="1">
        <f t="shared" si="92"/>
        <v>23.4</v>
      </c>
      <c r="I189" s="1" t="e">
        <f>VLOOKUP(B189,[1]Sheet2!$D$1:$D$65536,1,0)</f>
        <v>#N/A</v>
      </c>
      <c r="J189" t="str">
        <f t="shared" si="82"/>
        <v>PO  :9660002112 - 4970</v>
      </c>
    </row>
    <row r="190" spans="1:10">
      <c r="A190">
        <v>180</v>
      </c>
      <c r="B190" s="3" t="s">
        <v>120</v>
      </c>
      <c r="C190" s="1">
        <v>15000</v>
      </c>
      <c r="D190" t="s">
        <v>47</v>
      </c>
      <c r="E190" s="4">
        <v>4.5</v>
      </c>
      <c r="F190" s="5">
        <v>7.4400000000000004E-3</v>
      </c>
      <c r="G190" s="6">
        <v>111.6</v>
      </c>
      <c r="I190" s="1" t="e">
        <f>VLOOKUP(B190,[1]Sheet2!$D$1:$D$65536,1,0)</f>
        <v>#N/A</v>
      </c>
      <c r="J190" t="str">
        <f t="shared" si="82"/>
        <v xml:space="preserve"> COUNTRY OF ORIGIN: China</v>
      </c>
    </row>
    <row r="191" spans="1:10">
      <c r="B191" s="3" t="s">
        <v>121</v>
      </c>
      <c r="C191" s="1">
        <f t="shared" ref="C191:C198" si="93">C190</f>
        <v>15000</v>
      </c>
      <c r="D191" s="1" t="str">
        <f t="shared" ref="D191:D198" si="94">D190</f>
        <v>PC</v>
      </c>
      <c r="E191" s="1">
        <f t="shared" ref="E191:E198" si="95">E190</f>
        <v>4.5</v>
      </c>
      <c r="F191" s="1">
        <f t="shared" ref="F191:F198" si="96">F190</f>
        <v>7.4400000000000004E-3</v>
      </c>
      <c r="G191" s="1">
        <f t="shared" ref="G191:G198" si="97">G190</f>
        <v>111.6</v>
      </c>
      <c r="I191" s="1" t="e">
        <f>VLOOKUP(B191,[1]Sheet2!$D$1:$D$65536,1,0)</f>
        <v>#N/A</v>
      </c>
      <c r="J191" t="str">
        <f t="shared" si="82"/>
        <v>Manufacturer name :</v>
      </c>
    </row>
    <row r="192" spans="1:10">
      <c r="B192" s="3" t="s">
        <v>286</v>
      </c>
      <c r="C192" s="1">
        <f t="shared" si="93"/>
        <v>15000</v>
      </c>
      <c r="D192" s="1" t="str">
        <f t="shared" si="94"/>
        <v>PC</v>
      </c>
      <c r="E192" s="1">
        <f t="shared" si="95"/>
        <v>4.5</v>
      </c>
      <c r="F192" s="1">
        <f t="shared" si="96"/>
        <v>7.4400000000000004E-3</v>
      </c>
      <c r="G192" s="1">
        <f t="shared" si="97"/>
        <v>111.6</v>
      </c>
      <c r="I192" s="1" t="str">
        <f>VLOOKUP(B192,[1]Sheet2!$D$1:$D$65536,1,0)</f>
        <v>SE00001HG00</v>
      </c>
      <c r="J192" t="str">
        <f t="shared" si="82"/>
        <v>MURATA MFG. CO., LTD.</v>
      </c>
    </row>
    <row r="193" spans="1:10">
      <c r="B193" s="3" t="s">
        <v>122</v>
      </c>
      <c r="C193" s="1">
        <f t="shared" si="93"/>
        <v>15000</v>
      </c>
      <c r="D193" s="1" t="str">
        <f t="shared" si="94"/>
        <v>PC</v>
      </c>
      <c r="E193" s="1">
        <f t="shared" si="95"/>
        <v>4.5</v>
      </c>
      <c r="F193" s="1">
        <f t="shared" si="96"/>
        <v>7.4400000000000004E-3</v>
      </c>
      <c r="G193" s="1">
        <f t="shared" si="97"/>
        <v>111.6</v>
      </c>
      <c r="I193" s="1" t="e">
        <f>VLOOKUP(B193,[1]Sheet2!$D$1:$D$65536,1,0)</f>
        <v>#N/A</v>
      </c>
      <c r="J193" t="str">
        <f t="shared" si="82"/>
        <v>Manufacturer address :</v>
      </c>
    </row>
    <row r="194" spans="1:10">
      <c r="B194" s="3" t="s">
        <v>50</v>
      </c>
      <c r="C194" s="1">
        <f t="shared" si="93"/>
        <v>15000</v>
      </c>
      <c r="D194" s="1" t="str">
        <f t="shared" si="94"/>
        <v>PC</v>
      </c>
      <c r="E194" s="1">
        <f t="shared" si="95"/>
        <v>4.5</v>
      </c>
      <c r="F194" s="1">
        <f t="shared" si="96"/>
        <v>7.4400000000000004E-3</v>
      </c>
      <c r="G194" s="1">
        <f t="shared" si="97"/>
        <v>111.6</v>
      </c>
      <c r="I194" s="1" t="e">
        <f>VLOOKUP(B194,[1]Sheet2!$D$1:$D$65536,1,0)</f>
        <v>#N/A</v>
      </c>
      <c r="J194" t="str">
        <f t="shared" si="82"/>
        <v>MAGAOKAKYO-SHI, KYOTO 617, JAPAN</v>
      </c>
    </row>
    <row r="195" spans="1:10">
      <c r="B195" s="3" t="s">
        <v>51</v>
      </c>
      <c r="C195" s="1">
        <f t="shared" si="93"/>
        <v>15000</v>
      </c>
      <c r="D195" s="1" t="str">
        <f t="shared" si="94"/>
        <v>PC</v>
      </c>
      <c r="E195" s="1">
        <f t="shared" si="95"/>
        <v>4.5</v>
      </c>
      <c r="F195" s="1">
        <f t="shared" si="96"/>
        <v>7.4400000000000004E-3</v>
      </c>
      <c r="G195" s="1">
        <f t="shared" si="97"/>
        <v>111.6</v>
      </c>
      <c r="I195" s="1" t="e">
        <f>VLOOKUP(B195,[1]Sheet2!$D$1:$D$65536,1,0)</f>
        <v>#N/A</v>
      </c>
      <c r="J195" t="str">
        <f t="shared" si="82"/>
        <v>72A0Z1BO109</v>
      </c>
    </row>
    <row r="196" spans="1:10">
      <c r="B196" s="3" t="s">
        <v>123</v>
      </c>
      <c r="C196" s="1">
        <f t="shared" si="93"/>
        <v>15000</v>
      </c>
      <c r="D196" s="1" t="str">
        <f t="shared" si="94"/>
        <v>PC</v>
      </c>
      <c r="E196" s="1">
        <f t="shared" si="95"/>
        <v>4.5</v>
      </c>
      <c r="F196" s="1">
        <f t="shared" si="96"/>
        <v>7.4400000000000004E-3</v>
      </c>
      <c r="G196" s="1">
        <f t="shared" si="97"/>
        <v>111.6</v>
      </c>
      <c r="I196" s="1" t="e">
        <f>VLOOKUP(B196,[1]Sheet2!$D$1:$D$65536,1,0)</f>
        <v>#N/A</v>
      </c>
      <c r="J196" t="str">
        <f t="shared" si="82"/>
        <v>GH53G SE00001M700 CQBR</v>
      </c>
    </row>
    <row r="197" spans="1:10">
      <c r="B197" s="3" t="s">
        <v>53</v>
      </c>
      <c r="C197" s="1">
        <f t="shared" si="93"/>
        <v>15000</v>
      </c>
      <c r="D197" s="1" t="str">
        <f t="shared" si="94"/>
        <v>PC</v>
      </c>
      <c r="E197" s="1">
        <f t="shared" si="95"/>
        <v>4.5</v>
      </c>
      <c r="F197" s="1">
        <f t="shared" si="96"/>
        <v>7.4400000000000004E-3</v>
      </c>
      <c r="G197" s="1">
        <f t="shared" si="97"/>
        <v>111.6</v>
      </c>
      <c r="I197" s="1" t="e">
        <f>VLOOKUP(B197,[1]Sheet2!$D$1:$D$65536,1,0)</f>
        <v>#N/A</v>
      </c>
      <c r="J197" t="str">
        <f t="shared" si="82"/>
        <v>SE00001M700</v>
      </c>
    </row>
    <row r="198" spans="1:10">
      <c r="B198" s="3" t="s">
        <v>124</v>
      </c>
      <c r="C198" s="1">
        <f t="shared" si="93"/>
        <v>15000</v>
      </c>
      <c r="D198" s="1" t="str">
        <f t="shared" si="94"/>
        <v>PC</v>
      </c>
      <c r="E198" s="1">
        <f t="shared" si="95"/>
        <v>4.5</v>
      </c>
      <c r="F198" s="1">
        <f t="shared" si="96"/>
        <v>7.4400000000000004E-3</v>
      </c>
      <c r="G198" s="1">
        <f t="shared" si="97"/>
        <v>111.6</v>
      </c>
      <c r="I198" s="1" t="e">
        <f>VLOOKUP(B198,[1]Sheet2!$D$1:$D$65536,1,0)</f>
        <v>#N/A</v>
      </c>
      <c r="J198" t="str">
        <f t="shared" si="82"/>
        <v>PO  :9660002112 - 4990</v>
      </c>
    </row>
    <row r="199" spans="1:10">
      <c r="A199">
        <v>190</v>
      </c>
      <c r="B199" s="3" t="s">
        <v>125</v>
      </c>
      <c r="C199" s="1">
        <v>270000</v>
      </c>
      <c r="D199" t="s">
        <v>47</v>
      </c>
      <c r="E199" s="4">
        <v>8.9099999999999999E-2</v>
      </c>
      <c r="F199" s="5">
        <v>1.898E-2</v>
      </c>
      <c r="G199" s="6">
        <v>5124.6000000000004</v>
      </c>
      <c r="I199" s="1" t="e">
        <f>VLOOKUP(B199,[1]Sheet2!$D$1:$D$65536,1,0)</f>
        <v>#N/A</v>
      </c>
      <c r="J199" t="str">
        <f t="shared" si="82"/>
        <v xml:space="preserve"> COUNTRY OF ORIGIN: China</v>
      </c>
    </row>
    <row r="200" spans="1:10">
      <c r="B200" s="3" t="s">
        <v>126</v>
      </c>
      <c r="C200" s="1">
        <f t="shared" ref="C200:C207" si="98">C199</f>
        <v>270000</v>
      </c>
      <c r="D200" s="1" t="str">
        <f t="shared" ref="D200:D207" si="99">D199</f>
        <v>PC</v>
      </c>
      <c r="E200" s="1">
        <f t="shared" ref="E200:E207" si="100">E199</f>
        <v>8.9099999999999999E-2</v>
      </c>
      <c r="F200" s="1">
        <f t="shared" ref="F200:F207" si="101">F199</f>
        <v>1.898E-2</v>
      </c>
      <c r="G200" s="1">
        <f t="shared" ref="G200:G207" si="102">G199</f>
        <v>5124.6000000000004</v>
      </c>
      <c r="I200" s="1" t="e">
        <f>VLOOKUP(B200,[1]Sheet2!$D$1:$D$65536,1,0)</f>
        <v>#N/A</v>
      </c>
      <c r="J200" t="str">
        <f t="shared" si="82"/>
        <v>Manufacturer name :</v>
      </c>
    </row>
    <row r="201" spans="1:10">
      <c r="B201" s="3" t="s">
        <v>287</v>
      </c>
      <c r="C201" s="1">
        <f t="shared" si="98"/>
        <v>270000</v>
      </c>
      <c r="D201" s="1" t="str">
        <f t="shared" si="99"/>
        <v>PC</v>
      </c>
      <c r="E201" s="1">
        <f t="shared" si="100"/>
        <v>8.9099999999999999E-2</v>
      </c>
      <c r="F201" s="1">
        <f t="shared" si="101"/>
        <v>1.898E-2</v>
      </c>
      <c r="G201" s="1">
        <f t="shared" si="102"/>
        <v>5124.6000000000004</v>
      </c>
      <c r="I201" s="1" t="str">
        <f>VLOOKUP(B201,[1]Sheet2!$D$1:$D$65536,1,0)</f>
        <v>SE00001M700</v>
      </c>
      <c r="J201" t="str">
        <f t="shared" si="82"/>
        <v>MURATA MFG. CO., LTD.</v>
      </c>
    </row>
    <row r="202" spans="1:10">
      <c r="B202" s="3" t="s">
        <v>127</v>
      </c>
      <c r="C202" s="1">
        <f t="shared" si="98"/>
        <v>270000</v>
      </c>
      <c r="D202" s="1" t="str">
        <f t="shared" si="99"/>
        <v>PC</v>
      </c>
      <c r="E202" s="1">
        <f t="shared" si="100"/>
        <v>8.9099999999999999E-2</v>
      </c>
      <c r="F202" s="1">
        <f t="shared" si="101"/>
        <v>1.898E-2</v>
      </c>
      <c r="G202" s="1">
        <f t="shared" si="102"/>
        <v>5124.6000000000004</v>
      </c>
      <c r="I202" s="1" t="e">
        <f>VLOOKUP(B202,[1]Sheet2!$D$1:$D$65536,1,0)</f>
        <v>#N/A</v>
      </c>
      <c r="J202" t="str">
        <f t="shared" si="82"/>
        <v>Manufacturer address :</v>
      </c>
    </row>
    <row r="203" spans="1:10">
      <c r="B203" s="3" t="s">
        <v>50</v>
      </c>
      <c r="C203" s="1">
        <f t="shared" si="98"/>
        <v>270000</v>
      </c>
      <c r="D203" s="1" t="str">
        <f t="shared" si="99"/>
        <v>PC</v>
      </c>
      <c r="E203" s="1">
        <f t="shared" si="100"/>
        <v>8.9099999999999999E-2</v>
      </c>
      <c r="F203" s="1">
        <f t="shared" si="101"/>
        <v>1.898E-2</v>
      </c>
      <c r="G203" s="1">
        <f t="shared" si="102"/>
        <v>5124.6000000000004</v>
      </c>
      <c r="I203" s="1" t="e">
        <f>VLOOKUP(B203,[1]Sheet2!$D$1:$D$65536,1,0)</f>
        <v>#N/A</v>
      </c>
      <c r="J203" t="str">
        <f t="shared" si="82"/>
        <v>MAGAOKAKYO-SHI, KYOTO 617, JAPAN</v>
      </c>
    </row>
    <row r="204" spans="1:10">
      <c r="B204" s="3" t="s">
        <v>51</v>
      </c>
      <c r="C204" s="1">
        <f t="shared" si="98"/>
        <v>270000</v>
      </c>
      <c r="D204" s="1" t="str">
        <f t="shared" si="99"/>
        <v>PC</v>
      </c>
      <c r="E204" s="1">
        <f t="shared" si="100"/>
        <v>8.9099999999999999E-2</v>
      </c>
      <c r="F204" s="1">
        <f t="shared" si="101"/>
        <v>1.898E-2</v>
      </c>
      <c r="G204" s="1">
        <f t="shared" si="102"/>
        <v>5124.6000000000004</v>
      </c>
      <c r="I204" s="1" t="e">
        <f>VLOOKUP(B204,[1]Sheet2!$D$1:$D$65536,1,0)</f>
        <v>#N/A</v>
      </c>
      <c r="J204" t="str">
        <f t="shared" si="82"/>
        <v>72A0Z1BO115</v>
      </c>
    </row>
    <row r="205" spans="1:10">
      <c r="B205" s="3" t="s">
        <v>123</v>
      </c>
      <c r="C205" s="1">
        <f t="shared" si="98"/>
        <v>270000</v>
      </c>
      <c r="D205" s="1" t="str">
        <f t="shared" si="99"/>
        <v>PC</v>
      </c>
      <c r="E205" s="1">
        <f t="shared" si="100"/>
        <v>8.9099999999999999E-2</v>
      </c>
      <c r="F205" s="1">
        <f t="shared" si="101"/>
        <v>1.898E-2</v>
      </c>
      <c r="G205" s="1">
        <f t="shared" si="102"/>
        <v>5124.6000000000004</v>
      </c>
      <c r="I205" s="1" t="e">
        <f>VLOOKUP(B205,[1]Sheet2!$D$1:$D$65536,1,0)</f>
        <v>#N/A</v>
      </c>
      <c r="J205" t="str">
        <f t="shared" si="82"/>
        <v>GH53G SJ100010000 CQBR</v>
      </c>
    </row>
    <row r="206" spans="1:10">
      <c r="B206" s="3" t="s">
        <v>53</v>
      </c>
      <c r="C206" s="1">
        <f t="shared" si="98"/>
        <v>270000</v>
      </c>
      <c r="D206" s="1" t="str">
        <f t="shared" si="99"/>
        <v>PC</v>
      </c>
      <c r="E206" s="1">
        <f t="shared" si="100"/>
        <v>8.9099999999999999E-2</v>
      </c>
      <c r="F206" s="1">
        <f t="shared" si="101"/>
        <v>1.898E-2</v>
      </c>
      <c r="G206" s="1">
        <f t="shared" si="102"/>
        <v>5124.6000000000004</v>
      </c>
      <c r="I206" s="1" t="e">
        <f>VLOOKUP(B206,[1]Sheet2!$D$1:$D$65536,1,0)</f>
        <v>#N/A</v>
      </c>
      <c r="J206" t="str">
        <f t="shared" si="82"/>
        <v>SJ100010000</v>
      </c>
    </row>
    <row r="207" spans="1:10">
      <c r="B207" s="3" t="s">
        <v>124</v>
      </c>
      <c r="C207" s="1">
        <f t="shared" si="98"/>
        <v>270000</v>
      </c>
      <c r="D207" s="1" t="str">
        <f t="shared" si="99"/>
        <v>PC</v>
      </c>
      <c r="E207" s="1">
        <f t="shared" si="100"/>
        <v>8.9099999999999999E-2</v>
      </c>
      <c r="F207" s="1">
        <f t="shared" si="101"/>
        <v>1.898E-2</v>
      </c>
      <c r="G207" s="1">
        <f t="shared" si="102"/>
        <v>5124.6000000000004</v>
      </c>
      <c r="I207" s="1" t="e">
        <f>VLOOKUP(B207,[1]Sheet2!$D$1:$D$65536,1,0)</f>
        <v>#N/A</v>
      </c>
      <c r="J207" t="str">
        <f t="shared" si="82"/>
        <v>PO  :9660002112 - 5880</v>
      </c>
    </row>
    <row r="208" spans="1:10">
      <c r="A208">
        <v>200</v>
      </c>
      <c r="B208" s="3" t="s">
        <v>128</v>
      </c>
      <c r="C208" s="1">
        <v>42000</v>
      </c>
      <c r="D208" t="s">
        <v>47</v>
      </c>
      <c r="E208" s="4">
        <v>0.75600000000000001</v>
      </c>
      <c r="F208" s="5">
        <v>5.33E-2</v>
      </c>
      <c r="G208" s="6">
        <v>2238.6</v>
      </c>
      <c r="I208" s="1" t="e">
        <f>VLOOKUP(B208,[1]Sheet2!$D$1:$D$65536,1,0)</f>
        <v>#N/A</v>
      </c>
      <c r="J208" t="str">
        <f t="shared" si="82"/>
        <v xml:space="preserve"> COUNTRY OF ORIGIN: China</v>
      </c>
    </row>
    <row r="209" spans="1:10">
      <c r="B209" s="3" t="s">
        <v>129</v>
      </c>
      <c r="C209" s="1">
        <f t="shared" ref="C209:C216" si="103">C208</f>
        <v>42000</v>
      </c>
      <c r="D209" s="1" t="str">
        <f t="shared" ref="D209:D216" si="104">D208</f>
        <v>PC</v>
      </c>
      <c r="E209" s="1">
        <f t="shared" ref="E209:E216" si="105">E208</f>
        <v>0.75600000000000001</v>
      </c>
      <c r="F209" s="1">
        <f t="shared" ref="F209:F216" si="106">F208</f>
        <v>5.33E-2</v>
      </c>
      <c r="G209" s="1">
        <f t="shared" ref="G209:G216" si="107">G208</f>
        <v>2238.6</v>
      </c>
      <c r="I209" s="1" t="e">
        <f>VLOOKUP(B209,[1]Sheet2!$D$1:$D$65536,1,0)</f>
        <v>#N/A</v>
      </c>
      <c r="J209" t="str">
        <f t="shared" si="82"/>
        <v>Manufacturer name :</v>
      </c>
    </row>
    <row r="210" spans="1:10">
      <c r="B210" s="3" t="s">
        <v>288</v>
      </c>
      <c r="C210" s="1">
        <f t="shared" si="103"/>
        <v>42000</v>
      </c>
      <c r="D210" s="1" t="str">
        <f t="shared" si="104"/>
        <v>PC</v>
      </c>
      <c r="E210" s="1">
        <f t="shared" si="105"/>
        <v>0.75600000000000001</v>
      </c>
      <c r="F210" s="1">
        <f t="shared" si="106"/>
        <v>5.33E-2</v>
      </c>
      <c r="G210" s="1">
        <f t="shared" si="107"/>
        <v>2238.6</v>
      </c>
      <c r="I210" s="1" t="str">
        <f>VLOOKUP(B210,[1]Sheet2!$D$1:$D$65536,1,0)</f>
        <v>SJ100010000</v>
      </c>
      <c r="J210" t="str">
        <f t="shared" si="82"/>
        <v>AEM ELECTRONICS (USA),INC.</v>
      </c>
    </row>
    <row r="211" spans="1:10">
      <c r="B211" s="3" t="s">
        <v>130</v>
      </c>
      <c r="C211" s="1">
        <f t="shared" si="103"/>
        <v>42000</v>
      </c>
      <c r="D211" s="1" t="str">
        <f t="shared" si="104"/>
        <v>PC</v>
      </c>
      <c r="E211" s="1">
        <f t="shared" si="105"/>
        <v>0.75600000000000001</v>
      </c>
      <c r="F211" s="1">
        <f t="shared" si="106"/>
        <v>5.33E-2</v>
      </c>
      <c r="G211" s="1">
        <f t="shared" si="107"/>
        <v>2238.6</v>
      </c>
      <c r="I211" s="1" t="e">
        <f>VLOOKUP(B211,[1]Sheet2!$D$1:$D$65536,1,0)</f>
        <v>#N/A</v>
      </c>
      <c r="J211" t="str">
        <f t="shared" si="82"/>
        <v>Manufacturer address :</v>
      </c>
    </row>
    <row r="212" spans="1:10">
      <c r="B212" s="3" t="s">
        <v>50</v>
      </c>
      <c r="C212" s="1">
        <f t="shared" si="103"/>
        <v>42000</v>
      </c>
      <c r="D212" s="1" t="str">
        <f t="shared" si="104"/>
        <v>PC</v>
      </c>
      <c r="E212" s="1">
        <f t="shared" si="105"/>
        <v>0.75600000000000001</v>
      </c>
      <c r="F212" s="1">
        <f t="shared" si="106"/>
        <v>5.33E-2</v>
      </c>
      <c r="G212" s="1">
        <f t="shared" si="107"/>
        <v>2238.6</v>
      </c>
      <c r="I212" s="1" t="e">
        <f>VLOOKUP(B212,[1]Sheet2!$D$1:$D$65536,1,0)</f>
        <v>#N/A</v>
      </c>
      <c r="J212" t="str">
        <f t="shared" si="82"/>
        <v>6670 COBRA WAY,SAN DIEGO,CA 92121USA</v>
      </c>
    </row>
    <row r="213" spans="1:10">
      <c r="B213" s="3" t="s">
        <v>51</v>
      </c>
      <c r="C213" s="1">
        <f t="shared" si="103"/>
        <v>42000</v>
      </c>
      <c r="D213" s="1" t="str">
        <f t="shared" si="104"/>
        <v>PC</v>
      </c>
      <c r="E213" s="1">
        <f t="shared" si="105"/>
        <v>0.75600000000000001</v>
      </c>
      <c r="F213" s="1">
        <f t="shared" si="106"/>
        <v>5.33E-2</v>
      </c>
      <c r="G213" s="1">
        <f t="shared" si="107"/>
        <v>2238.6</v>
      </c>
      <c r="I213" s="1" t="e">
        <f>VLOOKUP(B213,[1]Sheet2!$D$1:$D$65536,1,0)</f>
        <v>#N/A</v>
      </c>
      <c r="J213" t="str">
        <f t="shared" si="82"/>
        <v>72A0X8BO136</v>
      </c>
    </row>
    <row r="214" spans="1:10">
      <c r="B214" s="3" t="s">
        <v>131</v>
      </c>
      <c r="C214" s="1">
        <f t="shared" si="103"/>
        <v>42000</v>
      </c>
      <c r="D214" s="1" t="str">
        <f t="shared" si="104"/>
        <v>PC</v>
      </c>
      <c r="E214" s="1">
        <f t="shared" si="105"/>
        <v>0.75600000000000001</v>
      </c>
      <c r="F214" s="1">
        <f t="shared" si="106"/>
        <v>5.33E-2</v>
      </c>
      <c r="G214" s="1">
        <f t="shared" si="107"/>
        <v>2238.6</v>
      </c>
      <c r="I214" s="1" t="e">
        <f>VLOOKUP(B214,[1]Sheet2!$D$1:$D$65536,1,0)</f>
        <v>#N/A</v>
      </c>
      <c r="J214" t="str">
        <f t="shared" si="82"/>
        <v>GH51M SM01000RQ00 CQBR</v>
      </c>
    </row>
    <row r="215" spans="1:10">
      <c r="B215" s="3" t="s">
        <v>53</v>
      </c>
      <c r="C215" s="1">
        <f t="shared" si="103"/>
        <v>42000</v>
      </c>
      <c r="D215" s="1" t="str">
        <f t="shared" si="104"/>
        <v>PC</v>
      </c>
      <c r="E215" s="1">
        <f t="shared" si="105"/>
        <v>0.75600000000000001</v>
      </c>
      <c r="F215" s="1">
        <f t="shared" si="106"/>
        <v>5.33E-2</v>
      </c>
      <c r="G215" s="1">
        <f t="shared" si="107"/>
        <v>2238.6</v>
      </c>
      <c r="I215" s="1" t="e">
        <f>VLOOKUP(B215,[1]Sheet2!$D$1:$D$65536,1,0)</f>
        <v>#N/A</v>
      </c>
      <c r="J215" t="str">
        <f t="shared" si="82"/>
        <v>SM01000RQ00</v>
      </c>
    </row>
    <row r="216" spans="1:10">
      <c r="B216" s="3" t="s">
        <v>132</v>
      </c>
      <c r="C216" s="1">
        <f t="shared" si="103"/>
        <v>42000</v>
      </c>
      <c r="D216" s="1" t="str">
        <f t="shared" si="104"/>
        <v>PC</v>
      </c>
      <c r="E216" s="1">
        <f t="shared" si="105"/>
        <v>0.75600000000000001</v>
      </c>
      <c r="F216" s="1">
        <f t="shared" si="106"/>
        <v>5.33E-2</v>
      </c>
      <c r="G216" s="1">
        <f t="shared" si="107"/>
        <v>2238.6</v>
      </c>
      <c r="I216" s="1" t="e">
        <f>VLOOKUP(B216,[1]Sheet2!$D$1:$D$65536,1,0)</f>
        <v>#N/A</v>
      </c>
      <c r="J216" t="str">
        <f t="shared" si="82"/>
        <v>PO  :9660002112 - 5990</v>
      </c>
    </row>
    <row r="217" spans="1:10">
      <c r="A217">
        <v>210</v>
      </c>
      <c r="B217" s="3" t="s">
        <v>133</v>
      </c>
      <c r="C217" s="1">
        <v>4000</v>
      </c>
      <c r="D217" t="s">
        <v>47</v>
      </c>
      <c r="E217" s="4">
        <v>2.0719999999999999E-2</v>
      </c>
      <c r="F217" s="5">
        <v>1.6999999999999999E-3</v>
      </c>
      <c r="G217" s="6">
        <v>6.8</v>
      </c>
      <c r="I217" s="1" t="e">
        <f>VLOOKUP(B217,[1]Sheet2!$D$1:$D$65536,1,0)</f>
        <v>#N/A</v>
      </c>
      <c r="J217" t="str">
        <f t="shared" si="82"/>
        <v xml:space="preserve"> COUNTRY OF ORIGIN: China</v>
      </c>
    </row>
    <row r="218" spans="1:10">
      <c r="B218" s="3" t="s">
        <v>134</v>
      </c>
      <c r="C218" s="1">
        <f t="shared" ref="C218:C225" si="108">C217</f>
        <v>4000</v>
      </c>
      <c r="D218" s="1" t="str">
        <f t="shared" ref="D218:D225" si="109">D217</f>
        <v>PC</v>
      </c>
      <c r="E218" s="1">
        <f t="shared" ref="E218:E225" si="110">E217</f>
        <v>2.0719999999999999E-2</v>
      </c>
      <c r="F218" s="1">
        <f t="shared" ref="F218:F225" si="111">F217</f>
        <v>1.6999999999999999E-3</v>
      </c>
      <c r="G218" s="1">
        <f t="shared" ref="G218:G225" si="112">G217</f>
        <v>6.8</v>
      </c>
      <c r="I218" s="1" t="e">
        <f>VLOOKUP(B218,[1]Sheet2!$D$1:$D$65536,1,0)</f>
        <v>#N/A</v>
      </c>
      <c r="J218" t="str">
        <f t="shared" si="82"/>
        <v>Manufacturer name :</v>
      </c>
    </row>
    <row r="219" spans="1:10">
      <c r="B219" s="11" t="s">
        <v>289</v>
      </c>
      <c r="C219" s="1">
        <f t="shared" si="108"/>
        <v>4000</v>
      </c>
      <c r="D219" s="1" t="str">
        <f t="shared" si="109"/>
        <v>PC</v>
      </c>
      <c r="E219" s="1">
        <f t="shared" si="110"/>
        <v>2.0719999999999999E-2</v>
      </c>
      <c r="F219" s="1">
        <f t="shared" si="111"/>
        <v>1.6999999999999999E-3</v>
      </c>
      <c r="G219" s="1">
        <f t="shared" si="112"/>
        <v>6.8</v>
      </c>
      <c r="I219" s="1" t="s">
        <v>289</v>
      </c>
      <c r="J219" t="str">
        <f t="shared" si="82"/>
        <v>CYNTEC INTERNATIONAL LIMITED</v>
      </c>
    </row>
    <row r="220" spans="1:10">
      <c r="B220" s="3" t="s">
        <v>135</v>
      </c>
      <c r="C220" s="1">
        <f t="shared" si="108"/>
        <v>4000</v>
      </c>
      <c r="D220" s="1" t="str">
        <f t="shared" si="109"/>
        <v>PC</v>
      </c>
      <c r="E220" s="1">
        <f t="shared" si="110"/>
        <v>2.0719999999999999E-2</v>
      </c>
      <c r="F220" s="1">
        <f t="shared" si="111"/>
        <v>1.6999999999999999E-3</v>
      </c>
      <c r="G220" s="1">
        <f t="shared" si="112"/>
        <v>6.8</v>
      </c>
      <c r="I220" s="1" t="e">
        <f>VLOOKUP(B220,[1]Sheet2!$D$1:$D$65536,1,0)</f>
        <v>#N/A</v>
      </c>
      <c r="J220" t="str">
        <f t="shared" si="82"/>
        <v>Manufacturer address :</v>
      </c>
    </row>
    <row r="221" spans="1:10">
      <c r="B221" s="3" t="s">
        <v>50</v>
      </c>
      <c r="C221" s="1">
        <f t="shared" si="108"/>
        <v>4000</v>
      </c>
      <c r="D221" s="1" t="str">
        <f t="shared" si="109"/>
        <v>PC</v>
      </c>
      <c r="E221" s="1">
        <f t="shared" si="110"/>
        <v>2.0719999999999999E-2</v>
      </c>
      <c r="F221" s="1">
        <f t="shared" si="111"/>
        <v>1.6999999999999999E-3</v>
      </c>
      <c r="G221" s="1">
        <f t="shared" si="112"/>
        <v>6.8</v>
      </c>
      <c r="I221" s="1" t="e">
        <f>VLOOKUP(B221,[1]Sheet2!$D$1:$D$65536,1,0)</f>
        <v>#N/A</v>
      </c>
      <c r="J221" t="str">
        <f t="shared" si="82"/>
        <v>NO.2, R&amp;D RD., SCIENCE-BASED INDUSTRIAL PARK, HSIN-CHU, TAIWAN</v>
      </c>
    </row>
    <row r="222" spans="1:10">
      <c r="B222" s="3" t="s">
        <v>51</v>
      </c>
      <c r="C222" s="1">
        <f t="shared" si="108"/>
        <v>4000</v>
      </c>
      <c r="D222" s="1" t="str">
        <f t="shared" si="109"/>
        <v>PC</v>
      </c>
      <c r="E222" s="1">
        <f t="shared" si="110"/>
        <v>2.0719999999999999E-2</v>
      </c>
      <c r="F222" s="1">
        <f t="shared" si="111"/>
        <v>1.6999999999999999E-3</v>
      </c>
      <c r="G222" s="1">
        <f t="shared" si="112"/>
        <v>6.8</v>
      </c>
      <c r="I222" s="1" t="e">
        <f>VLOOKUP(B222,[1]Sheet2!$D$1:$D$65536,1,0)</f>
        <v>#N/A</v>
      </c>
      <c r="J222" t="str">
        <f t="shared" si="82"/>
        <v>72A0JABO223</v>
      </c>
    </row>
    <row r="223" spans="1:10">
      <c r="B223" s="3" t="s">
        <v>136</v>
      </c>
      <c r="C223" s="1">
        <f t="shared" si="108"/>
        <v>4000</v>
      </c>
      <c r="D223" s="1" t="str">
        <f t="shared" si="109"/>
        <v>PC</v>
      </c>
      <c r="E223" s="1">
        <f t="shared" si="110"/>
        <v>2.0719999999999999E-2</v>
      </c>
      <c r="F223" s="1">
        <f t="shared" si="111"/>
        <v>1.6999999999999999E-3</v>
      </c>
      <c r="G223" s="1">
        <f t="shared" si="112"/>
        <v>6.8</v>
      </c>
      <c r="I223" s="1" t="e">
        <f>VLOOKUP(B223,[1]Sheet2!$D$1:$D$65536,1,0)</f>
        <v>#N/A</v>
      </c>
      <c r="J223" t="str">
        <f t="shared" si="82"/>
        <v>DH53F SM070005U00 CQBR</v>
      </c>
    </row>
    <row r="224" spans="1:10">
      <c r="B224" s="3" t="s">
        <v>53</v>
      </c>
      <c r="C224" s="1">
        <f t="shared" si="108"/>
        <v>4000</v>
      </c>
      <c r="D224" s="1" t="str">
        <f t="shared" si="109"/>
        <v>PC</v>
      </c>
      <c r="E224" s="1">
        <f t="shared" si="110"/>
        <v>2.0719999999999999E-2</v>
      </c>
      <c r="F224" s="1">
        <f t="shared" si="111"/>
        <v>1.6999999999999999E-3</v>
      </c>
      <c r="G224" s="1">
        <f t="shared" si="112"/>
        <v>6.8</v>
      </c>
      <c r="I224" s="1" t="e">
        <f>VLOOKUP(B224,[1]Sheet2!$D$1:$D$65536,1,0)</f>
        <v>#N/A</v>
      </c>
      <c r="J224" t="str">
        <f t="shared" si="82"/>
        <v>SM070005U00</v>
      </c>
    </row>
    <row r="225" spans="1:10">
      <c r="B225" s="3" t="s">
        <v>137</v>
      </c>
      <c r="C225" s="1">
        <f t="shared" si="108"/>
        <v>4000</v>
      </c>
      <c r="D225" s="1" t="str">
        <f t="shared" si="109"/>
        <v>PC</v>
      </c>
      <c r="E225" s="1">
        <f t="shared" si="110"/>
        <v>2.0719999999999999E-2</v>
      </c>
      <c r="F225" s="1">
        <f t="shared" si="111"/>
        <v>1.6999999999999999E-3</v>
      </c>
      <c r="G225" s="1">
        <f t="shared" si="112"/>
        <v>6.8</v>
      </c>
      <c r="I225" s="1" t="e">
        <f>VLOOKUP(B225,[1]Sheet2!$D$1:$D$65536,1,0)</f>
        <v>#N/A</v>
      </c>
      <c r="J225" t="str">
        <f t="shared" si="82"/>
        <v>PO  :9660002112 - 6050</v>
      </c>
    </row>
    <row r="226" spans="1:10">
      <c r="A226">
        <v>220</v>
      </c>
      <c r="B226" s="3" t="s">
        <v>138</v>
      </c>
      <c r="C226" s="1">
        <v>280000</v>
      </c>
      <c r="D226" t="s">
        <v>47</v>
      </c>
      <c r="E226" s="4">
        <v>0.252</v>
      </c>
      <c r="F226" s="5">
        <v>7.79E-3</v>
      </c>
      <c r="G226" s="6">
        <v>2181.1999999999998</v>
      </c>
      <c r="I226" s="1" t="e">
        <f>VLOOKUP(B226,[1]Sheet2!$D$1:$D$65536,1,0)</f>
        <v>#N/A</v>
      </c>
      <c r="J226" t="str">
        <f t="shared" si="82"/>
        <v xml:space="preserve"> COUNTRY OF ORIGIN: China</v>
      </c>
    </row>
    <row r="227" spans="1:10">
      <c r="B227" s="3" t="s">
        <v>139</v>
      </c>
      <c r="C227" s="1">
        <f t="shared" ref="C227:C234" si="113">C226</f>
        <v>280000</v>
      </c>
      <c r="D227" s="1" t="str">
        <f t="shared" ref="D227:D235" si="114">D226</f>
        <v>PC</v>
      </c>
      <c r="E227" s="1">
        <f t="shared" ref="E227:E235" si="115">E226</f>
        <v>0.252</v>
      </c>
      <c r="F227" s="1">
        <f t="shared" ref="F227:F235" si="116">F226</f>
        <v>7.79E-3</v>
      </c>
      <c r="G227" s="1">
        <f t="shared" ref="G227:G235" si="117">G226</f>
        <v>2181.1999999999998</v>
      </c>
      <c r="I227" s="1" t="e">
        <f>VLOOKUP(B227,[1]Sheet2!$D$1:$D$65536,1,0)</f>
        <v>#N/A</v>
      </c>
      <c r="J227" t="str">
        <f t="shared" si="82"/>
        <v>Manufacturer name :</v>
      </c>
    </row>
    <row r="228" spans="1:10">
      <c r="B228" s="3" t="s">
        <v>290</v>
      </c>
      <c r="C228" s="1">
        <f t="shared" si="113"/>
        <v>280000</v>
      </c>
      <c r="D228" s="1" t="str">
        <f t="shared" si="114"/>
        <v>PC</v>
      </c>
      <c r="E228" s="1">
        <f t="shared" si="115"/>
        <v>0.252</v>
      </c>
      <c r="F228" s="1">
        <f t="shared" si="116"/>
        <v>7.79E-3</v>
      </c>
      <c r="G228" s="1">
        <f t="shared" si="117"/>
        <v>2181.1999999999998</v>
      </c>
      <c r="I228" s="1" t="str">
        <f>VLOOKUP(B228,[1]Sheet2!$D$1:$D$65536,1,0)</f>
        <v>SM070005U00</v>
      </c>
      <c r="J228" t="str">
        <f t="shared" si="82"/>
        <v>MURATA MFG. CO., LTD.</v>
      </c>
    </row>
    <row r="229" spans="1:10">
      <c r="B229" s="3" t="s">
        <v>140</v>
      </c>
      <c r="C229" s="1">
        <f t="shared" si="113"/>
        <v>280000</v>
      </c>
      <c r="D229" s="1" t="str">
        <f t="shared" si="114"/>
        <v>PC</v>
      </c>
      <c r="E229" s="1">
        <f t="shared" si="115"/>
        <v>0.252</v>
      </c>
      <c r="F229" s="1">
        <f t="shared" si="116"/>
        <v>7.79E-3</v>
      </c>
      <c r="G229" s="1">
        <f t="shared" si="117"/>
        <v>2181.1999999999998</v>
      </c>
      <c r="I229" s="1" t="e">
        <f>VLOOKUP(B229,[1]Sheet2!$D$1:$D$65536,1,0)</f>
        <v>#N/A</v>
      </c>
      <c r="J229" t="str">
        <f t="shared" si="82"/>
        <v>Manufacturer address :</v>
      </c>
    </row>
    <row r="230" spans="1:10">
      <c r="B230" s="3" t="s">
        <v>50</v>
      </c>
      <c r="C230" s="1">
        <f t="shared" si="113"/>
        <v>280000</v>
      </c>
      <c r="D230" s="1" t="str">
        <f t="shared" si="114"/>
        <v>PC</v>
      </c>
      <c r="E230" s="1">
        <f t="shared" si="115"/>
        <v>0.252</v>
      </c>
      <c r="F230" s="1">
        <f t="shared" si="116"/>
        <v>7.79E-3</v>
      </c>
      <c r="G230" s="1">
        <f t="shared" si="117"/>
        <v>2181.1999999999998</v>
      </c>
      <c r="I230" s="1" t="e">
        <f>VLOOKUP(B230,[1]Sheet2!$D$1:$D$65536,1,0)</f>
        <v>#N/A</v>
      </c>
      <c r="J230" t="str">
        <f t="shared" ref="J230:J293" si="118">B234</f>
        <v>MAGAOKAKYO-SHI, KYOTO 617, JAPAN</v>
      </c>
    </row>
    <row r="231" spans="1:10">
      <c r="B231" s="3" t="s">
        <v>51</v>
      </c>
      <c r="C231" s="1">
        <f t="shared" si="113"/>
        <v>280000</v>
      </c>
      <c r="D231" s="1" t="str">
        <f t="shared" si="114"/>
        <v>PC</v>
      </c>
      <c r="E231" s="1">
        <f t="shared" si="115"/>
        <v>0.252</v>
      </c>
      <c r="F231" s="1">
        <f t="shared" si="116"/>
        <v>7.79E-3</v>
      </c>
      <c r="G231" s="1">
        <f t="shared" si="117"/>
        <v>2181.1999999999998</v>
      </c>
      <c r="I231" s="1" t="e">
        <f>VLOOKUP(B231,[1]Sheet2!$D$1:$D$65536,1,0)</f>
        <v>#N/A</v>
      </c>
      <c r="J231">
        <f t="shared" si="118"/>
        <v>0</v>
      </c>
    </row>
    <row r="232" spans="1:10">
      <c r="B232" s="3" t="s">
        <v>123</v>
      </c>
      <c r="C232" s="1">
        <f t="shared" si="113"/>
        <v>280000</v>
      </c>
      <c r="D232" s="1" t="str">
        <f t="shared" si="114"/>
        <v>PC</v>
      </c>
      <c r="E232" s="1">
        <f t="shared" si="115"/>
        <v>0.252</v>
      </c>
      <c r="F232" s="1">
        <f t="shared" si="116"/>
        <v>7.79E-3</v>
      </c>
      <c r="G232" s="1">
        <f t="shared" si="117"/>
        <v>2181.1999999999998</v>
      </c>
      <c r="I232" s="1" t="e">
        <f>VLOOKUP(B232,[1]Sheet2!$D$1:$D$65536,1,0)</f>
        <v>#N/A</v>
      </c>
      <c r="J232">
        <f t="shared" si="118"/>
        <v>87100500010</v>
      </c>
    </row>
    <row r="233" spans="1:10">
      <c r="B233" s="3" t="s">
        <v>53</v>
      </c>
      <c r="C233" s="1">
        <f t="shared" si="113"/>
        <v>280000</v>
      </c>
      <c r="D233" s="1" t="str">
        <f t="shared" si="114"/>
        <v>PC</v>
      </c>
      <c r="E233" s="1">
        <f t="shared" si="115"/>
        <v>0.252</v>
      </c>
      <c r="F233" s="1">
        <f t="shared" si="116"/>
        <v>7.79E-3</v>
      </c>
      <c r="G233" s="1">
        <f t="shared" si="117"/>
        <v>2181.1999999999998</v>
      </c>
      <c r="I233" s="1" t="e">
        <f>VLOOKUP(B233,[1]Sheet2!$D$1:$D$65536,1,0)</f>
        <v>#N/A</v>
      </c>
      <c r="J233" t="str">
        <f t="shared" si="118"/>
        <v>GH73G SA0000BJH10</v>
      </c>
    </row>
    <row r="234" spans="1:10">
      <c r="B234" s="3" t="s">
        <v>124</v>
      </c>
      <c r="C234" s="1">
        <f t="shared" si="113"/>
        <v>280000</v>
      </c>
      <c r="D234" s="1" t="str">
        <f t="shared" si="114"/>
        <v>PC</v>
      </c>
      <c r="E234" s="1">
        <f t="shared" si="115"/>
        <v>0.252</v>
      </c>
      <c r="F234" s="1">
        <f t="shared" si="116"/>
        <v>7.79E-3</v>
      </c>
      <c r="G234" s="1">
        <f t="shared" si="117"/>
        <v>2181.1999999999998</v>
      </c>
      <c r="I234" s="1" t="e">
        <f>VLOOKUP(B234,[1]Sheet2!$D$1:$D$65536,1,0)</f>
        <v>#N/A</v>
      </c>
      <c r="J234" t="str">
        <f t="shared" si="118"/>
        <v>SA0000BJH10FB</v>
      </c>
    </row>
    <row r="235" spans="1:10">
      <c r="A235">
        <v>350694814</v>
      </c>
      <c r="B235" s="3"/>
      <c r="C235" s="1">
        <f>C234</f>
        <v>280000</v>
      </c>
      <c r="D235" s="1" t="str">
        <f t="shared" si="114"/>
        <v>PC</v>
      </c>
      <c r="E235" s="1">
        <f t="shared" si="115"/>
        <v>0.252</v>
      </c>
      <c r="F235" s="1">
        <f t="shared" si="116"/>
        <v>7.79E-3</v>
      </c>
      <c r="G235" s="1">
        <f t="shared" si="117"/>
        <v>2181.1999999999998</v>
      </c>
      <c r="I235" s="1" t="e">
        <f>VLOOKUP(B235,[1]Sheet2!$D$1:$D$65536,1,0)</f>
        <v>#N/A</v>
      </c>
      <c r="J235" t="str">
        <f t="shared" si="118"/>
        <v>PO  :9660002112 - 330</v>
      </c>
    </row>
    <row r="236" spans="1:10">
      <c r="A236">
        <v>10</v>
      </c>
      <c r="B236" s="3">
        <v>87100500010</v>
      </c>
      <c r="C236" s="1">
        <v>10000</v>
      </c>
      <c r="D236" t="s">
        <v>47</v>
      </c>
      <c r="E236" s="4">
        <v>0.8</v>
      </c>
      <c r="F236" s="5">
        <v>0.20799999999999999</v>
      </c>
      <c r="G236" s="6">
        <v>2080</v>
      </c>
      <c r="I236" s="1" t="e">
        <f>VLOOKUP(B236,[1]Sheet2!$D$1:$D$65536,1,0)</f>
        <v>#N/A</v>
      </c>
      <c r="J236" t="str">
        <f t="shared" si="118"/>
        <v xml:space="preserve"> COUNTRY OF ORIGIN: China</v>
      </c>
    </row>
    <row r="237" spans="1:10">
      <c r="B237" s="3" t="s">
        <v>141</v>
      </c>
      <c r="C237" s="1">
        <f t="shared" ref="C237:C244" si="119">C236</f>
        <v>10000</v>
      </c>
      <c r="D237" s="1" t="str">
        <f t="shared" ref="D237:D244" si="120">D236</f>
        <v>PC</v>
      </c>
      <c r="E237" s="1">
        <f t="shared" ref="E237:E244" si="121">E236</f>
        <v>0.8</v>
      </c>
      <c r="F237" s="1">
        <f t="shared" ref="F237:F244" si="122">F236</f>
        <v>0.20799999999999999</v>
      </c>
      <c r="G237" s="1">
        <f t="shared" ref="G237:G244" si="123">G236</f>
        <v>2080</v>
      </c>
      <c r="I237" s="1" t="e">
        <f>VLOOKUP(B237,[1]Sheet2!$D$1:$D$65536,1,0)</f>
        <v>#N/A</v>
      </c>
      <c r="J237" t="str">
        <f t="shared" si="118"/>
        <v>Manufacturer name :</v>
      </c>
    </row>
    <row r="238" spans="1:10">
      <c r="B238" s="3" t="s">
        <v>291</v>
      </c>
      <c r="C238" s="1">
        <f t="shared" si="119"/>
        <v>10000</v>
      </c>
      <c r="D238" s="1" t="str">
        <f t="shared" si="120"/>
        <v>PC</v>
      </c>
      <c r="E238" s="1">
        <f t="shared" si="121"/>
        <v>0.8</v>
      </c>
      <c r="F238" s="1">
        <f t="shared" si="122"/>
        <v>0.20799999999999999</v>
      </c>
      <c r="G238" s="1">
        <f t="shared" si="123"/>
        <v>2080</v>
      </c>
      <c r="I238" s="1" t="str">
        <f>VLOOKUP(B238,[1]Sheet2!$D$1:$D$65536,1,0)</f>
        <v>SA0000BJH10FB</v>
      </c>
      <c r="J238" t="str">
        <f t="shared" si="118"/>
        <v>SHANGHAI FUDAN MICROELECTRONICS GROUP CO</v>
      </c>
    </row>
    <row r="239" spans="1:10">
      <c r="B239" s="3" t="s">
        <v>142</v>
      </c>
      <c r="C239" s="1">
        <f t="shared" si="119"/>
        <v>10000</v>
      </c>
      <c r="D239" s="1" t="str">
        <f t="shared" si="120"/>
        <v>PC</v>
      </c>
      <c r="E239" s="1">
        <f t="shared" si="121"/>
        <v>0.8</v>
      </c>
      <c r="F239" s="1">
        <f t="shared" si="122"/>
        <v>0.20799999999999999</v>
      </c>
      <c r="G239" s="1">
        <f t="shared" si="123"/>
        <v>2080</v>
      </c>
      <c r="I239" s="1" t="e">
        <f>VLOOKUP(B239,[1]Sheet2!$D$1:$D$65536,1,0)</f>
        <v>#N/A</v>
      </c>
      <c r="J239" t="str">
        <f t="shared" si="118"/>
        <v>Manufacturer address :</v>
      </c>
    </row>
    <row r="240" spans="1:10">
      <c r="B240" s="3" t="s">
        <v>50</v>
      </c>
      <c r="C240" s="1">
        <f t="shared" si="119"/>
        <v>10000</v>
      </c>
      <c r="D240" s="1" t="str">
        <f t="shared" si="120"/>
        <v>PC</v>
      </c>
      <c r="E240" s="1">
        <f t="shared" si="121"/>
        <v>0.8</v>
      </c>
      <c r="F240" s="1">
        <f t="shared" si="122"/>
        <v>0.20799999999999999</v>
      </c>
      <c r="G240" s="1">
        <f t="shared" si="123"/>
        <v>2080</v>
      </c>
      <c r="I240" s="1" t="e">
        <f>VLOOKUP(B240,[1]Sheet2!$D$1:$D$65536,1,0)</f>
        <v>#N/A</v>
      </c>
      <c r="J240" t="str">
        <f t="shared" si="118"/>
        <v>NO.127,GUOTAI RD. ,SHANGHAI.P.R.CHINA</v>
      </c>
    </row>
    <row r="241" spans="1:10">
      <c r="B241" s="3" t="s">
        <v>51</v>
      </c>
      <c r="C241" s="1">
        <f t="shared" si="119"/>
        <v>10000</v>
      </c>
      <c r="D241" s="1" t="str">
        <f t="shared" si="120"/>
        <v>PC</v>
      </c>
      <c r="E241" s="1">
        <f t="shared" si="121"/>
        <v>0.8</v>
      </c>
      <c r="F241" s="1">
        <f t="shared" si="122"/>
        <v>0.20799999999999999</v>
      </c>
      <c r="G241" s="1">
        <f t="shared" si="123"/>
        <v>2080</v>
      </c>
      <c r="I241" s="1" t="e">
        <f>VLOOKUP(B241,[1]Sheet2!$D$1:$D$65536,1,0)</f>
        <v>#N/A</v>
      </c>
      <c r="J241">
        <f t="shared" si="118"/>
        <v>87108600006</v>
      </c>
    </row>
    <row r="242" spans="1:10">
      <c r="B242" s="3" t="s">
        <v>143</v>
      </c>
      <c r="C242" s="1">
        <f t="shared" si="119"/>
        <v>10000</v>
      </c>
      <c r="D242" s="1" t="str">
        <f t="shared" si="120"/>
        <v>PC</v>
      </c>
      <c r="E242" s="1">
        <f t="shared" si="121"/>
        <v>0.8</v>
      </c>
      <c r="F242" s="1">
        <f t="shared" si="122"/>
        <v>0.20799999999999999</v>
      </c>
      <c r="G242" s="1">
        <f t="shared" si="123"/>
        <v>2080</v>
      </c>
      <c r="I242" s="1" t="e">
        <f>VLOOKUP(B242,[1]Sheet2!$D$1:$D$65536,1,0)</f>
        <v>#N/A</v>
      </c>
      <c r="J242" t="str">
        <f t="shared" si="118"/>
        <v>GH51G SA0000EIN00</v>
      </c>
    </row>
    <row r="243" spans="1:10">
      <c r="B243" s="3" t="s">
        <v>53</v>
      </c>
      <c r="C243" s="1">
        <f t="shared" si="119"/>
        <v>10000</v>
      </c>
      <c r="D243" s="1" t="str">
        <f t="shared" si="120"/>
        <v>PC</v>
      </c>
      <c r="E243" s="1">
        <f t="shared" si="121"/>
        <v>0.8</v>
      </c>
      <c r="F243" s="1">
        <f t="shared" si="122"/>
        <v>0.20799999999999999</v>
      </c>
      <c r="G243" s="1">
        <f t="shared" si="123"/>
        <v>2080</v>
      </c>
      <c r="I243" s="1" t="e">
        <f>VLOOKUP(B243,[1]Sheet2!$D$1:$D$65536,1,0)</f>
        <v>#N/A</v>
      </c>
      <c r="J243" t="str">
        <f t="shared" si="118"/>
        <v>SA0000EIN00FB</v>
      </c>
    </row>
    <row r="244" spans="1:10">
      <c r="B244" s="3" t="s">
        <v>144</v>
      </c>
      <c r="C244" s="1">
        <f t="shared" si="119"/>
        <v>10000</v>
      </c>
      <c r="D244" s="1" t="str">
        <f t="shared" si="120"/>
        <v>PC</v>
      </c>
      <c r="E244" s="1">
        <f t="shared" si="121"/>
        <v>0.8</v>
      </c>
      <c r="F244" s="1">
        <f t="shared" si="122"/>
        <v>0.20799999999999999</v>
      </c>
      <c r="G244" s="1">
        <f t="shared" si="123"/>
        <v>2080</v>
      </c>
      <c r="I244" s="1" t="e">
        <f>VLOOKUP(B244,[1]Sheet2!$D$1:$D$65536,1,0)</f>
        <v>#N/A</v>
      </c>
      <c r="J244" t="str">
        <f t="shared" si="118"/>
        <v>PO  :9660002112 - 320</v>
      </c>
    </row>
    <row r="245" spans="1:10">
      <c r="A245">
        <v>20</v>
      </c>
      <c r="B245" s="3">
        <v>87108600006</v>
      </c>
      <c r="C245" s="1">
        <v>9000</v>
      </c>
      <c r="D245" t="s">
        <v>47</v>
      </c>
      <c r="E245" s="4">
        <v>0.72</v>
      </c>
      <c r="F245" s="5">
        <v>0.78600000000000003</v>
      </c>
      <c r="G245" s="6">
        <v>7074</v>
      </c>
      <c r="I245" s="1" t="e">
        <f>VLOOKUP(B245,[1]Sheet2!$D$1:$D$65536,1,0)</f>
        <v>#N/A</v>
      </c>
      <c r="J245" t="str">
        <f t="shared" si="118"/>
        <v xml:space="preserve"> COUNTRY OF ORIGIN: China</v>
      </c>
    </row>
    <row r="246" spans="1:10">
      <c r="B246" s="3" t="s">
        <v>145</v>
      </c>
      <c r="C246" s="1">
        <f t="shared" ref="C246:C253" si="124">C245</f>
        <v>9000</v>
      </c>
      <c r="D246" s="1" t="str">
        <f t="shared" ref="D246:D253" si="125">D245</f>
        <v>PC</v>
      </c>
      <c r="E246" s="1">
        <f t="shared" ref="E246:E253" si="126">E245</f>
        <v>0.72</v>
      </c>
      <c r="F246" s="1">
        <f t="shared" ref="F246:F253" si="127">F245</f>
        <v>0.78600000000000003</v>
      </c>
      <c r="G246" s="1">
        <f t="shared" ref="G246:G253" si="128">G245</f>
        <v>7074</v>
      </c>
      <c r="I246" s="1" t="e">
        <f>VLOOKUP(B246,[1]Sheet2!$D$1:$D$65536,1,0)</f>
        <v>#N/A</v>
      </c>
      <c r="J246" t="str">
        <f t="shared" si="118"/>
        <v>Manufacturer name :</v>
      </c>
    </row>
    <row r="247" spans="1:10">
      <c r="B247" s="3" t="s">
        <v>292</v>
      </c>
      <c r="C247" s="1">
        <f t="shared" si="124"/>
        <v>9000</v>
      </c>
      <c r="D247" s="1" t="str">
        <f t="shared" si="125"/>
        <v>PC</v>
      </c>
      <c r="E247" s="1">
        <f t="shared" si="126"/>
        <v>0.72</v>
      </c>
      <c r="F247" s="1">
        <f t="shared" si="127"/>
        <v>0.78600000000000003</v>
      </c>
      <c r="G247" s="1">
        <f t="shared" si="128"/>
        <v>7074</v>
      </c>
      <c r="I247" s="1" t="str">
        <f>VLOOKUP(B247,[1]Sheet2!$D$1:$D$65536,1,0)</f>
        <v>SA0000EIN00FB</v>
      </c>
      <c r="J247" t="str">
        <f t="shared" si="118"/>
        <v>WESTBERRY TECHNOLOGY(CHANGZHOU)CORP.,LTD</v>
      </c>
    </row>
    <row r="248" spans="1:10">
      <c r="B248" s="3" t="s">
        <v>146</v>
      </c>
      <c r="C248" s="1">
        <f t="shared" si="124"/>
        <v>9000</v>
      </c>
      <c r="D248" s="1" t="str">
        <f t="shared" si="125"/>
        <v>PC</v>
      </c>
      <c r="E248" s="1">
        <f t="shared" si="126"/>
        <v>0.72</v>
      </c>
      <c r="F248" s="1">
        <f t="shared" si="127"/>
        <v>0.78600000000000003</v>
      </c>
      <c r="G248" s="1">
        <f t="shared" si="128"/>
        <v>7074</v>
      </c>
      <c r="I248" s="1" t="e">
        <f>VLOOKUP(B248,[1]Sheet2!$D$1:$D$65536,1,0)</f>
        <v>#N/A</v>
      </c>
      <c r="J248" t="str">
        <f t="shared" si="118"/>
        <v>Manufacturer address :</v>
      </c>
    </row>
    <row r="249" spans="1:10">
      <c r="B249" s="3" t="s">
        <v>50</v>
      </c>
      <c r="C249" s="1">
        <f t="shared" si="124"/>
        <v>9000</v>
      </c>
      <c r="D249" s="1" t="str">
        <f t="shared" si="125"/>
        <v>PC</v>
      </c>
      <c r="E249" s="1">
        <f t="shared" si="126"/>
        <v>0.72</v>
      </c>
      <c r="F249" s="1">
        <f t="shared" si="127"/>
        <v>0.78600000000000003</v>
      </c>
      <c r="G249" s="1">
        <f t="shared" si="128"/>
        <v>7074</v>
      </c>
      <c r="I249" s="1" t="e">
        <f>VLOOKUP(B249,[1]Sheet2!$D$1:$D$65536,1,0)</f>
        <v>#N/A</v>
      </c>
      <c r="J249" t="str">
        <f t="shared" si="118"/>
        <v>No 143,North QingYang Rd ,Changzhou,China</v>
      </c>
    </row>
    <row r="250" spans="1:10">
      <c r="B250" s="3" t="s">
        <v>51</v>
      </c>
      <c r="C250" s="1">
        <f t="shared" si="124"/>
        <v>9000</v>
      </c>
      <c r="D250" s="1" t="str">
        <f t="shared" si="125"/>
        <v>PC</v>
      </c>
      <c r="E250" s="1">
        <f t="shared" si="126"/>
        <v>0.72</v>
      </c>
      <c r="F250" s="1">
        <f t="shared" si="127"/>
        <v>0.78600000000000003</v>
      </c>
      <c r="G250" s="1">
        <f t="shared" si="128"/>
        <v>7074</v>
      </c>
      <c r="I250" s="1" t="e">
        <f>VLOOKUP(B250,[1]Sheet2!$D$1:$D$65536,1,0)</f>
        <v>#N/A</v>
      </c>
      <c r="J250" t="str">
        <f t="shared" si="118"/>
        <v>72A00EBO154</v>
      </c>
    </row>
    <row r="251" spans="1:10">
      <c r="B251" s="3" t="s">
        <v>147</v>
      </c>
      <c r="C251" s="1">
        <f t="shared" si="124"/>
        <v>9000</v>
      </c>
      <c r="D251" s="1" t="str">
        <f t="shared" si="125"/>
        <v>PC</v>
      </c>
      <c r="E251" s="1">
        <f t="shared" si="126"/>
        <v>0.72</v>
      </c>
      <c r="F251" s="1">
        <f t="shared" si="127"/>
        <v>0.78600000000000003</v>
      </c>
      <c r="G251" s="1">
        <f t="shared" si="128"/>
        <v>7074</v>
      </c>
      <c r="I251" s="1" t="e">
        <f>VLOOKUP(B251,[1]Sheet2!$D$1:$D$65536,1,0)</f>
        <v>#N/A</v>
      </c>
      <c r="J251" t="str">
        <f t="shared" si="118"/>
        <v>Z5W1M SA000075S30 CQBR</v>
      </c>
    </row>
    <row r="252" spans="1:10">
      <c r="B252" s="3" t="s">
        <v>53</v>
      </c>
      <c r="C252" s="1">
        <f t="shared" si="124"/>
        <v>9000</v>
      </c>
      <c r="D252" s="1" t="str">
        <f t="shared" si="125"/>
        <v>PC</v>
      </c>
      <c r="E252" s="1">
        <f t="shared" si="126"/>
        <v>0.72</v>
      </c>
      <c r="F252" s="1">
        <f t="shared" si="127"/>
        <v>0.78600000000000003</v>
      </c>
      <c r="G252" s="1">
        <f t="shared" si="128"/>
        <v>7074</v>
      </c>
      <c r="I252" s="1" t="e">
        <f>VLOOKUP(B252,[1]Sheet2!$D$1:$D$65536,1,0)</f>
        <v>#N/A</v>
      </c>
      <c r="J252" t="str">
        <f t="shared" si="118"/>
        <v>SA000075S30FC</v>
      </c>
    </row>
    <row r="253" spans="1:10">
      <c r="B253" s="3" t="s">
        <v>148</v>
      </c>
      <c r="C253" s="1">
        <f t="shared" si="124"/>
        <v>9000</v>
      </c>
      <c r="D253" s="1" t="str">
        <f t="shared" si="125"/>
        <v>PC</v>
      </c>
      <c r="E253" s="1">
        <f t="shared" si="126"/>
        <v>0.72</v>
      </c>
      <c r="F253" s="1">
        <f t="shared" si="127"/>
        <v>0.78600000000000003</v>
      </c>
      <c r="G253" s="1">
        <f t="shared" si="128"/>
        <v>7074</v>
      </c>
      <c r="I253" s="1" t="e">
        <f>VLOOKUP(B253,[1]Sheet2!$D$1:$D$65536,1,0)</f>
        <v>#N/A</v>
      </c>
      <c r="J253" t="str">
        <f t="shared" si="118"/>
        <v>PO  :9660002112 - 290</v>
      </c>
    </row>
    <row r="254" spans="1:10">
      <c r="A254">
        <v>30</v>
      </c>
      <c r="B254" s="3" t="s">
        <v>149</v>
      </c>
      <c r="C254">
        <v>900</v>
      </c>
      <c r="D254" t="s">
        <v>47</v>
      </c>
      <c r="E254" s="4">
        <v>0.72</v>
      </c>
      <c r="F254" s="5">
        <v>0.51219999999999999</v>
      </c>
      <c r="G254" s="6">
        <v>460.98</v>
      </c>
      <c r="I254" s="1" t="e">
        <f>VLOOKUP(B254,[1]Sheet2!$D$1:$D$65536,1,0)</f>
        <v>#N/A</v>
      </c>
      <c r="J254" t="str">
        <f t="shared" si="118"/>
        <v xml:space="preserve"> COUNTRY OF ORIGIN: China</v>
      </c>
    </row>
    <row r="255" spans="1:10">
      <c r="B255" s="3" t="s">
        <v>150</v>
      </c>
      <c r="C255" s="1">
        <f t="shared" ref="C255:C262" si="129">C254</f>
        <v>900</v>
      </c>
      <c r="D255" s="1" t="str">
        <f t="shared" ref="D255:D262" si="130">D254</f>
        <v>PC</v>
      </c>
      <c r="E255" s="1">
        <f t="shared" ref="E255:E262" si="131">E254</f>
        <v>0.72</v>
      </c>
      <c r="F255" s="1">
        <f t="shared" ref="F255:F262" si="132">F254</f>
        <v>0.51219999999999999</v>
      </c>
      <c r="G255" s="1">
        <f t="shared" ref="G255:G262" si="133">G254</f>
        <v>460.98</v>
      </c>
      <c r="I255" s="1" t="e">
        <f>VLOOKUP(B255,[1]Sheet2!$D$1:$D$65536,1,0)</f>
        <v>#N/A</v>
      </c>
      <c r="J255" t="str">
        <f t="shared" si="118"/>
        <v>Manufacturer name :</v>
      </c>
    </row>
    <row r="256" spans="1:10">
      <c r="B256" s="3" t="s">
        <v>293</v>
      </c>
      <c r="C256" s="1">
        <f t="shared" si="129"/>
        <v>900</v>
      </c>
      <c r="D256" s="1" t="str">
        <f t="shared" si="130"/>
        <v>PC</v>
      </c>
      <c r="E256" s="1">
        <f t="shared" si="131"/>
        <v>0.72</v>
      </c>
      <c r="F256" s="1">
        <f t="shared" si="132"/>
        <v>0.51219999999999999</v>
      </c>
      <c r="G256" s="1">
        <f t="shared" si="133"/>
        <v>460.98</v>
      </c>
      <c r="I256" s="1" t="str">
        <f>VLOOKUP(B256,[1]Sheet2!$D$1:$D$65536,1,0)</f>
        <v>SA000075S30FC</v>
      </c>
      <c r="J256" t="str">
        <f t="shared" si="118"/>
        <v>KUMSHAM HWAKUAM LABEL &amp; PRINTING CO</v>
      </c>
    </row>
    <row r="257" spans="1:10">
      <c r="B257" s="3" t="s">
        <v>151</v>
      </c>
      <c r="C257" s="1">
        <f t="shared" si="129"/>
        <v>900</v>
      </c>
      <c r="D257" s="1" t="str">
        <f t="shared" si="130"/>
        <v>PC</v>
      </c>
      <c r="E257" s="1">
        <f t="shared" si="131"/>
        <v>0.72</v>
      </c>
      <c r="F257" s="1">
        <f t="shared" si="132"/>
        <v>0.51219999999999999</v>
      </c>
      <c r="G257" s="1">
        <f t="shared" si="133"/>
        <v>460.98</v>
      </c>
      <c r="I257" s="1" t="e">
        <f>VLOOKUP(B257,[1]Sheet2!$D$1:$D$65536,1,0)</f>
        <v>#N/A</v>
      </c>
      <c r="J257" t="str">
        <f t="shared" si="118"/>
        <v>Manufacturer address :</v>
      </c>
    </row>
    <row r="258" spans="1:10">
      <c r="B258" s="3" t="s">
        <v>50</v>
      </c>
      <c r="C258" s="1">
        <f t="shared" si="129"/>
        <v>900</v>
      </c>
      <c r="D258" s="1" t="str">
        <f t="shared" si="130"/>
        <v>PC</v>
      </c>
      <c r="E258" s="1">
        <f t="shared" si="131"/>
        <v>0.72</v>
      </c>
      <c r="F258" s="1">
        <f t="shared" si="132"/>
        <v>0.51219999999999999</v>
      </c>
      <c r="G258" s="1">
        <f t="shared" si="133"/>
        <v>460.98</v>
      </c>
      <c r="I258" s="1" t="e">
        <f>VLOOKUP(B258,[1]Sheet2!$D$1:$D$65536,1,0)</f>
        <v>#N/A</v>
      </c>
      <c r="J258" t="str">
        <f t="shared" si="118"/>
        <v>HUANG HE ZHONG ROAD ECONOMIC THCHUI,CHINA</v>
      </c>
    </row>
    <row r="259" spans="1:10">
      <c r="B259" s="3" t="s">
        <v>51</v>
      </c>
      <c r="C259" s="1">
        <f t="shared" si="129"/>
        <v>900</v>
      </c>
      <c r="D259" s="1" t="str">
        <f t="shared" si="130"/>
        <v>PC</v>
      </c>
      <c r="E259" s="1">
        <f t="shared" si="131"/>
        <v>0.72</v>
      </c>
      <c r="F259" s="1">
        <f t="shared" si="132"/>
        <v>0.51219999999999999</v>
      </c>
      <c r="G259" s="1">
        <f t="shared" si="133"/>
        <v>460.98</v>
      </c>
      <c r="I259" s="1" t="e">
        <f>VLOOKUP(B259,[1]Sheet2!$D$1:$D$65536,1,0)</f>
        <v>#N/A</v>
      </c>
      <c r="J259" t="str">
        <f t="shared" si="118"/>
        <v>72A0OTBO189</v>
      </c>
    </row>
    <row r="260" spans="1:10">
      <c r="B260" s="3" t="s">
        <v>152</v>
      </c>
      <c r="C260" s="1">
        <f t="shared" si="129"/>
        <v>900</v>
      </c>
      <c r="D260" s="1" t="str">
        <f t="shared" si="130"/>
        <v>PC</v>
      </c>
      <c r="E260" s="1">
        <f t="shared" si="131"/>
        <v>0.72</v>
      </c>
      <c r="F260" s="1">
        <f t="shared" si="132"/>
        <v>0.51219999999999999</v>
      </c>
      <c r="G260" s="1">
        <f t="shared" si="133"/>
        <v>460.98</v>
      </c>
      <c r="I260" s="1" t="e">
        <f>VLOOKUP(B260,[1]Sheet2!$D$1:$D$65536,1,0)</f>
        <v>#N/A</v>
      </c>
      <c r="J260" t="str">
        <f t="shared" si="118"/>
        <v>EH50F SA00009QP00 CQBR</v>
      </c>
    </row>
    <row r="261" spans="1:10">
      <c r="B261" s="3" t="s">
        <v>53</v>
      </c>
      <c r="C261" s="1">
        <f t="shared" si="129"/>
        <v>900</v>
      </c>
      <c r="D261" s="1" t="str">
        <f t="shared" si="130"/>
        <v>PC</v>
      </c>
      <c r="E261" s="1">
        <f t="shared" si="131"/>
        <v>0.72</v>
      </c>
      <c r="F261" s="1">
        <f t="shared" si="132"/>
        <v>0.51219999999999999</v>
      </c>
      <c r="G261" s="1">
        <f t="shared" si="133"/>
        <v>460.98</v>
      </c>
      <c r="I261" s="1" t="e">
        <f>VLOOKUP(B261,[1]Sheet2!$D$1:$D$65536,1,0)</f>
        <v>#N/A</v>
      </c>
      <c r="J261" t="str">
        <f t="shared" si="118"/>
        <v>SA00009QP00FBA</v>
      </c>
    </row>
    <row r="262" spans="1:10">
      <c r="B262" s="3" t="s">
        <v>153</v>
      </c>
      <c r="C262" s="1">
        <f t="shared" si="129"/>
        <v>900</v>
      </c>
      <c r="D262" s="1" t="str">
        <f t="shared" si="130"/>
        <v>PC</v>
      </c>
      <c r="E262" s="1">
        <f t="shared" si="131"/>
        <v>0.72</v>
      </c>
      <c r="F262" s="1">
        <f t="shared" si="132"/>
        <v>0.51219999999999999</v>
      </c>
      <c r="G262" s="1">
        <f t="shared" si="133"/>
        <v>460.98</v>
      </c>
      <c r="I262" s="1" t="e">
        <f>VLOOKUP(B262,[1]Sheet2!$D$1:$D$65536,1,0)</f>
        <v>#N/A</v>
      </c>
      <c r="J262" t="str">
        <f t="shared" si="118"/>
        <v>PO  :9660002112 - 170</v>
      </c>
    </row>
    <row r="263" spans="1:10">
      <c r="A263">
        <v>40</v>
      </c>
      <c r="B263" s="3" t="s">
        <v>154</v>
      </c>
      <c r="C263" s="1">
        <v>4000</v>
      </c>
      <c r="D263" t="s">
        <v>47</v>
      </c>
      <c r="E263" s="4">
        <v>0.54400000000000004</v>
      </c>
      <c r="F263" s="5">
        <v>0.20799999999999999</v>
      </c>
      <c r="G263" s="6">
        <v>832</v>
      </c>
      <c r="I263" s="1" t="e">
        <f>VLOOKUP(B263,[1]Sheet2!$D$1:$D$65536,1,0)</f>
        <v>#N/A</v>
      </c>
      <c r="J263" t="str">
        <f t="shared" si="118"/>
        <v xml:space="preserve"> COUNTRY OF ORIGIN: China</v>
      </c>
    </row>
    <row r="264" spans="1:10">
      <c r="B264" s="3" t="s">
        <v>155</v>
      </c>
      <c r="C264" s="1">
        <f t="shared" ref="C264:C271" si="134">C263</f>
        <v>4000</v>
      </c>
      <c r="D264" s="1" t="str">
        <f t="shared" ref="D264:D271" si="135">D263</f>
        <v>PC</v>
      </c>
      <c r="E264" s="1">
        <f t="shared" ref="E264:E271" si="136">E263</f>
        <v>0.54400000000000004</v>
      </c>
      <c r="F264" s="1">
        <f t="shared" ref="F264:F271" si="137">F263</f>
        <v>0.20799999999999999</v>
      </c>
      <c r="G264" s="1">
        <f t="shared" ref="G264:G271" si="138">G263</f>
        <v>832</v>
      </c>
      <c r="I264" s="1" t="e">
        <f>VLOOKUP(B264,[1]Sheet2!$D$1:$D$65536,1,0)</f>
        <v>#N/A</v>
      </c>
      <c r="J264" t="str">
        <f t="shared" si="118"/>
        <v>Manufacturer name :</v>
      </c>
    </row>
    <row r="265" spans="1:10">
      <c r="B265" s="3" t="s">
        <v>294</v>
      </c>
      <c r="C265" s="1">
        <f t="shared" si="134"/>
        <v>4000</v>
      </c>
      <c r="D265" s="1" t="str">
        <f t="shared" si="135"/>
        <v>PC</v>
      </c>
      <c r="E265" s="1">
        <f t="shared" si="136"/>
        <v>0.54400000000000004</v>
      </c>
      <c r="F265" s="1">
        <f t="shared" si="137"/>
        <v>0.20799999999999999</v>
      </c>
      <c r="G265" s="1">
        <f t="shared" si="138"/>
        <v>832</v>
      </c>
      <c r="I265" s="1" t="str">
        <f>VLOOKUP(B265,[1]Sheet2!$D$1:$D$65536,1,0)</f>
        <v>SA00009QP00FBA</v>
      </c>
      <c r="J265" t="str">
        <f t="shared" si="118"/>
        <v>KUMSHAM HWAKUAM LABEL &amp; PRINTING CO</v>
      </c>
    </row>
    <row r="266" spans="1:10">
      <c r="B266" s="3" t="s">
        <v>156</v>
      </c>
      <c r="C266" s="1">
        <f t="shared" si="134"/>
        <v>4000</v>
      </c>
      <c r="D266" s="1" t="str">
        <f t="shared" si="135"/>
        <v>PC</v>
      </c>
      <c r="E266" s="1">
        <f t="shared" si="136"/>
        <v>0.54400000000000004</v>
      </c>
      <c r="F266" s="1">
        <f t="shared" si="137"/>
        <v>0.20799999999999999</v>
      </c>
      <c r="G266" s="1">
        <f t="shared" si="138"/>
        <v>832</v>
      </c>
      <c r="I266" s="1" t="e">
        <f>VLOOKUP(B266,[1]Sheet2!$D$1:$D$65536,1,0)</f>
        <v>#N/A</v>
      </c>
      <c r="J266" t="str">
        <f t="shared" si="118"/>
        <v>Manufacturer address :</v>
      </c>
    </row>
    <row r="267" spans="1:10">
      <c r="B267" s="3" t="s">
        <v>50</v>
      </c>
      <c r="C267" s="1">
        <f t="shared" si="134"/>
        <v>4000</v>
      </c>
      <c r="D267" s="1" t="str">
        <f t="shared" si="135"/>
        <v>PC</v>
      </c>
      <c r="E267" s="1">
        <f t="shared" si="136"/>
        <v>0.54400000000000004</v>
      </c>
      <c r="F267" s="1">
        <f t="shared" si="137"/>
        <v>0.20799999999999999</v>
      </c>
      <c r="G267" s="1">
        <f t="shared" si="138"/>
        <v>832</v>
      </c>
      <c r="I267" s="1" t="e">
        <f>VLOOKUP(B267,[1]Sheet2!$D$1:$D$65536,1,0)</f>
        <v>#N/A</v>
      </c>
      <c r="J267" t="str">
        <f t="shared" si="118"/>
        <v>HUANG HE ZHONG ROAD ECONOMIC THCHUI,CHINA</v>
      </c>
    </row>
    <row r="268" spans="1:10">
      <c r="B268" s="3" t="s">
        <v>51</v>
      </c>
      <c r="C268" s="1">
        <f t="shared" si="134"/>
        <v>4000</v>
      </c>
      <c r="D268" s="1" t="str">
        <f t="shared" si="135"/>
        <v>PC</v>
      </c>
      <c r="E268" s="1">
        <f t="shared" si="136"/>
        <v>0.54400000000000004</v>
      </c>
      <c r="F268" s="1">
        <f t="shared" si="137"/>
        <v>0.20799999999999999</v>
      </c>
      <c r="G268" s="1">
        <f t="shared" si="138"/>
        <v>832</v>
      </c>
      <c r="I268" s="1" t="e">
        <f>VLOOKUP(B268,[1]Sheet2!$D$1:$D$65536,1,0)</f>
        <v>#N/A</v>
      </c>
      <c r="J268" t="str">
        <f t="shared" si="118"/>
        <v>72A0OTBO189</v>
      </c>
    </row>
    <row r="269" spans="1:10">
      <c r="B269" s="3" t="s">
        <v>152</v>
      </c>
      <c r="C269" s="1">
        <f t="shared" si="134"/>
        <v>4000</v>
      </c>
      <c r="D269" s="1" t="str">
        <f t="shared" si="135"/>
        <v>PC</v>
      </c>
      <c r="E269" s="1">
        <f t="shared" si="136"/>
        <v>0.54400000000000004</v>
      </c>
      <c r="F269" s="1">
        <f t="shared" si="137"/>
        <v>0.20799999999999999</v>
      </c>
      <c r="G269" s="1">
        <f t="shared" si="138"/>
        <v>832</v>
      </c>
      <c r="I269" s="1" t="e">
        <f>VLOOKUP(B269,[1]Sheet2!$D$1:$D$65536,1,0)</f>
        <v>#N/A</v>
      </c>
      <c r="J269" t="str">
        <f t="shared" si="118"/>
        <v>EH50F SA00009QP00 CQBR</v>
      </c>
    </row>
    <row r="270" spans="1:10">
      <c r="B270" s="3" t="s">
        <v>53</v>
      </c>
      <c r="C270" s="1">
        <f t="shared" si="134"/>
        <v>4000</v>
      </c>
      <c r="D270" s="1" t="str">
        <f t="shared" si="135"/>
        <v>PC</v>
      </c>
      <c r="E270" s="1">
        <f t="shared" si="136"/>
        <v>0.54400000000000004</v>
      </c>
      <c r="F270" s="1">
        <f t="shared" si="137"/>
        <v>0.20799999999999999</v>
      </c>
      <c r="G270" s="1">
        <f t="shared" si="138"/>
        <v>832</v>
      </c>
      <c r="I270" s="1" t="e">
        <f>VLOOKUP(B270,[1]Sheet2!$D$1:$D$65536,1,0)</f>
        <v>#N/A</v>
      </c>
      <c r="J270" t="str">
        <f t="shared" si="118"/>
        <v>SA00009QP00FC</v>
      </c>
    </row>
    <row r="271" spans="1:10">
      <c r="B271" s="3" t="s">
        <v>153</v>
      </c>
      <c r="C271" s="1">
        <f t="shared" si="134"/>
        <v>4000</v>
      </c>
      <c r="D271" s="1" t="str">
        <f t="shared" si="135"/>
        <v>PC</v>
      </c>
      <c r="E271" s="1">
        <f t="shared" si="136"/>
        <v>0.54400000000000004</v>
      </c>
      <c r="F271" s="1">
        <f t="shared" si="137"/>
        <v>0.20799999999999999</v>
      </c>
      <c r="G271" s="1">
        <f t="shared" si="138"/>
        <v>832</v>
      </c>
      <c r="I271" s="1" t="e">
        <f>VLOOKUP(B271,[1]Sheet2!$D$1:$D$65536,1,0)</f>
        <v>#N/A</v>
      </c>
      <c r="J271" t="str">
        <f t="shared" si="118"/>
        <v>PO  :9660002112 - 300</v>
      </c>
    </row>
    <row r="272" spans="1:10">
      <c r="A272">
        <v>50</v>
      </c>
      <c r="B272" s="3" t="s">
        <v>154</v>
      </c>
      <c r="C272" s="1">
        <v>2000</v>
      </c>
      <c r="D272" t="s">
        <v>47</v>
      </c>
      <c r="E272" s="4">
        <v>0.27200000000000002</v>
      </c>
      <c r="F272" s="5">
        <v>0.20799999999999999</v>
      </c>
      <c r="G272" s="6">
        <v>416</v>
      </c>
      <c r="I272" s="1" t="e">
        <f>VLOOKUP(B272,[1]Sheet2!$D$1:$D$65536,1,0)</f>
        <v>#N/A</v>
      </c>
      <c r="J272" t="str">
        <f t="shared" si="118"/>
        <v xml:space="preserve"> COUNTRY OF ORIGIN: China</v>
      </c>
    </row>
    <row r="273" spans="1:10">
      <c r="B273" s="3" t="s">
        <v>155</v>
      </c>
      <c r="C273" s="1">
        <f t="shared" ref="C273:C280" si="139">C272</f>
        <v>2000</v>
      </c>
      <c r="D273" s="1" t="str">
        <f t="shared" ref="D273:D280" si="140">D272</f>
        <v>PC</v>
      </c>
      <c r="E273" s="1">
        <f t="shared" ref="E273:E280" si="141">E272</f>
        <v>0.27200000000000002</v>
      </c>
      <c r="F273" s="1">
        <f t="shared" ref="F273:F280" si="142">F272</f>
        <v>0.20799999999999999</v>
      </c>
      <c r="G273" s="1">
        <f t="shared" ref="G273:G280" si="143">G272</f>
        <v>416</v>
      </c>
      <c r="I273" s="1" t="e">
        <f>VLOOKUP(B273,[1]Sheet2!$D$1:$D$65536,1,0)</f>
        <v>#N/A</v>
      </c>
      <c r="J273" t="str">
        <f t="shared" si="118"/>
        <v>Manufacturer name :</v>
      </c>
    </row>
    <row r="274" spans="1:10">
      <c r="B274" s="3" t="s">
        <v>295</v>
      </c>
      <c r="C274" s="1">
        <f t="shared" si="139"/>
        <v>2000</v>
      </c>
      <c r="D274" s="1" t="str">
        <f t="shared" si="140"/>
        <v>PC</v>
      </c>
      <c r="E274" s="1">
        <f t="shared" si="141"/>
        <v>0.27200000000000002</v>
      </c>
      <c r="F274" s="1">
        <f t="shared" si="142"/>
        <v>0.20799999999999999</v>
      </c>
      <c r="G274" s="1">
        <f t="shared" si="143"/>
        <v>416</v>
      </c>
      <c r="I274" s="1" t="str">
        <f>VLOOKUP(B274,[1]Sheet2!$D$1:$D$65536,1,0)</f>
        <v>SA00009QP00FC</v>
      </c>
      <c r="J274" t="str">
        <f t="shared" si="118"/>
        <v>KUMSHAM HWAKUAM LABEL &amp; PRINTING CO</v>
      </c>
    </row>
    <row r="275" spans="1:10">
      <c r="B275" s="3" t="s">
        <v>157</v>
      </c>
      <c r="C275" s="1">
        <f t="shared" si="139"/>
        <v>2000</v>
      </c>
      <c r="D275" s="1" t="str">
        <f t="shared" si="140"/>
        <v>PC</v>
      </c>
      <c r="E275" s="1">
        <f t="shared" si="141"/>
        <v>0.27200000000000002</v>
      </c>
      <c r="F275" s="1">
        <f t="shared" si="142"/>
        <v>0.20799999999999999</v>
      </c>
      <c r="G275" s="1">
        <f t="shared" si="143"/>
        <v>416</v>
      </c>
      <c r="I275" s="1" t="e">
        <f>VLOOKUP(B275,[1]Sheet2!$D$1:$D$65536,1,0)</f>
        <v>#N/A</v>
      </c>
      <c r="J275" t="str">
        <f t="shared" si="118"/>
        <v>Manufacturer address :</v>
      </c>
    </row>
    <row r="276" spans="1:10">
      <c r="B276" s="3" t="s">
        <v>50</v>
      </c>
      <c r="C276" s="1">
        <f t="shared" si="139"/>
        <v>2000</v>
      </c>
      <c r="D276" s="1" t="str">
        <f t="shared" si="140"/>
        <v>PC</v>
      </c>
      <c r="E276" s="1">
        <f t="shared" si="141"/>
        <v>0.27200000000000002</v>
      </c>
      <c r="F276" s="1">
        <f t="shared" si="142"/>
        <v>0.20799999999999999</v>
      </c>
      <c r="G276" s="1">
        <f t="shared" si="143"/>
        <v>416</v>
      </c>
      <c r="I276" s="1" t="e">
        <f>VLOOKUP(B276,[1]Sheet2!$D$1:$D$65536,1,0)</f>
        <v>#N/A</v>
      </c>
      <c r="J276" t="str">
        <f t="shared" si="118"/>
        <v>HUANG HE ZHONG ROAD ECONOMIC THCHUI,CHINA</v>
      </c>
    </row>
    <row r="277" spans="1:10">
      <c r="B277" s="3" t="s">
        <v>51</v>
      </c>
      <c r="C277" s="1">
        <f t="shared" si="139"/>
        <v>2000</v>
      </c>
      <c r="D277" s="1" t="str">
        <f t="shared" si="140"/>
        <v>PC</v>
      </c>
      <c r="E277" s="1">
        <f t="shared" si="141"/>
        <v>0.27200000000000002</v>
      </c>
      <c r="F277" s="1">
        <f t="shared" si="142"/>
        <v>0.20799999999999999</v>
      </c>
      <c r="G277" s="1">
        <f t="shared" si="143"/>
        <v>416</v>
      </c>
      <c r="I277" s="1" t="e">
        <f>VLOOKUP(B277,[1]Sheet2!$D$1:$D$65536,1,0)</f>
        <v>#N/A</v>
      </c>
      <c r="J277" t="str">
        <f t="shared" si="118"/>
        <v>72A0SJBO066</v>
      </c>
    </row>
    <row r="278" spans="1:10">
      <c r="B278" s="3" t="s">
        <v>152</v>
      </c>
      <c r="C278" s="1">
        <f t="shared" si="139"/>
        <v>2000</v>
      </c>
      <c r="D278" s="1" t="str">
        <f t="shared" si="140"/>
        <v>PC</v>
      </c>
      <c r="E278" s="1">
        <f t="shared" si="141"/>
        <v>0.27200000000000002</v>
      </c>
      <c r="F278" s="1">
        <f t="shared" si="142"/>
        <v>0.20799999999999999</v>
      </c>
      <c r="G278" s="1">
        <f t="shared" si="143"/>
        <v>416</v>
      </c>
      <c r="I278" s="1" t="e">
        <f>VLOOKUP(B278,[1]Sheet2!$D$1:$D$65536,1,0)</f>
        <v>#N/A</v>
      </c>
      <c r="J278" t="str">
        <f t="shared" si="118"/>
        <v>FH5LI SA0000BCG30 CQBR</v>
      </c>
    </row>
    <row r="279" spans="1:10">
      <c r="B279" s="3" t="s">
        <v>53</v>
      </c>
      <c r="C279" s="1">
        <f t="shared" si="139"/>
        <v>2000</v>
      </c>
      <c r="D279" s="1" t="str">
        <f t="shared" si="140"/>
        <v>PC</v>
      </c>
      <c r="E279" s="1">
        <f t="shared" si="141"/>
        <v>0.27200000000000002</v>
      </c>
      <c r="F279" s="1">
        <f t="shared" si="142"/>
        <v>0.20799999999999999</v>
      </c>
      <c r="G279" s="1">
        <f t="shared" si="143"/>
        <v>416</v>
      </c>
      <c r="I279" s="1" t="e">
        <f>VLOOKUP(B279,[1]Sheet2!$D$1:$D$65536,1,0)</f>
        <v>#N/A</v>
      </c>
      <c r="J279" t="str">
        <f t="shared" si="118"/>
        <v>SA0000BCG30FB</v>
      </c>
    </row>
    <row r="280" spans="1:10">
      <c r="B280" s="3" t="s">
        <v>153</v>
      </c>
      <c r="C280" s="1">
        <f t="shared" si="139"/>
        <v>2000</v>
      </c>
      <c r="D280" s="1" t="str">
        <f t="shared" si="140"/>
        <v>PC</v>
      </c>
      <c r="E280" s="1">
        <f t="shared" si="141"/>
        <v>0.27200000000000002</v>
      </c>
      <c r="F280" s="1">
        <f t="shared" si="142"/>
        <v>0.20799999999999999</v>
      </c>
      <c r="G280" s="1">
        <f t="shared" si="143"/>
        <v>416</v>
      </c>
      <c r="I280" s="1" t="e">
        <f>VLOOKUP(B280,[1]Sheet2!$D$1:$D$65536,1,0)</f>
        <v>#N/A</v>
      </c>
      <c r="J280" t="str">
        <f t="shared" si="118"/>
        <v>PO  :9660002112 - 180</v>
      </c>
    </row>
    <row r="281" spans="1:10">
      <c r="A281">
        <v>60</v>
      </c>
      <c r="B281" s="3" t="s">
        <v>158</v>
      </c>
      <c r="C281" s="1">
        <v>16200</v>
      </c>
      <c r="D281" t="s">
        <v>47</v>
      </c>
      <c r="E281" s="4">
        <v>12.96</v>
      </c>
      <c r="F281" s="5">
        <v>0.64500000000000002</v>
      </c>
      <c r="G281" s="6">
        <v>10449</v>
      </c>
      <c r="I281" s="1" t="e">
        <f>VLOOKUP(B281,[1]Sheet2!$D$1:$D$65536,1,0)</f>
        <v>#N/A</v>
      </c>
      <c r="J281" t="str">
        <f t="shared" si="118"/>
        <v xml:space="preserve"> COUNTRY OF ORIGIN: China</v>
      </c>
    </row>
    <row r="282" spans="1:10">
      <c r="B282" s="3" t="s">
        <v>159</v>
      </c>
      <c r="C282" s="1">
        <f t="shared" ref="C282:C289" si="144">C281</f>
        <v>16200</v>
      </c>
      <c r="D282" s="1" t="str">
        <f t="shared" ref="D282:D289" si="145">D281</f>
        <v>PC</v>
      </c>
      <c r="E282" s="1">
        <f t="shared" ref="E282:E289" si="146">E281</f>
        <v>12.96</v>
      </c>
      <c r="F282" s="1">
        <f t="shared" ref="F282:F289" si="147">F281</f>
        <v>0.64500000000000002</v>
      </c>
      <c r="G282" s="1">
        <f t="shared" ref="G282:G289" si="148">G281</f>
        <v>10449</v>
      </c>
      <c r="I282" s="1" t="e">
        <f>VLOOKUP(B282,[1]Sheet2!$D$1:$D$65536,1,0)</f>
        <v>#N/A</v>
      </c>
      <c r="J282" t="str">
        <f t="shared" si="118"/>
        <v>Manufacturer name :</v>
      </c>
    </row>
    <row r="283" spans="1:10">
      <c r="B283" s="3" t="s">
        <v>296</v>
      </c>
      <c r="C283" s="1">
        <f t="shared" si="144"/>
        <v>16200</v>
      </c>
      <c r="D283" s="1" t="str">
        <f t="shared" si="145"/>
        <v>PC</v>
      </c>
      <c r="E283" s="1">
        <f t="shared" si="146"/>
        <v>12.96</v>
      </c>
      <c r="F283" s="1">
        <f t="shared" si="147"/>
        <v>0.64500000000000002</v>
      </c>
      <c r="G283" s="1">
        <f t="shared" si="148"/>
        <v>10449</v>
      </c>
      <c r="I283" s="1" t="str">
        <f>VLOOKUP(B283,[1]Sheet2!$D$1:$D$65536,1,0)</f>
        <v>SA0000BCG30FB</v>
      </c>
      <c r="J283" t="str">
        <f t="shared" si="118"/>
        <v>ENE TECHNOLOGY INC.</v>
      </c>
    </row>
    <row r="284" spans="1:10">
      <c r="B284" s="3" t="s">
        <v>160</v>
      </c>
      <c r="C284" s="1">
        <f t="shared" si="144"/>
        <v>16200</v>
      </c>
      <c r="D284" s="1" t="str">
        <f t="shared" si="145"/>
        <v>PC</v>
      </c>
      <c r="E284" s="1">
        <f t="shared" si="146"/>
        <v>12.96</v>
      </c>
      <c r="F284" s="1">
        <f t="shared" si="147"/>
        <v>0.64500000000000002</v>
      </c>
      <c r="G284" s="1">
        <f t="shared" si="148"/>
        <v>10449</v>
      </c>
      <c r="I284" s="1" t="e">
        <f>VLOOKUP(B284,[1]Sheet2!$D$1:$D$65536,1,0)</f>
        <v>#N/A</v>
      </c>
      <c r="J284" t="str">
        <f t="shared" si="118"/>
        <v>Manufacturer address :</v>
      </c>
    </row>
    <row r="285" spans="1:10">
      <c r="B285" s="3" t="s">
        <v>50</v>
      </c>
      <c r="C285" s="1">
        <f t="shared" si="144"/>
        <v>16200</v>
      </c>
      <c r="D285" s="1" t="str">
        <f t="shared" si="145"/>
        <v>PC</v>
      </c>
      <c r="E285" s="1">
        <f t="shared" si="146"/>
        <v>12.96</v>
      </c>
      <c r="F285" s="1">
        <f t="shared" si="147"/>
        <v>0.64500000000000002</v>
      </c>
      <c r="G285" s="1">
        <f t="shared" si="148"/>
        <v>10449</v>
      </c>
      <c r="I285" s="1" t="e">
        <f>VLOOKUP(B285,[1]Sheet2!$D$1:$D$65536,1,0)</f>
        <v>#N/A</v>
      </c>
      <c r="J285" t="str">
        <f t="shared" si="118"/>
        <v>NO.58,UNIVERSITY RD.,HSINCHU CITY, TAIWAN</v>
      </c>
    </row>
    <row r="286" spans="1:10">
      <c r="B286" s="3" t="s">
        <v>51</v>
      </c>
      <c r="C286" s="1">
        <f t="shared" si="144"/>
        <v>16200</v>
      </c>
      <c r="D286" s="1" t="str">
        <f t="shared" si="145"/>
        <v>PC</v>
      </c>
      <c r="E286" s="1">
        <f t="shared" si="146"/>
        <v>12.96</v>
      </c>
      <c r="F286" s="1">
        <f t="shared" si="147"/>
        <v>0.64500000000000002</v>
      </c>
      <c r="G286" s="1">
        <f t="shared" si="148"/>
        <v>10449</v>
      </c>
      <c r="I286" s="1" t="e">
        <f>VLOOKUP(B286,[1]Sheet2!$D$1:$D$65536,1,0)</f>
        <v>#N/A</v>
      </c>
      <c r="J286" t="str">
        <f t="shared" si="118"/>
        <v>72A0SJBO066</v>
      </c>
    </row>
    <row r="287" spans="1:10">
      <c r="B287" s="3" t="s">
        <v>161</v>
      </c>
      <c r="C287" s="1">
        <f t="shared" si="144"/>
        <v>16200</v>
      </c>
      <c r="D287" s="1" t="str">
        <f t="shared" si="145"/>
        <v>PC</v>
      </c>
      <c r="E287" s="1">
        <f t="shared" si="146"/>
        <v>12.96</v>
      </c>
      <c r="F287" s="1">
        <f t="shared" si="147"/>
        <v>0.64500000000000002</v>
      </c>
      <c r="G287" s="1">
        <f t="shared" si="148"/>
        <v>10449</v>
      </c>
      <c r="I287" s="1" t="e">
        <f>VLOOKUP(B287,[1]Sheet2!$D$1:$D$65536,1,0)</f>
        <v>#N/A</v>
      </c>
      <c r="J287" t="str">
        <f t="shared" si="118"/>
        <v>FH5LI SA0000BCG30 CQBR</v>
      </c>
    </row>
    <row r="288" spans="1:10">
      <c r="B288" s="3" t="s">
        <v>53</v>
      </c>
      <c r="C288" s="1">
        <f t="shared" si="144"/>
        <v>16200</v>
      </c>
      <c r="D288" s="1" t="str">
        <f t="shared" si="145"/>
        <v>PC</v>
      </c>
      <c r="E288" s="1">
        <f t="shared" si="146"/>
        <v>12.96</v>
      </c>
      <c r="F288" s="1">
        <f t="shared" si="147"/>
        <v>0.64500000000000002</v>
      </c>
      <c r="G288" s="1">
        <f t="shared" si="148"/>
        <v>10449</v>
      </c>
      <c r="I288" s="1" t="e">
        <f>VLOOKUP(B288,[1]Sheet2!$D$1:$D$65536,1,0)</f>
        <v>#N/A</v>
      </c>
      <c r="J288" t="str">
        <f t="shared" si="118"/>
        <v>SA0000BCG30FG</v>
      </c>
    </row>
    <row r="289" spans="1:10">
      <c r="B289" s="3" t="s">
        <v>162</v>
      </c>
      <c r="C289" s="1">
        <f t="shared" si="144"/>
        <v>16200</v>
      </c>
      <c r="D289" s="1" t="str">
        <f t="shared" si="145"/>
        <v>PC</v>
      </c>
      <c r="E289" s="1">
        <f t="shared" si="146"/>
        <v>12.96</v>
      </c>
      <c r="F289" s="1">
        <f t="shared" si="147"/>
        <v>0.64500000000000002</v>
      </c>
      <c r="G289" s="1">
        <f t="shared" si="148"/>
        <v>10449</v>
      </c>
      <c r="I289" s="1" t="e">
        <f>VLOOKUP(B289,[1]Sheet2!$D$1:$D$65536,1,0)</f>
        <v>#N/A</v>
      </c>
      <c r="J289" t="str">
        <f t="shared" si="118"/>
        <v>PO  :9660002112 - 260</v>
      </c>
    </row>
    <row r="290" spans="1:10">
      <c r="A290">
        <v>70</v>
      </c>
      <c r="B290" s="3" t="s">
        <v>158</v>
      </c>
      <c r="C290" s="1">
        <v>1800</v>
      </c>
      <c r="D290" t="s">
        <v>47</v>
      </c>
      <c r="E290" s="4">
        <v>1.44</v>
      </c>
      <c r="F290" s="5">
        <v>0.64500000000000002</v>
      </c>
      <c r="G290" s="6">
        <v>1161</v>
      </c>
      <c r="I290" s="1" t="e">
        <f>VLOOKUP(B290,[1]Sheet2!$D$1:$D$65536,1,0)</f>
        <v>#N/A</v>
      </c>
      <c r="J290" t="str">
        <f t="shared" si="118"/>
        <v xml:space="preserve"> COUNTRY OF ORIGIN: China</v>
      </c>
    </row>
    <row r="291" spans="1:10">
      <c r="B291" s="3" t="s">
        <v>159</v>
      </c>
      <c r="C291" s="1">
        <f t="shared" ref="C291:C298" si="149">C290</f>
        <v>1800</v>
      </c>
      <c r="D291" s="1" t="str">
        <f t="shared" ref="D291:D298" si="150">D290</f>
        <v>PC</v>
      </c>
      <c r="E291" s="1">
        <f t="shared" ref="E291:E298" si="151">E290</f>
        <v>1.44</v>
      </c>
      <c r="F291" s="1">
        <f t="shared" ref="F291:F298" si="152">F290</f>
        <v>0.64500000000000002</v>
      </c>
      <c r="G291" s="1">
        <f t="shared" ref="G291:G298" si="153">G290</f>
        <v>1161</v>
      </c>
      <c r="I291" s="1" t="e">
        <f>VLOOKUP(B291,[1]Sheet2!$D$1:$D$65536,1,0)</f>
        <v>#N/A</v>
      </c>
      <c r="J291" t="str">
        <f t="shared" si="118"/>
        <v>Manufacturer name :</v>
      </c>
    </row>
    <row r="292" spans="1:10">
      <c r="B292" s="3" t="s">
        <v>297</v>
      </c>
      <c r="C292" s="1">
        <f t="shared" si="149"/>
        <v>1800</v>
      </c>
      <c r="D292" s="1" t="str">
        <f t="shared" si="150"/>
        <v>PC</v>
      </c>
      <c r="E292" s="1">
        <f t="shared" si="151"/>
        <v>1.44</v>
      </c>
      <c r="F292" s="1">
        <f t="shared" si="152"/>
        <v>0.64500000000000002</v>
      </c>
      <c r="G292" s="1">
        <f t="shared" si="153"/>
        <v>1161</v>
      </c>
      <c r="I292" s="1" t="str">
        <f>VLOOKUP(B292,[1]Sheet2!$D$1:$D$65536,1,0)</f>
        <v>SA0000BCG30FG</v>
      </c>
      <c r="J292" t="str">
        <f t="shared" si="118"/>
        <v>ENE TECHNOLOGY INC.</v>
      </c>
    </row>
    <row r="293" spans="1:10">
      <c r="B293" s="3" t="s">
        <v>163</v>
      </c>
      <c r="C293" s="1">
        <f t="shared" si="149"/>
        <v>1800</v>
      </c>
      <c r="D293" s="1" t="str">
        <f t="shared" si="150"/>
        <v>PC</v>
      </c>
      <c r="E293" s="1">
        <f t="shared" si="151"/>
        <v>1.44</v>
      </c>
      <c r="F293" s="1">
        <f t="shared" si="152"/>
        <v>0.64500000000000002</v>
      </c>
      <c r="G293" s="1">
        <f t="shared" si="153"/>
        <v>1161</v>
      </c>
      <c r="I293" s="1" t="e">
        <f>VLOOKUP(B293,[1]Sheet2!$D$1:$D$65536,1,0)</f>
        <v>#N/A</v>
      </c>
      <c r="J293" t="str">
        <f t="shared" si="118"/>
        <v>Manufacturer address :</v>
      </c>
    </row>
    <row r="294" spans="1:10">
      <c r="B294" s="3" t="s">
        <v>50</v>
      </c>
      <c r="C294" s="1">
        <f t="shared" si="149"/>
        <v>1800</v>
      </c>
      <c r="D294" s="1" t="str">
        <f t="shared" si="150"/>
        <v>PC</v>
      </c>
      <c r="E294" s="1">
        <f t="shared" si="151"/>
        <v>1.44</v>
      </c>
      <c r="F294" s="1">
        <f t="shared" si="152"/>
        <v>0.64500000000000002</v>
      </c>
      <c r="G294" s="1">
        <f t="shared" si="153"/>
        <v>1161</v>
      </c>
      <c r="I294" s="1" t="e">
        <f>VLOOKUP(B294,[1]Sheet2!$D$1:$D$65536,1,0)</f>
        <v>#N/A</v>
      </c>
      <c r="J294" t="str">
        <f t="shared" ref="J294:J357" si="154">B298</f>
        <v>NO.58,UNIVERSITY RD.,HSINCHU CITY, TAIWAN</v>
      </c>
    </row>
    <row r="295" spans="1:10">
      <c r="B295" s="3" t="s">
        <v>51</v>
      </c>
      <c r="C295" s="1">
        <f t="shared" si="149"/>
        <v>1800</v>
      </c>
      <c r="D295" s="1" t="str">
        <f t="shared" si="150"/>
        <v>PC</v>
      </c>
      <c r="E295" s="1">
        <f t="shared" si="151"/>
        <v>1.44</v>
      </c>
      <c r="F295" s="1">
        <f t="shared" si="152"/>
        <v>0.64500000000000002</v>
      </c>
      <c r="G295" s="1">
        <f t="shared" si="153"/>
        <v>1161</v>
      </c>
      <c r="I295" s="1" t="e">
        <f>VLOOKUP(B295,[1]Sheet2!$D$1:$D$65536,1,0)</f>
        <v>#N/A</v>
      </c>
      <c r="J295" t="str">
        <f t="shared" si="154"/>
        <v>72A0SJBO066</v>
      </c>
    </row>
    <row r="296" spans="1:10">
      <c r="B296" s="3" t="s">
        <v>161</v>
      </c>
      <c r="C296" s="1">
        <f t="shared" si="149"/>
        <v>1800</v>
      </c>
      <c r="D296" s="1" t="str">
        <f t="shared" si="150"/>
        <v>PC</v>
      </c>
      <c r="E296" s="1">
        <f t="shared" si="151"/>
        <v>1.44</v>
      </c>
      <c r="F296" s="1">
        <f t="shared" si="152"/>
        <v>0.64500000000000002</v>
      </c>
      <c r="G296" s="1">
        <f t="shared" si="153"/>
        <v>1161</v>
      </c>
      <c r="I296" s="1" t="e">
        <f>VLOOKUP(B296,[1]Sheet2!$D$1:$D$65536,1,0)</f>
        <v>#N/A</v>
      </c>
      <c r="J296" t="str">
        <f t="shared" si="154"/>
        <v>FH5LI SA0000BCG30 CQBR</v>
      </c>
    </row>
    <row r="297" spans="1:10">
      <c r="B297" s="3" t="s">
        <v>53</v>
      </c>
      <c r="C297" s="1">
        <f t="shared" si="149"/>
        <v>1800</v>
      </c>
      <c r="D297" s="1" t="str">
        <f t="shared" si="150"/>
        <v>PC</v>
      </c>
      <c r="E297" s="1">
        <f t="shared" si="151"/>
        <v>1.44</v>
      </c>
      <c r="F297" s="1">
        <f t="shared" si="152"/>
        <v>0.64500000000000002</v>
      </c>
      <c r="G297" s="1">
        <f t="shared" si="153"/>
        <v>1161</v>
      </c>
      <c r="I297" s="1" t="e">
        <f>VLOOKUP(B297,[1]Sheet2!$D$1:$D$65536,1,0)</f>
        <v>#N/A</v>
      </c>
      <c r="J297" t="str">
        <f t="shared" si="154"/>
        <v>SA0000BCG30FH</v>
      </c>
    </row>
    <row r="298" spans="1:10">
      <c r="B298" s="3" t="s">
        <v>162</v>
      </c>
      <c r="C298" s="1">
        <f t="shared" si="149"/>
        <v>1800</v>
      </c>
      <c r="D298" s="1" t="str">
        <f t="shared" si="150"/>
        <v>PC</v>
      </c>
      <c r="E298" s="1">
        <f t="shared" si="151"/>
        <v>1.44</v>
      </c>
      <c r="F298" s="1">
        <f t="shared" si="152"/>
        <v>0.64500000000000002</v>
      </c>
      <c r="G298" s="1">
        <f t="shared" si="153"/>
        <v>1161</v>
      </c>
      <c r="I298" s="1" t="e">
        <f>VLOOKUP(B298,[1]Sheet2!$D$1:$D$65536,1,0)</f>
        <v>#N/A</v>
      </c>
      <c r="J298" t="str">
        <f t="shared" si="154"/>
        <v>PO  :9660002112 - 280</v>
      </c>
    </row>
    <row r="299" spans="1:10">
      <c r="A299">
        <v>80</v>
      </c>
      <c r="B299" s="3" t="s">
        <v>158</v>
      </c>
      <c r="C299" s="1">
        <v>34200</v>
      </c>
      <c r="D299" t="s">
        <v>47</v>
      </c>
      <c r="E299" s="4">
        <v>27.36</v>
      </c>
      <c r="F299" s="5">
        <v>0.64500000000000002</v>
      </c>
      <c r="G299" s="6">
        <v>22059</v>
      </c>
      <c r="I299" s="1" t="e">
        <f>VLOOKUP(B299,[1]Sheet2!$D$1:$D$65536,1,0)</f>
        <v>#N/A</v>
      </c>
      <c r="J299" t="str">
        <f t="shared" si="154"/>
        <v xml:space="preserve"> COUNTRY OF ORIGIN: China</v>
      </c>
    </row>
    <row r="300" spans="1:10">
      <c r="B300" s="3" t="s">
        <v>159</v>
      </c>
      <c r="C300" s="1">
        <f t="shared" ref="C300:C307" si="155">C299</f>
        <v>34200</v>
      </c>
      <c r="D300" s="1" t="str">
        <f t="shared" ref="D300:D307" si="156">D299</f>
        <v>PC</v>
      </c>
      <c r="E300" s="1">
        <f t="shared" ref="E300:E307" si="157">E299</f>
        <v>27.36</v>
      </c>
      <c r="F300" s="1">
        <f t="shared" ref="F300:F307" si="158">F299</f>
        <v>0.64500000000000002</v>
      </c>
      <c r="G300" s="1">
        <f t="shared" ref="G300:G307" si="159">G299</f>
        <v>22059</v>
      </c>
      <c r="I300" s="1" t="e">
        <f>VLOOKUP(B300,[1]Sheet2!$D$1:$D$65536,1,0)</f>
        <v>#N/A</v>
      </c>
      <c r="J300" t="str">
        <f t="shared" si="154"/>
        <v>Manufacturer name :</v>
      </c>
    </row>
    <row r="301" spans="1:10">
      <c r="B301" s="3" t="s">
        <v>298</v>
      </c>
      <c r="C301" s="1">
        <f t="shared" si="155"/>
        <v>34200</v>
      </c>
      <c r="D301" s="1" t="str">
        <f t="shared" si="156"/>
        <v>PC</v>
      </c>
      <c r="E301" s="1">
        <f t="shared" si="157"/>
        <v>27.36</v>
      </c>
      <c r="F301" s="1">
        <f t="shared" si="158"/>
        <v>0.64500000000000002</v>
      </c>
      <c r="G301" s="1">
        <f t="shared" si="159"/>
        <v>22059</v>
      </c>
      <c r="I301" s="1" t="str">
        <f>VLOOKUP(B301,[1]Sheet2!$D$1:$D$65536,1,0)</f>
        <v>SA0000BCG30FH</v>
      </c>
      <c r="J301" t="str">
        <f t="shared" si="154"/>
        <v>ENE TECHNOLOGY INC.</v>
      </c>
    </row>
    <row r="302" spans="1:10">
      <c r="B302" s="3" t="s">
        <v>164</v>
      </c>
      <c r="C302" s="1">
        <f t="shared" si="155"/>
        <v>34200</v>
      </c>
      <c r="D302" s="1" t="str">
        <f t="shared" si="156"/>
        <v>PC</v>
      </c>
      <c r="E302" s="1">
        <f t="shared" si="157"/>
        <v>27.36</v>
      </c>
      <c r="F302" s="1">
        <f t="shared" si="158"/>
        <v>0.64500000000000002</v>
      </c>
      <c r="G302" s="1">
        <f t="shared" si="159"/>
        <v>22059</v>
      </c>
      <c r="I302" s="1" t="e">
        <f>VLOOKUP(B302,[1]Sheet2!$D$1:$D$65536,1,0)</f>
        <v>#N/A</v>
      </c>
      <c r="J302" t="str">
        <f t="shared" si="154"/>
        <v>Manufacturer address :</v>
      </c>
    </row>
    <row r="303" spans="1:10">
      <c r="B303" s="3" t="s">
        <v>50</v>
      </c>
      <c r="C303" s="1">
        <f t="shared" si="155"/>
        <v>34200</v>
      </c>
      <c r="D303" s="1" t="str">
        <f t="shared" si="156"/>
        <v>PC</v>
      </c>
      <c r="E303" s="1">
        <f t="shared" si="157"/>
        <v>27.36</v>
      </c>
      <c r="F303" s="1">
        <f t="shared" si="158"/>
        <v>0.64500000000000002</v>
      </c>
      <c r="G303" s="1">
        <f t="shared" si="159"/>
        <v>22059</v>
      </c>
      <c r="I303" s="1" t="e">
        <f>VLOOKUP(B303,[1]Sheet2!$D$1:$D$65536,1,0)</f>
        <v>#N/A</v>
      </c>
      <c r="J303" t="str">
        <f t="shared" si="154"/>
        <v>NO.58,UNIVERSITY RD.,HSINCHU CITY, TAIWAN</v>
      </c>
    </row>
    <row r="304" spans="1:10">
      <c r="B304" s="3" t="s">
        <v>51</v>
      </c>
      <c r="C304" s="1">
        <f t="shared" si="155"/>
        <v>34200</v>
      </c>
      <c r="D304" s="1" t="str">
        <f t="shared" si="156"/>
        <v>PC</v>
      </c>
      <c r="E304" s="1">
        <f t="shared" si="157"/>
        <v>27.36</v>
      </c>
      <c r="F304" s="1">
        <f t="shared" si="158"/>
        <v>0.64500000000000002</v>
      </c>
      <c r="G304" s="1">
        <f t="shared" si="159"/>
        <v>22059</v>
      </c>
      <c r="I304" s="1" t="e">
        <f>VLOOKUP(B304,[1]Sheet2!$D$1:$D$65536,1,0)</f>
        <v>#N/A</v>
      </c>
      <c r="J304" t="str">
        <f t="shared" si="154"/>
        <v>72A0U1BO107</v>
      </c>
    </row>
    <row r="305" spans="1:10">
      <c r="B305" s="3" t="s">
        <v>161</v>
      </c>
      <c r="C305" s="1">
        <f t="shared" si="155"/>
        <v>34200</v>
      </c>
      <c r="D305" s="1" t="str">
        <f t="shared" si="156"/>
        <v>PC</v>
      </c>
      <c r="E305" s="1">
        <f t="shared" si="157"/>
        <v>27.36</v>
      </c>
      <c r="F305" s="1">
        <f t="shared" si="158"/>
        <v>0.64500000000000002</v>
      </c>
      <c r="G305" s="1">
        <f t="shared" si="159"/>
        <v>22059</v>
      </c>
      <c r="I305" s="1" t="e">
        <f>VLOOKUP(B305,[1]Sheet2!$D$1:$D$65536,1,0)</f>
        <v>#N/A</v>
      </c>
      <c r="J305" t="str">
        <f t="shared" si="154"/>
        <v>FH53M SD034120380 CQBR</v>
      </c>
    </row>
    <row r="306" spans="1:10">
      <c r="B306" s="3" t="s">
        <v>53</v>
      </c>
      <c r="C306" s="1">
        <f t="shared" si="155"/>
        <v>34200</v>
      </c>
      <c r="D306" s="1" t="str">
        <f t="shared" si="156"/>
        <v>PC</v>
      </c>
      <c r="E306" s="1">
        <f t="shared" si="157"/>
        <v>27.36</v>
      </c>
      <c r="F306" s="1">
        <f t="shared" si="158"/>
        <v>0.64500000000000002</v>
      </c>
      <c r="G306" s="1">
        <f t="shared" si="159"/>
        <v>22059</v>
      </c>
      <c r="I306" s="1" t="e">
        <f>VLOOKUP(B306,[1]Sheet2!$D$1:$D$65536,1,0)</f>
        <v>#N/A</v>
      </c>
      <c r="J306" t="str">
        <f t="shared" si="154"/>
        <v>SD034120380</v>
      </c>
    </row>
    <row r="307" spans="1:10">
      <c r="B307" s="3" t="s">
        <v>162</v>
      </c>
      <c r="C307" s="1">
        <f t="shared" si="155"/>
        <v>34200</v>
      </c>
      <c r="D307" s="1" t="str">
        <f t="shared" si="156"/>
        <v>PC</v>
      </c>
      <c r="E307" s="1">
        <f t="shared" si="157"/>
        <v>27.36</v>
      </c>
      <c r="F307" s="1">
        <f t="shared" si="158"/>
        <v>0.64500000000000002</v>
      </c>
      <c r="G307" s="1">
        <f t="shared" si="159"/>
        <v>22059</v>
      </c>
      <c r="I307" s="1" t="e">
        <f>VLOOKUP(B307,[1]Sheet2!$D$1:$D$65536,1,0)</f>
        <v>#N/A</v>
      </c>
      <c r="J307" t="str">
        <f t="shared" si="154"/>
        <v>PO  :9660002112 - 3170</v>
      </c>
    </row>
    <row r="308" spans="1:10">
      <c r="A308">
        <v>90</v>
      </c>
      <c r="B308" s="3" t="s">
        <v>165</v>
      </c>
      <c r="C308" s="1">
        <v>20000</v>
      </c>
      <c r="D308" t="s">
        <v>47</v>
      </c>
      <c r="E308" s="4">
        <v>1.52E-2</v>
      </c>
      <c r="F308" s="5">
        <v>2.1000000000000001E-4</v>
      </c>
      <c r="G308" s="6">
        <v>4.2</v>
      </c>
      <c r="I308" s="1" t="e">
        <f>VLOOKUP(B308,[1]Sheet2!$D$1:$D$65536,1,0)</f>
        <v>#N/A</v>
      </c>
      <c r="J308" t="str">
        <f t="shared" si="154"/>
        <v xml:space="preserve"> COUNTRY OF ORIGIN: China</v>
      </c>
    </row>
    <row r="309" spans="1:10">
      <c r="B309" s="3" t="s">
        <v>166</v>
      </c>
      <c r="C309" s="1">
        <f t="shared" ref="C309:C316" si="160">C308</f>
        <v>20000</v>
      </c>
      <c r="D309" s="1" t="str">
        <f t="shared" ref="D309:D316" si="161">D308</f>
        <v>PC</v>
      </c>
      <c r="E309" s="1">
        <f t="shared" ref="E309:E316" si="162">E308</f>
        <v>1.52E-2</v>
      </c>
      <c r="F309" s="1">
        <f t="shared" ref="F309:F316" si="163">F308</f>
        <v>2.1000000000000001E-4</v>
      </c>
      <c r="G309" s="1">
        <f t="shared" ref="G309:G316" si="164">G308</f>
        <v>4.2</v>
      </c>
      <c r="I309" s="1" t="e">
        <f>VLOOKUP(B309,[1]Sheet2!$D$1:$D$65536,1,0)</f>
        <v>#N/A</v>
      </c>
      <c r="J309" t="str">
        <f t="shared" si="154"/>
        <v>Manufacturer name :</v>
      </c>
    </row>
    <row r="310" spans="1:10">
      <c r="B310" s="3" t="s">
        <v>299</v>
      </c>
      <c r="C310" s="1">
        <f t="shared" si="160"/>
        <v>20000</v>
      </c>
      <c r="D310" s="1" t="str">
        <f t="shared" si="161"/>
        <v>PC</v>
      </c>
      <c r="E310" s="1">
        <f t="shared" si="162"/>
        <v>1.52E-2</v>
      </c>
      <c r="F310" s="1">
        <f t="shared" si="163"/>
        <v>2.1000000000000001E-4</v>
      </c>
      <c r="G310" s="1">
        <f t="shared" si="164"/>
        <v>4.2</v>
      </c>
      <c r="I310" s="1" t="str">
        <f>VLOOKUP(B310,[1]Sheet2!$D$1:$D$65536,1,0)</f>
        <v>SD034120380</v>
      </c>
      <c r="J310" t="str">
        <f t="shared" si="154"/>
        <v>YAGEO ELECTRONICS (CHINA) CO., LTD.</v>
      </c>
    </row>
    <row r="311" spans="1:10">
      <c r="B311" s="3" t="s">
        <v>167</v>
      </c>
      <c r="C311" s="1">
        <f t="shared" si="160"/>
        <v>20000</v>
      </c>
      <c r="D311" s="1" t="str">
        <f t="shared" si="161"/>
        <v>PC</v>
      </c>
      <c r="E311" s="1">
        <f t="shared" si="162"/>
        <v>1.52E-2</v>
      </c>
      <c r="F311" s="1">
        <f t="shared" si="163"/>
        <v>2.1000000000000001E-4</v>
      </c>
      <c r="G311" s="1">
        <f t="shared" si="164"/>
        <v>4.2</v>
      </c>
      <c r="I311" s="1" t="e">
        <f>VLOOKUP(B311,[1]Sheet2!$D$1:$D$65536,1,0)</f>
        <v>#N/A</v>
      </c>
      <c r="J311" t="str">
        <f t="shared" si="154"/>
        <v>Manufacturer address :</v>
      </c>
    </row>
    <row r="312" spans="1:10">
      <c r="B312" s="3" t="s">
        <v>50</v>
      </c>
      <c r="C312" s="1">
        <f t="shared" si="160"/>
        <v>20000</v>
      </c>
      <c r="D312" s="1" t="str">
        <f t="shared" si="161"/>
        <v>PC</v>
      </c>
      <c r="E312" s="1">
        <f t="shared" si="162"/>
        <v>1.52E-2</v>
      </c>
      <c r="F312" s="1">
        <f t="shared" si="163"/>
        <v>2.1000000000000001E-4</v>
      </c>
      <c r="G312" s="1">
        <f t="shared" si="164"/>
        <v>4.2</v>
      </c>
      <c r="I312" s="1" t="e">
        <f>VLOOKUP(B312,[1]Sheet2!$D$1:$D$65536,1,0)</f>
        <v>#N/A</v>
      </c>
      <c r="J312" t="str">
        <f t="shared" si="154"/>
        <v>NO.10, ZHU YUAN ROAD, SUZHOU NEW DISTRICT, SUZHOU, CHINA</v>
      </c>
    </row>
    <row r="313" spans="1:10">
      <c r="B313" s="3" t="s">
        <v>51</v>
      </c>
      <c r="C313" s="1">
        <f t="shared" si="160"/>
        <v>20000</v>
      </c>
      <c r="D313" s="1" t="str">
        <f t="shared" si="161"/>
        <v>PC</v>
      </c>
      <c r="E313" s="1">
        <f t="shared" si="162"/>
        <v>1.52E-2</v>
      </c>
      <c r="F313" s="1">
        <f t="shared" si="163"/>
        <v>2.1000000000000001E-4</v>
      </c>
      <c r="G313" s="1">
        <f t="shared" si="164"/>
        <v>4.2</v>
      </c>
      <c r="I313" s="1" t="e">
        <f>VLOOKUP(B313,[1]Sheet2!$D$1:$D$65536,1,0)</f>
        <v>#N/A</v>
      </c>
      <c r="J313" t="str">
        <f t="shared" si="154"/>
        <v>72A0YCBO126</v>
      </c>
    </row>
    <row r="314" spans="1:10">
      <c r="B314" s="3" t="s">
        <v>92</v>
      </c>
      <c r="C314" s="1">
        <f t="shared" si="160"/>
        <v>20000</v>
      </c>
      <c r="D314" s="1" t="str">
        <f t="shared" si="161"/>
        <v>PC</v>
      </c>
      <c r="E314" s="1">
        <f t="shared" si="162"/>
        <v>1.52E-2</v>
      </c>
      <c r="F314" s="1">
        <f t="shared" si="163"/>
        <v>2.1000000000000001E-4</v>
      </c>
      <c r="G314" s="1">
        <f t="shared" si="164"/>
        <v>4.2</v>
      </c>
      <c r="I314" s="1" t="e">
        <f>VLOOKUP(B314,[1]Sheet2!$D$1:$D$65536,1,0)</f>
        <v>#N/A</v>
      </c>
      <c r="J314" t="str">
        <f t="shared" si="154"/>
        <v>GH4UT SA0000B8720 CQBR</v>
      </c>
    </row>
    <row r="315" spans="1:10">
      <c r="B315" s="3" t="s">
        <v>53</v>
      </c>
      <c r="C315" s="1">
        <f t="shared" si="160"/>
        <v>20000</v>
      </c>
      <c r="D315" s="1" t="str">
        <f t="shared" si="161"/>
        <v>PC</v>
      </c>
      <c r="E315" s="1">
        <f t="shared" si="162"/>
        <v>1.52E-2</v>
      </c>
      <c r="F315" s="1">
        <f t="shared" si="163"/>
        <v>2.1000000000000001E-4</v>
      </c>
      <c r="G315" s="1">
        <f t="shared" si="164"/>
        <v>4.2</v>
      </c>
      <c r="I315" s="1" t="e">
        <f>VLOOKUP(B315,[1]Sheet2!$D$1:$D$65536,1,0)</f>
        <v>#N/A</v>
      </c>
      <c r="J315" t="str">
        <f t="shared" si="154"/>
        <v>SA0000B8720FG</v>
      </c>
    </row>
    <row r="316" spans="1:10">
      <c r="B316" s="3" t="s">
        <v>93</v>
      </c>
      <c r="C316" s="1">
        <f t="shared" si="160"/>
        <v>20000</v>
      </c>
      <c r="D316" s="1" t="str">
        <f t="shared" si="161"/>
        <v>PC</v>
      </c>
      <c r="E316" s="1">
        <f t="shared" si="162"/>
        <v>1.52E-2</v>
      </c>
      <c r="F316" s="1">
        <f t="shared" si="163"/>
        <v>2.1000000000000001E-4</v>
      </c>
      <c r="G316" s="1">
        <f t="shared" si="164"/>
        <v>4.2</v>
      </c>
      <c r="I316" s="1" t="e">
        <f>VLOOKUP(B316,[1]Sheet2!$D$1:$D$65536,1,0)</f>
        <v>#N/A</v>
      </c>
      <c r="J316" t="str">
        <f t="shared" si="154"/>
        <v>PO  :9660002112 - 270</v>
      </c>
    </row>
    <row r="317" spans="1:10">
      <c r="A317">
        <v>100</v>
      </c>
      <c r="B317" s="3" t="s">
        <v>168</v>
      </c>
      <c r="C317" s="1">
        <v>34000</v>
      </c>
      <c r="D317" t="s">
        <v>47</v>
      </c>
      <c r="E317" s="4">
        <v>5.3563599999999996</v>
      </c>
      <c r="F317" s="5">
        <v>0.20799999999999999</v>
      </c>
      <c r="G317" s="6">
        <v>7072</v>
      </c>
      <c r="I317" s="1" t="e">
        <f>VLOOKUP(B317,[1]Sheet2!$D$1:$D$65536,1,0)</f>
        <v>#N/A</v>
      </c>
      <c r="J317" t="str">
        <f t="shared" si="154"/>
        <v xml:space="preserve"> COUNTRY OF ORIGIN: China</v>
      </c>
    </row>
    <row r="318" spans="1:10">
      <c r="B318" s="3" t="s">
        <v>169</v>
      </c>
      <c r="C318" s="1">
        <f t="shared" ref="C318:C325" si="165">C317</f>
        <v>34000</v>
      </c>
      <c r="D318" s="1" t="str">
        <f t="shared" ref="D318:D325" si="166">D317</f>
        <v>PC</v>
      </c>
      <c r="E318" s="1">
        <f t="shared" ref="E318:E325" si="167">E317</f>
        <v>5.3563599999999996</v>
      </c>
      <c r="F318" s="1">
        <f t="shared" ref="F318:F325" si="168">F317</f>
        <v>0.20799999999999999</v>
      </c>
      <c r="G318" s="1">
        <f t="shared" ref="G318:G325" si="169">G317</f>
        <v>7072</v>
      </c>
      <c r="I318" s="1" t="e">
        <f>VLOOKUP(B318,[1]Sheet2!$D$1:$D$65536,1,0)</f>
        <v>#N/A</v>
      </c>
      <c r="J318" t="str">
        <f t="shared" si="154"/>
        <v>Manufacturer name :</v>
      </c>
    </row>
    <row r="319" spans="1:10">
      <c r="B319" s="3" t="s">
        <v>300</v>
      </c>
      <c r="C319" s="1">
        <f t="shared" si="165"/>
        <v>34000</v>
      </c>
      <c r="D319" s="1" t="str">
        <f t="shared" si="166"/>
        <v>PC</v>
      </c>
      <c r="E319" s="1">
        <f t="shared" si="167"/>
        <v>5.3563599999999996</v>
      </c>
      <c r="F319" s="1">
        <f t="shared" si="168"/>
        <v>0.20799999999999999</v>
      </c>
      <c r="G319" s="1">
        <f t="shared" si="169"/>
        <v>7072</v>
      </c>
      <c r="I319" s="1" t="str">
        <f>VLOOKUP(B319,[1]Sheet2!$D$1:$D$65536,1,0)</f>
        <v>SA0000B8720FG</v>
      </c>
      <c r="J319" t="str">
        <f t="shared" si="154"/>
        <v>SHANGHAI FUDAN MICROELECTRONICS GROUP CO</v>
      </c>
    </row>
    <row r="320" spans="1:10">
      <c r="B320" s="3" t="s">
        <v>170</v>
      </c>
      <c r="C320" s="1">
        <f t="shared" si="165"/>
        <v>34000</v>
      </c>
      <c r="D320" s="1" t="str">
        <f t="shared" si="166"/>
        <v>PC</v>
      </c>
      <c r="E320" s="1">
        <f t="shared" si="167"/>
        <v>5.3563599999999996</v>
      </c>
      <c r="F320" s="1">
        <f t="shared" si="168"/>
        <v>0.20799999999999999</v>
      </c>
      <c r="G320" s="1">
        <f t="shared" si="169"/>
        <v>7072</v>
      </c>
      <c r="I320" s="1" t="e">
        <f>VLOOKUP(B320,[1]Sheet2!$D$1:$D$65536,1,0)</f>
        <v>#N/A</v>
      </c>
      <c r="J320" t="str">
        <f t="shared" si="154"/>
        <v>Manufacturer address :</v>
      </c>
    </row>
    <row r="321" spans="1:10">
      <c r="B321" s="3" t="s">
        <v>50</v>
      </c>
      <c r="C321" s="1">
        <f t="shared" si="165"/>
        <v>34000</v>
      </c>
      <c r="D321" s="1" t="str">
        <f t="shared" si="166"/>
        <v>PC</v>
      </c>
      <c r="E321" s="1">
        <f t="shared" si="167"/>
        <v>5.3563599999999996</v>
      </c>
      <c r="F321" s="1">
        <f t="shared" si="168"/>
        <v>0.20799999999999999</v>
      </c>
      <c r="G321" s="1">
        <f t="shared" si="169"/>
        <v>7072</v>
      </c>
      <c r="I321" s="1" t="e">
        <f>VLOOKUP(B321,[1]Sheet2!$D$1:$D$65536,1,0)</f>
        <v>#N/A</v>
      </c>
      <c r="J321" t="str">
        <f t="shared" si="154"/>
        <v>BUILDING 4,NO.127,GUOTAI RD. ,SHANGHAI.P.R.CHINA</v>
      </c>
    </row>
    <row r="322" spans="1:10">
      <c r="B322" s="3" t="s">
        <v>51</v>
      </c>
      <c r="C322" s="1">
        <f t="shared" si="165"/>
        <v>34000</v>
      </c>
      <c r="D322" s="1" t="str">
        <f t="shared" si="166"/>
        <v>PC</v>
      </c>
      <c r="E322" s="1">
        <f t="shared" si="167"/>
        <v>5.3563599999999996</v>
      </c>
      <c r="F322" s="1">
        <f t="shared" si="168"/>
        <v>0.20799999999999999</v>
      </c>
      <c r="G322" s="1">
        <f t="shared" si="169"/>
        <v>7072</v>
      </c>
      <c r="I322" s="1" t="e">
        <f>VLOOKUP(B322,[1]Sheet2!$D$1:$D$65536,1,0)</f>
        <v>#N/A</v>
      </c>
      <c r="J322" t="str">
        <f t="shared" si="154"/>
        <v>72A0YCBO126</v>
      </c>
    </row>
    <row r="323" spans="1:10">
      <c r="B323" s="3" t="s">
        <v>143</v>
      </c>
      <c r="C323" s="1">
        <f t="shared" si="165"/>
        <v>34000</v>
      </c>
      <c r="D323" s="1" t="str">
        <f t="shared" si="166"/>
        <v>PC</v>
      </c>
      <c r="E323" s="1">
        <f t="shared" si="167"/>
        <v>5.3563599999999996</v>
      </c>
      <c r="F323" s="1">
        <f t="shared" si="168"/>
        <v>0.20799999999999999</v>
      </c>
      <c r="G323" s="1">
        <f t="shared" si="169"/>
        <v>7072</v>
      </c>
      <c r="I323" s="1" t="e">
        <f>VLOOKUP(B323,[1]Sheet2!$D$1:$D$65536,1,0)</f>
        <v>#N/A</v>
      </c>
      <c r="J323" t="str">
        <f t="shared" si="154"/>
        <v>GH4UT SA0000B8720 CQBR</v>
      </c>
    </row>
    <row r="324" spans="1:10">
      <c r="B324" s="3" t="s">
        <v>53</v>
      </c>
      <c r="C324" s="1">
        <f t="shared" si="165"/>
        <v>34000</v>
      </c>
      <c r="D324" s="1" t="str">
        <f t="shared" si="166"/>
        <v>PC</v>
      </c>
      <c r="E324" s="1">
        <f t="shared" si="167"/>
        <v>5.3563599999999996</v>
      </c>
      <c r="F324" s="1">
        <f t="shared" si="168"/>
        <v>0.20799999999999999</v>
      </c>
      <c r="G324" s="1">
        <f t="shared" si="169"/>
        <v>7072</v>
      </c>
      <c r="I324" s="1" t="e">
        <f>VLOOKUP(B324,[1]Sheet2!$D$1:$D$65536,1,0)</f>
        <v>#N/A</v>
      </c>
      <c r="J324" t="str">
        <f t="shared" si="154"/>
        <v>SA0000B8720FB</v>
      </c>
    </row>
    <row r="325" spans="1:10">
      <c r="B325" s="3" t="s">
        <v>171</v>
      </c>
      <c r="C325" s="1">
        <f t="shared" si="165"/>
        <v>34000</v>
      </c>
      <c r="D325" s="1" t="str">
        <f t="shared" si="166"/>
        <v>PC</v>
      </c>
      <c r="E325" s="1">
        <f t="shared" si="167"/>
        <v>5.3563599999999996</v>
      </c>
      <c r="F325" s="1">
        <f t="shared" si="168"/>
        <v>0.20799999999999999</v>
      </c>
      <c r="G325" s="1">
        <f t="shared" si="169"/>
        <v>7072</v>
      </c>
      <c r="I325" s="1" t="e">
        <f>VLOOKUP(B325,[1]Sheet2!$D$1:$D$65536,1,0)</f>
        <v>#N/A</v>
      </c>
      <c r="J325" t="str">
        <f t="shared" si="154"/>
        <v>PO  :9660002112 - 310</v>
      </c>
    </row>
    <row r="326" spans="1:10">
      <c r="A326">
        <v>110</v>
      </c>
      <c r="B326" s="3" t="s">
        <v>168</v>
      </c>
      <c r="C326" s="1">
        <v>8000</v>
      </c>
      <c r="D326" t="s">
        <v>47</v>
      </c>
      <c r="E326" s="4">
        <v>1.2603200000000001</v>
      </c>
      <c r="F326" s="5">
        <v>0.20799999999999999</v>
      </c>
      <c r="G326" s="6">
        <v>1664</v>
      </c>
      <c r="I326" s="1" t="e">
        <f>VLOOKUP(B326,[1]Sheet2!$D$1:$D$65536,1,0)</f>
        <v>#N/A</v>
      </c>
      <c r="J326" t="str">
        <f t="shared" si="154"/>
        <v xml:space="preserve"> COUNTRY OF ORIGIN: China</v>
      </c>
    </row>
    <row r="327" spans="1:10">
      <c r="B327" s="3" t="s">
        <v>169</v>
      </c>
      <c r="C327" s="1">
        <f t="shared" ref="C327:C334" si="170">C326</f>
        <v>8000</v>
      </c>
      <c r="D327" s="1" t="str">
        <f t="shared" ref="D327:D334" si="171">D326</f>
        <v>PC</v>
      </c>
      <c r="E327" s="1">
        <f t="shared" ref="E327:E334" si="172">E326</f>
        <v>1.2603200000000001</v>
      </c>
      <c r="F327" s="1">
        <f t="shared" ref="F327:F334" si="173">F326</f>
        <v>0.20799999999999999</v>
      </c>
      <c r="G327" s="1">
        <f t="shared" ref="G327:G334" si="174">G326</f>
        <v>1664</v>
      </c>
      <c r="I327" s="1" t="e">
        <f>VLOOKUP(B327,[1]Sheet2!$D$1:$D$65536,1,0)</f>
        <v>#N/A</v>
      </c>
      <c r="J327" t="str">
        <f t="shared" si="154"/>
        <v>Manufacturer name :</v>
      </c>
    </row>
    <row r="328" spans="1:10">
      <c r="B328" s="3" t="s">
        <v>301</v>
      </c>
      <c r="C328" s="1">
        <f t="shared" si="170"/>
        <v>8000</v>
      </c>
      <c r="D328" s="1" t="str">
        <f t="shared" si="171"/>
        <v>PC</v>
      </c>
      <c r="E328" s="1">
        <f t="shared" si="172"/>
        <v>1.2603200000000001</v>
      </c>
      <c r="F328" s="1">
        <f t="shared" si="173"/>
        <v>0.20799999999999999</v>
      </c>
      <c r="G328" s="1">
        <f t="shared" si="174"/>
        <v>1664</v>
      </c>
      <c r="I328" s="1" t="str">
        <f>VLOOKUP(B328,[1]Sheet2!$D$1:$D$65536,1,0)</f>
        <v>SA0000B8720FB</v>
      </c>
      <c r="J328" t="str">
        <f t="shared" si="154"/>
        <v>SHANGHAI FUDAN MICROELECTRONICS GROUP CO</v>
      </c>
    </row>
    <row r="329" spans="1:10">
      <c r="B329" s="3" t="s">
        <v>172</v>
      </c>
      <c r="C329" s="1">
        <f t="shared" si="170"/>
        <v>8000</v>
      </c>
      <c r="D329" s="1" t="str">
        <f t="shared" si="171"/>
        <v>PC</v>
      </c>
      <c r="E329" s="1">
        <f t="shared" si="172"/>
        <v>1.2603200000000001</v>
      </c>
      <c r="F329" s="1">
        <f t="shared" si="173"/>
        <v>0.20799999999999999</v>
      </c>
      <c r="G329" s="1">
        <f t="shared" si="174"/>
        <v>1664</v>
      </c>
      <c r="I329" s="1" t="e">
        <f>VLOOKUP(B329,[1]Sheet2!$D$1:$D$65536,1,0)</f>
        <v>#N/A</v>
      </c>
      <c r="J329" t="str">
        <f t="shared" si="154"/>
        <v>Manufacturer address :</v>
      </c>
    </row>
    <row r="330" spans="1:10">
      <c r="B330" s="3" t="s">
        <v>50</v>
      </c>
      <c r="C330" s="1">
        <f t="shared" si="170"/>
        <v>8000</v>
      </c>
      <c r="D330" s="1" t="str">
        <f t="shared" si="171"/>
        <v>PC</v>
      </c>
      <c r="E330" s="1">
        <f t="shared" si="172"/>
        <v>1.2603200000000001</v>
      </c>
      <c r="F330" s="1">
        <f t="shared" si="173"/>
        <v>0.20799999999999999</v>
      </c>
      <c r="G330" s="1">
        <f t="shared" si="174"/>
        <v>1664</v>
      </c>
      <c r="I330" s="1" t="e">
        <f>VLOOKUP(B330,[1]Sheet2!$D$1:$D$65536,1,0)</f>
        <v>#N/A</v>
      </c>
      <c r="J330" t="str">
        <f t="shared" si="154"/>
        <v>BUILDING 4,NO.127,GUOTAI RD. ,SHANGHAI.P.R.CHINA</v>
      </c>
    </row>
    <row r="331" spans="1:10">
      <c r="B331" s="3" t="s">
        <v>51</v>
      </c>
      <c r="C331" s="1">
        <f t="shared" si="170"/>
        <v>8000</v>
      </c>
      <c r="D331" s="1" t="str">
        <f t="shared" si="171"/>
        <v>PC</v>
      </c>
      <c r="E331" s="1">
        <f t="shared" si="172"/>
        <v>1.2603200000000001</v>
      </c>
      <c r="F331" s="1">
        <f t="shared" si="173"/>
        <v>0.20799999999999999</v>
      </c>
      <c r="G331" s="1">
        <f t="shared" si="174"/>
        <v>1664</v>
      </c>
      <c r="I331" s="1" t="e">
        <f>VLOOKUP(B331,[1]Sheet2!$D$1:$D$65536,1,0)</f>
        <v>#N/A</v>
      </c>
      <c r="J331" t="str">
        <f t="shared" si="154"/>
        <v>72A0Z1BO070</v>
      </c>
    </row>
    <row r="332" spans="1:10">
      <c r="B332" s="3" t="s">
        <v>143</v>
      </c>
      <c r="C332" s="1">
        <f t="shared" si="170"/>
        <v>8000</v>
      </c>
      <c r="D332" s="1" t="str">
        <f t="shared" si="171"/>
        <v>PC</v>
      </c>
      <c r="E332" s="1">
        <f t="shared" si="172"/>
        <v>1.2603200000000001</v>
      </c>
      <c r="F332" s="1">
        <f t="shared" si="173"/>
        <v>0.20799999999999999</v>
      </c>
      <c r="G332" s="1">
        <f t="shared" si="174"/>
        <v>1664</v>
      </c>
      <c r="I332" s="1" t="e">
        <f>VLOOKUP(B332,[1]Sheet2!$D$1:$D$65536,1,0)</f>
        <v>#N/A</v>
      </c>
      <c r="J332" t="str">
        <f t="shared" si="154"/>
        <v>GH53G SA00003EW10 CQBR</v>
      </c>
    </row>
    <row r="333" spans="1:10">
      <c r="B333" s="3" t="s">
        <v>53</v>
      </c>
      <c r="C333" s="1">
        <f t="shared" si="170"/>
        <v>8000</v>
      </c>
      <c r="D333" s="1" t="str">
        <f t="shared" si="171"/>
        <v>PC</v>
      </c>
      <c r="E333" s="1">
        <f t="shared" si="172"/>
        <v>1.2603200000000001</v>
      </c>
      <c r="F333" s="1">
        <f t="shared" si="173"/>
        <v>0.20799999999999999</v>
      </c>
      <c r="G333" s="1">
        <f t="shared" si="174"/>
        <v>1664</v>
      </c>
      <c r="I333" s="1" t="e">
        <f>VLOOKUP(B333,[1]Sheet2!$D$1:$D$65536,1,0)</f>
        <v>#N/A</v>
      </c>
      <c r="J333" t="str">
        <f t="shared" si="154"/>
        <v>SA00003EW10FF</v>
      </c>
    </row>
    <row r="334" spans="1:10">
      <c r="B334" s="3" t="s">
        <v>171</v>
      </c>
      <c r="C334" s="1">
        <f t="shared" si="170"/>
        <v>8000</v>
      </c>
      <c r="D334" s="1" t="str">
        <f t="shared" si="171"/>
        <v>PC</v>
      </c>
      <c r="E334" s="1">
        <f t="shared" si="172"/>
        <v>1.2603200000000001</v>
      </c>
      <c r="F334" s="1">
        <f t="shared" si="173"/>
        <v>0.20799999999999999</v>
      </c>
      <c r="G334" s="1">
        <f t="shared" si="174"/>
        <v>1664</v>
      </c>
      <c r="I334" s="1" t="e">
        <f>VLOOKUP(B334,[1]Sheet2!$D$1:$D$65536,1,0)</f>
        <v>#N/A</v>
      </c>
      <c r="J334" t="str">
        <f t="shared" si="154"/>
        <v>PO  :9660002112 - 200</v>
      </c>
    </row>
    <row r="335" spans="1:10">
      <c r="A335">
        <v>120</v>
      </c>
      <c r="B335" s="3" t="s">
        <v>173</v>
      </c>
      <c r="C335" s="1">
        <v>4000</v>
      </c>
      <c r="D335" t="s">
        <v>47</v>
      </c>
      <c r="E335" s="4">
        <v>0.38052000000000002</v>
      </c>
      <c r="F335" s="5">
        <v>0.20799999999999999</v>
      </c>
      <c r="G335" s="6">
        <v>832</v>
      </c>
      <c r="I335" s="1" t="e">
        <f>VLOOKUP(B335,[1]Sheet2!$D$1:$D$65536,1,0)</f>
        <v>#N/A</v>
      </c>
      <c r="J335" t="str">
        <f t="shared" si="154"/>
        <v xml:space="preserve"> COUNTRY OF ORIGIN: China</v>
      </c>
    </row>
    <row r="336" spans="1:10">
      <c r="B336" s="3" t="s">
        <v>174</v>
      </c>
      <c r="C336" s="1">
        <f t="shared" ref="C336:C343" si="175">C335</f>
        <v>4000</v>
      </c>
      <c r="D336" s="1" t="str">
        <f t="shared" ref="D336:D343" si="176">D335</f>
        <v>PC</v>
      </c>
      <c r="E336" s="1">
        <f t="shared" ref="E336:E343" si="177">E335</f>
        <v>0.38052000000000002</v>
      </c>
      <c r="F336" s="1">
        <f t="shared" ref="F336:F343" si="178">F335</f>
        <v>0.20799999999999999</v>
      </c>
      <c r="G336" s="1">
        <f t="shared" ref="G336:G343" si="179">G335</f>
        <v>832</v>
      </c>
      <c r="I336" s="1" t="e">
        <f>VLOOKUP(B336,[1]Sheet2!$D$1:$D$65536,1,0)</f>
        <v>#N/A</v>
      </c>
      <c r="J336" t="str">
        <f t="shared" si="154"/>
        <v>Manufacturer name :</v>
      </c>
    </row>
    <row r="337" spans="1:10">
      <c r="B337" s="3" t="s">
        <v>302</v>
      </c>
      <c r="C337" s="1">
        <f t="shared" si="175"/>
        <v>4000</v>
      </c>
      <c r="D337" s="1" t="str">
        <f t="shared" si="176"/>
        <v>PC</v>
      </c>
      <c r="E337" s="1">
        <f t="shared" si="177"/>
        <v>0.38052000000000002</v>
      </c>
      <c r="F337" s="1">
        <f t="shared" si="178"/>
        <v>0.20799999999999999</v>
      </c>
      <c r="G337" s="1">
        <f t="shared" si="179"/>
        <v>832</v>
      </c>
      <c r="I337" s="1" t="str">
        <f>VLOOKUP(B337,[1]Sheet2!$D$1:$D$65536,1,0)</f>
        <v>SA00003EW10FF</v>
      </c>
      <c r="J337" t="str">
        <f t="shared" si="154"/>
        <v>TA-I CO., LTD.</v>
      </c>
    </row>
    <row r="338" spans="1:10">
      <c r="B338" s="3" t="s">
        <v>175</v>
      </c>
      <c r="C338" s="1">
        <f t="shared" si="175"/>
        <v>4000</v>
      </c>
      <c r="D338" s="1" t="str">
        <f t="shared" si="176"/>
        <v>PC</v>
      </c>
      <c r="E338" s="1">
        <f t="shared" si="177"/>
        <v>0.38052000000000002</v>
      </c>
      <c r="F338" s="1">
        <f t="shared" si="178"/>
        <v>0.20799999999999999</v>
      </c>
      <c r="G338" s="1">
        <f t="shared" si="179"/>
        <v>832</v>
      </c>
      <c r="I338" s="1" t="e">
        <f>VLOOKUP(B338,[1]Sheet2!$D$1:$D$65536,1,0)</f>
        <v>#N/A</v>
      </c>
      <c r="J338" t="str">
        <f t="shared" si="154"/>
        <v>Manufacturer address :</v>
      </c>
    </row>
    <row r="339" spans="1:10">
      <c r="B339" s="3" t="s">
        <v>50</v>
      </c>
      <c r="C339" s="1">
        <f t="shared" si="175"/>
        <v>4000</v>
      </c>
      <c r="D339" s="1" t="str">
        <f t="shared" si="176"/>
        <v>PC</v>
      </c>
      <c r="E339" s="1">
        <f t="shared" si="177"/>
        <v>0.38052000000000002</v>
      </c>
      <c r="F339" s="1">
        <f t="shared" si="178"/>
        <v>0.20799999999999999</v>
      </c>
      <c r="G339" s="1">
        <f t="shared" si="179"/>
        <v>832</v>
      </c>
      <c r="I339" s="1" t="e">
        <f>VLOOKUP(B339,[1]Sheet2!$D$1:$D$65536,1,0)</f>
        <v>#N/A</v>
      </c>
      <c r="J339" t="str">
        <f t="shared" si="154"/>
        <v>NO.6, LAN 247, CHUNG-HSIN N. STRE N, TAIWAN</v>
      </c>
    </row>
    <row r="340" spans="1:10">
      <c r="B340" s="3" t="s">
        <v>51</v>
      </c>
      <c r="C340" s="1">
        <f t="shared" si="175"/>
        <v>4000</v>
      </c>
      <c r="D340" s="1" t="str">
        <f t="shared" si="176"/>
        <v>PC</v>
      </c>
      <c r="E340" s="1">
        <f t="shared" si="177"/>
        <v>0.38052000000000002</v>
      </c>
      <c r="F340" s="1">
        <f t="shared" si="178"/>
        <v>0.20799999999999999</v>
      </c>
      <c r="G340" s="1">
        <f t="shared" si="179"/>
        <v>832</v>
      </c>
      <c r="I340" s="1" t="e">
        <f>VLOOKUP(B340,[1]Sheet2!$D$1:$D$65536,1,0)</f>
        <v>#N/A</v>
      </c>
      <c r="J340" t="str">
        <f t="shared" si="154"/>
        <v>72A0Z1BO070</v>
      </c>
    </row>
    <row r="341" spans="1:10">
      <c r="B341" s="3" t="s">
        <v>87</v>
      </c>
      <c r="C341" s="1">
        <f t="shared" si="175"/>
        <v>4000</v>
      </c>
      <c r="D341" s="1" t="str">
        <f t="shared" si="176"/>
        <v>PC</v>
      </c>
      <c r="E341" s="1">
        <f t="shared" si="177"/>
        <v>0.38052000000000002</v>
      </c>
      <c r="F341" s="1">
        <f t="shared" si="178"/>
        <v>0.20799999999999999</v>
      </c>
      <c r="G341" s="1">
        <f t="shared" si="179"/>
        <v>832</v>
      </c>
      <c r="I341" s="1" t="e">
        <f>VLOOKUP(B341,[1]Sheet2!$D$1:$D$65536,1,0)</f>
        <v>#N/A</v>
      </c>
      <c r="J341" t="str">
        <f t="shared" si="154"/>
        <v>GH53G SA00003EW10 CQBR</v>
      </c>
    </row>
    <row r="342" spans="1:10">
      <c r="B342" s="3" t="s">
        <v>53</v>
      </c>
      <c r="C342" s="1">
        <f t="shared" si="175"/>
        <v>4000</v>
      </c>
      <c r="D342" s="1" t="str">
        <f t="shared" si="176"/>
        <v>PC</v>
      </c>
      <c r="E342" s="1">
        <f t="shared" si="177"/>
        <v>0.38052000000000002</v>
      </c>
      <c r="F342" s="1">
        <f t="shared" si="178"/>
        <v>0.20799999999999999</v>
      </c>
      <c r="G342" s="1">
        <f t="shared" si="179"/>
        <v>832</v>
      </c>
      <c r="I342" s="1" t="e">
        <f>VLOOKUP(B342,[1]Sheet2!$D$1:$D$65536,1,0)</f>
        <v>#N/A</v>
      </c>
      <c r="J342" t="str">
        <f t="shared" si="154"/>
        <v>SA00003EW10FA</v>
      </c>
    </row>
    <row r="343" spans="1:10">
      <c r="B343" s="3" t="s">
        <v>88</v>
      </c>
      <c r="C343" s="1">
        <f t="shared" si="175"/>
        <v>4000</v>
      </c>
      <c r="D343" s="1" t="str">
        <f t="shared" si="176"/>
        <v>PC</v>
      </c>
      <c r="E343" s="1">
        <f t="shared" si="177"/>
        <v>0.38052000000000002</v>
      </c>
      <c r="F343" s="1">
        <f t="shared" si="178"/>
        <v>0.20799999999999999</v>
      </c>
      <c r="G343" s="1">
        <f t="shared" si="179"/>
        <v>832</v>
      </c>
      <c r="I343" s="1" t="e">
        <f>VLOOKUP(B343,[1]Sheet2!$D$1:$D$65536,1,0)</f>
        <v>#N/A</v>
      </c>
      <c r="J343" t="str">
        <f t="shared" si="154"/>
        <v>PO  :9660002112 - 230</v>
      </c>
    </row>
    <row r="344" spans="1:10">
      <c r="A344">
        <v>130</v>
      </c>
      <c r="B344" s="3" t="s">
        <v>173</v>
      </c>
      <c r="C344" s="1">
        <v>2000</v>
      </c>
      <c r="D344" t="s">
        <v>47</v>
      </c>
      <c r="E344" s="4">
        <v>0.19026000000000001</v>
      </c>
      <c r="F344" s="5">
        <v>0.20799999999999999</v>
      </c>
      <c r="G344" s="6">
        <v>416</v>
      </c>
      <c r="I344" s="1" t="e">
        <f>VLOOKUP(B344,[1]Sheet2!$D$1:$D$65536,1,0)</f>
        <v>#N/A</v>
      </c>
      <c r="J344" t="str">
        <f t="shared" si="154"/>
        <v xml:space="preserve"> COUNTRY OF ORIGIN: China</v>
      </c>
    </row>
    <row r="345" spans="1:10">
      <c r="B345" s="3" t="s">
        <v>174</v>
      </c>
      <c r="C345" s="1">
        <f t="shared" ref="C345:C352" si="180">C344</f>
        <v>2000</v>
      </c>
      <c r="D345" s="1" t="str">
        <f t="shared" ref="D345:D352" si="181">D344</f>
        <v>PC</v>
      </c>
      <c r="E345" s="1">
        <f t="shared" ref="E345:E352" si="182">E344</f>
        <v>0.19026000000000001</v>
      </c>
      <c r="F345" s="1">
        <f t="shared" ref="F345:F352" si="183">F344</f>
        <v>0.20799999999999999</v>
      </c>
      <c r="G345" s="1">
        <f t="shared" ref="G345:G352" si="184">G344</f>
        <v>416</v>
      </c>
      <c r="I345" s="1" t="e">
        <f>VLOOKUP(B345,[1]Sheet2!$D$1:$D$65536,1,0)</f>
        <v>#N/A</v>
      </c>
      <c r="J345" t="str">
        <f t="shared" si="154"/>
        <v>Manufacturer name :</v>
      </c>
    </row>
    <row r="346" spans="1:10">
      <c r="B346" s="3" t="s">
        <v>303</v>
      </c>
      <c r="C346" s="1">
        <f t="shared" si="180"/>
        <v>2000</v>
      </c>
      <c r="D346" s="1" t="str">
        <f t="shared" si="181"/>
        <v>PC</v>
      </c>
      <c r="E346" s="1">
        <f t="shared" si="182"/>
        <v>0.19026000000000001</v>
      </c>
      <c r="F346" s="1">
        <f t="shared" si="183"/>
        <v>0.20799999999999999</v>
      </c>
      <c r="G346" s="1">
        <f t="shared" si="184"/>
        <v>416</v>
      </c>
      <c r="I346" s="1" t="str">
        <f>VLOOKUP(B346,[1]Sheet2!$D$1:$D$65536,1,0)</f>
        <v>SA00003EW10FA</v>
      </c>
      <c r="J346" t="str">
        <f t="shared" si="154"/>
        <v>TA-I CO., LTD.</v>
      </c>
    </row>
    <row r="347" spans="1:10">
      <c r="B347" s="3" t="s">
        <v>176</v>
      </c>
      <c r="C347" s="1">
        <f t="shared" si="180"/>
        <v>2000</v>
      </c>
      <c r="D347" s="1" t="str">
        <f t="shared" si="181"/>
        <v>PC</v>
      </c>
      <c r="E347" s="1">
        <f t="shared" si="182"/>
        <v>0.19026000000000001</v>
      </c>
      <c r="F347" s="1">
        <f t="shared" si="183"/>
        <v>0.20799999999999999</v>
      </c>
      <c r="G347" s="1">
        <f t="shared" si="184"/>
        <v>416</v>
      </c>
      <c r="I347" s="1" t="e">
        <f>VLOOKUP(B347,[1]Sheet2!$D$1:$D$65536,1,0)</f>
        <v>#N/A</v>
      </c>
      <c r="J347" t="str">
        <f t="shared" si="154"/>
        <v>Manufacturer address :</v>
      </c>
    </row>
    <row r="348" spans="1:10">
      <c r="B348" s="3" t="s">
        <v>50</v>
      </c>
      <c r="C348" s="1">
        <f t="shared" si="180"/>
        <v>2000</v>
      </c>
      <c r="D348" s="1" t="str">
        <f t="shared" si="181"/>
        <v>PC</v>
      </c>
      <c r="E348" s="1">
        <f t="shared" si="182"/>
        <v>0.19026000000000001</v>
      </c>
      <c r="F348" s="1">
        <f t="shared" si="183"/>
        <v>0.20799999999999999</v>
      </c>
      <c r="G348" s="1">
        <f t="shared" si="184"/>
        <v>416</v>
      </c>
      <c r="I348" s="1" t="e">
        <f>VLOOKUP(B348,[1]Sheet2!$D$1:$D$65536,1,0)</f>
        <v>#N/A</v>
      </c>
      <c r="J348" t="str">
        <f t="shared" si="154"/>
        <v>NO.6, LAN 247, CHUNG-HSIN N. STRE N, TAIWAN</v>
      </c>
    </row>
    <row r="349" spans="1:10">
      <c r="B349" s="3" t="s">
        <v>51</v>
      </c>
      <c r="C349" s="1">
        <f t="shared" si="180"/>
        <v>2000</v>
      </c>
      <c r="D349" s="1" t="str">
        <f t="shared" si="181"/>
        <v>PC</v>
      </c>
      <c r="E349" s="1">
        <f t="shared" si="182"/>
        <v>0.19026000000000001</v>
      </c>
      <c r="F349" s="1">
        <f t="shared" si="183"/>
        <v>0.20799999999999999</v>
      </c>
      <c r="G349" s="1">
        <f t="shared" si="184"/>
        <v>416</v>
      </c>
      <c r="I349" s="1" t="e">
        <f>VLOOKUP(B349,[1]Sheet2!$D$1:$D$65536,1,0)</f>
        <v>#N/A</v>
      </c>
      <c r="J349" t="str">
        <f t="shared" si="154"/>
        <v>72A0Z1BO077</v>
      </c>
    </row>
    <row r="350" spans="1:10">
      <c r="B350" s="3" t="s">
        <v>87</v>
      </c>
      <c r="C350" s="1">
        <f t="shared" si="180"/>
        <v>2000</v>
      </c>
      <c r="D350" s="1" t="str">
        <f t="shared" si="181"/>
        <v>PC</v>
      </c>
      <c r="E350" s="1">
        <f t="shared" si="182"/>
        <v>0.19026000000000001</v>
      </c>
      <c r="F350" s="1">
        <f t="shared" si="183"/>
        <v>0.20799999999999999</v>
      </c>
      <c r="G350" s="1">
        <f t="shared" si="184"/>
        <v>416</v>
      </c>
      <c r="I350" s="1" t="e">
        <f>VLOOKUP(B350,[1]Sheet2!$D$1:$D$65536,1,0)</f>
        <v>#N/A</v>
      </c>
      <c r="J350" t="str">
        <f t="shared" si="154"/>
        <v>GH53G SA0000DHJ00 CQBR</v>
      </c>
    </row>
    <row r="351" spans="1:10">
      <c r="B351" s="3" t="s">
        <v>53</v>
      </c>
      <c r="C351" s="1">
        <f t="shared" si="180"/>
        <v>2000</v>
      </c>
      <c r="D351" s="1" t="str">
        <f t="shared" si="181"/>
        <v>PC</v>
      </c>
      <c r="E351" s="1">
        <f t="shared" si="182"/>
        <v>0.19026000000000001</v>
      </c>
      <c r="F351" s="1">
        <f t="shared" si="183"/>
        <v>0.20799999999999999</v>
      </c>
      <c r="G351" s="1">
        <f t="shared" si="184"/>
        <v>416</v>
      </c>
      <c r="I351" s="1" t="e">
        <f>VLOOKUP(B351,[1]Sheet2!$D$1:$D$65536,1,0)</f>
        <v>#N/A</v>
      </c>
      <c r="J351" t="str">
        <f t="shared" si="154"/>
        <v>SA0000DHJ00FBB</v>
      </c>
    </row>
    <row r="352" spans="1:10">
      <c r="B352" s="3" t="s">
        <v>88</v>
      </c>
      <c r="C352" s="1">
        <f t="shared" si="180"/>
        <v>2000</v>
      </c>
      <c r="D352" s="1" t="str">
        <f t="shared" si="181"/>
        <v>PC</v>
      </c>
      <c r="E352" s="1">
        <f t="shared" si="182"/>
        <v>0.19026000000000001</v>
      </c>
      <c r="F352" s="1">
        <f t="shared" si="183"/>
        <v>0.20799999999999999</v>
      </c>
      <c r="G352" s="1">
        <f t="shared" si="184"/>
        <v>416</v>
      </c>
      <c r="I352" s="1" t="e">
        <f>VLOOKUP(B352,[1]Sheet2!$D$1:$D$65536,1,0)</f>
        <v>#N/A</v>
      </c>
      <c r="J352" t="str">
        <f t="shared" si="154"/>
        <v>PO  :9660002112 - 190</v>
      </c>
    </row>
    <row r="353" spans="1:10">
      <c r="A353">
        <v>140</v>
      </c>
      <c r="B353" s="3" t="s">
        <v>177</v>
      </c>
      <c r="C353" s="1">
        <v>12000</v>
      </c>
      <c r="D353" t="s">
        <v>47</v>
      </c>
      <c r="E353" s="4">
        <v>1.6439999999999999</v>
      </c>
      <c r="F353" s="5">
        <v>0.28599999999999998</v>
      </c>
      <c r="G353" s="6">
        <v>3432</v>
      </c>
      <c r="I353" s="1" t="e">
        <f>VLOOKUP(B353,[1]Sheet2!$D$1:$D$65536,1,0)</f>
        <v>#N/A</v>
      </c>
      <c r="J353" t="str">
        <f t="shared" si="154"/>
        <v xml:space="preserve"> COUNTRY OF ORIGIN: China</v>
      </c>
    </row>
    <row r="354" spans="1:10">
      <c r="B354" s="3" t="s">
        <v>178</v>
      </c>
      <c r="C354" s="1">
        <f t="shared" ref="C354:C361" si="185">C353</f>
        <v>12000</v>
      </c>
      <c r="D354" s="1" t="str">
        <f t="shared" ref="D354:D361" si="186">D353</f>
        <v>PC</v>
      </c>
      <c r="E354" s="1">
        <f t="shared" ref="E354:E361" si="187">E353</f>
        <v>1.6439999999999999</v>
      </c>
      <c r="F354" s="1">
        <f t="shared" ref="F354:F361" si="188">F353</f>
        <v>0.28599999999999998</v>
      </c>
      <c r="G354" s="1">
        <f t="shared" ref="G354:G361" si="189">G353</f>
        <v>3432</v>
      </c>
      <c r="I354" s="1" t="e">
        <f>VLOOKUP(B354,[1]Sheet2!$D$1:$D$65536,1,0)</f>
        <v>#N/A</v>
      </c>
      <c r="J354" t="str">
        <f t="shared" si="154"/>
        <v>Manufacturer name :</v>
      </c>
    </row>
    <row r="355" spans="1:10">
      <c r="B355" s="3" t="s">
        <v>304</v>
      </c>
      <c r="C355" s="1">
        <f t="shared" si="185"/>
        <v>12000</v>
      </c>
      <c r="D355" s="1" t="str">
        <f t="shared" si="186"/>
        <v>PC</v>
      </c>
      <c r="E355" s="1">
        <f t="shared" si="187"/>
        <v>1.6439999999999999</v>
      </c>
      <c r="F355" s="1">
        <f t="shared" si="188"/>
        <v>0.28599999999999998</v>
      </c>
      <c r="G355" s="1">
        <f t="shared" si="189"/>
        <v>3432</v>
      </c>
      <c r="I355" s="1" t="str">
        <f>VLOOKUP(B355,[1]Sheet2!$D$1:$D$65536,1,0)</f>
        <v>SA0000DHJ00FBB</v>
      </c>
      <c r="J355" t="str">
        <f t="shared" si="154"/>
        <v>REALTEK SEMICONDUCTOR CORP</v>
      </c>
    </row>
    <row r="356" spans="1:10">
      <c r="B356" s="3" t="s">
        <v>179</v>
      </c>
      <c r="C356" s="1">
        <f t="shared" si="185"/>
        <v>12000</v>
      </c>
      <c r="D356" s="1" t="str">
        <f t="shared" si="186"/>
        <v>PC</v>
      </c>
      <c r="E356" s="1">
        <f t="shared" si="187"/>
        <v>1.6439999999999999</v>
      </c>
      <c r="F356" s="1">
        <f t="shared" si="188"/>
        <v>0.28599999999999998</v>
      </c>
      <c r="G356" s="1">
        <f t="shared" si="189"/>
        <v>3432</v>
      </c>
      <c r="I356" s="1" t="e">
        <f>VLOOKUP(B356,[1]Sheet2!$D$1:$D$65536,1,0)</f>
        <v>#N/A</v>
      </c>
      <c r="J356" t="str">
        <f t="shared" si="154"/>
        <v>Manufacturer address :</v>
      </c>
    </row>
    <row r="357" spans="1:10">
      <c r="B357" s="3" t="s">
        <v>50</v>
      </c>
      <c r="C357" s="1">
        <f t="shared" si="185"/>
        <v>12000</v>
      </c>
      <c r="D357" s="1" t="str">
        <f t="shared" si="186"/>
        <v>PC</v>
      </c>
      <c r="E357" s="1">
        <f t="shared" si="187"/>
        <v>1.6439999999999999</v>
      </c>
      <c r="F357" s="1">
        <f t="shared" si="188"/>
        <v>0.28599999999999998</v>
      </c>
      <c r="G357" s="1">
        <f t="shared" si="189"/>
        <v>3432</v>
      </c>
      <c r="I357" s="1" t="e">
        <f>VLOOKUP(B357,[1]Sheet2!$D$1:$D$65536,1,0)</f>
        <v>#N/A</v>
      </c>
      <c r="J357" t="str">
        <f t="shared" si="154"/>
        <v>INDUSTRY RD.IX,SCIENCE-BASED INDU, Taiwan</v>
      </c>
    </row>
    <row r="358" spans="1:10">
      <c r="B358" s="3" t="s">
        <v>51</v>
      </c>
      <c r="C358" s="1">
        <f t="shared" si="185"/>
        <v>12000</v>
      </c>
      <c r="D358" s="1" t="str">
        <f t="shared" si="186"/>
        <v>PC</v>
      </c>
      <c r="E358" s="1">
        <f t="shared" si="187"/>
        <v>1.6439999999999999</v>
      </c>
      <c r="F358" s="1">
        <f t="shared" si="188"/>
        <v>0.28599999999999998</v>
      </c>
      <c r="G358" s="1">
        <f t="shared" si="189"/>
        <v>3432</v>
      </c>
      <c r="I358" s="1" t="e">
        <f>VLOOKUP(B358,[1]Sheet2!$D$1:$D$65536,1,0)</f>
        <v>#N/A</v>
      </c>
      <c r="J358" t="str">
        <f t="shared" ref="J358:J421" si="190">B362</f>
        <v>72A0Z1BO077</v>
      </c>
    </row>
    <row r="359" spans="1:10">
      <c r="B359" s="3" t="s">
        <v>72</v>
      </c>
      <c r="C359" s="1">
        <f t="shared" si="185"/>
        <v>12000</v>
      </c>
      <c r="D359" s="1" t="str">
        <f t="shared" si="186"/>
        <v>PC</v>
      </c>
      <c r="E359" s="1">
        <f t="shared" si="187"/>
        <v>1.6439999999999999</v>
      </c>
      <c r="F359" s="1">
        <f t="shared" si="188"/>
        <v>0.28599999999999998</v>
      </c>
      <c r="G359" s="1">
        <f t="shared" si="189"/>
        <v>3432</v>
      </c>
      <c r="I359" s="1" t="e">
        <f>VLOOKUP(B359,[1]Sheet2!$D$1:$D$65536,1,0)</f>
        <v>#N/A</v>
      </c>
      <c r="J359" t="str">
        <f t="shared" si="190"/>
        <v>GH53G SA0000DHJ00 CQBR</v>
      </c>
    </row>
    <row r="360" spans="1:10">
      <c r="B360" s="3" t="s">
        <v>53</v>
      </c>
      <c r="C360" s="1">
        <f t="shared" si="185"/>
        <v>12000</v>
      </c>
      <c r="D360" s="1" t="str">
        <f t="shared" si="186"/>
        <v>PC</v>
      </c>
      <c r="E360" s="1">
        <f t="shared" si="187"/>
        <v>1.6439999999999999</v>
      </c>
      <c r="F360" s="1">
        <f t="shared" si="188"/>
        <v>0.28599999999999998</v>
      </c>
      <c r="G360" s="1">
        <f t="shared" si="189"/>
        <v>3432</v>
      </c>
      <c r="I360" s="1" t="e">
        <f>VLOOKUP(B360,[1]Sheet2!$D$1:$D$65536,1,0)</f>
        <v>#N/A</v>
      </c>
      <c r="J360" t="str">
        <f t="shared" si="190"/>
        <v>SA0000DHJ00FF</v>
      </c>
    </row>
    <row r="361" spans="1:10">
      <c r="B361" s="3" t="s">
        <v>73</v>
      </c>
      <c r="C361" s="1">
        <f t="shared" si="185"/>
        <v>12000</v>
      </c>
      <c r="D361" s="1" t="str">
        <f t="shared" si="186"/>
        <v>PC</v>
      </c>
      <c r="E361" s="1">
        <f t="shared" si="187"/>
        <v>1.6439999999999999</v>
      </c>
      <c r="F361" s="1">
        <f t="shared" si="188"/>
        <v>0.28599999999999998</v>
      </c>
      <c r="G361" s="1">
        <f t="shared" si="189"/>
        <v>3432</v>
      </c>
      <c r="I361" s="1" t="e">
        <f>VLOOKUP(B361,[1]Sheet2!$D$1:$D$65536,1,0)</f>
        <v>#N/A</v>
      </c>
      <c r="J361" t="str">
        <f t="shared" si="190"/>
        <v>PO  :9660002112 - 220</v>
      </c>
    </row>
    <row r="362" spans="1:10">
      <c r="A362">
        <v>150</v>
      </c>
      <c r="B362" s="3" t="s">
        <v>177</v>
      </c>
      <c r="C362" s="1">
        <v>4000</v>
      </c>
      <c r="D362" t="s">
        <v>47</v>
      </c>
      <c r="E362" s="4">
        <v>0.54800000000000004</v>
      </c>
      <c r="F362" s="5">
        <v>0.28599999999999998</v>
      </c>
      <c r="G362" s="6">
        <v>1144</v>
      </c>
      <c r="I362" s="1" t="e">
        <f>VLOOKUP(B362,[1]Sheet2!$D$1:$D$65536,1,0)</f>
        <v>#N/A</v>
      </c>
      <c r="J362" t="str">
        <f t="shared" si="190"/>
        <v xml:space="preserve"> COUNTRY OF ORIGIN: China</v>
      </c>
    </row>
    <row r="363" spans="1:10">
      <c r="B363" s="3" t="s">
        <v>178</v>
      </c>
      <c r="C363" s="1">
        <f t="shared" ref="C363:C370" si="191">C362</f>
        <v>4000</v>
      </c>
      <c r="D363" s="1" t="str">
        <f t="shared" ref="D363:D370" si="192">D362</f>
        <v>PC</v>
      </c>
      <c r="E363" s="1">
        <f t="shared" ref="E363:E370" si="193">E362</f>
        <v>0.54800000000000004</v>
      </c>
      <c r="F363" s="1">
        <f t="shared" ref="F363:F370" si="194">F362</f>
        <v>0.28599999999999998</v>
      </c>
      <c r="G363" s="1">
        <f t="shared" ref="G363:G370" si="195">G362</f>
        <v>1144</v>
      </c>
      <c r="I363" s="1" t="e">
        <f>VLOOKUP(B363,[1]Sheet2!$D$1:$D$65536,1,0)</f>
        <v>#N/A</v>
      </c>
      <c r="J363" t="str">
        <f t="shared" si="190"/>
        <v>Manufacturer name :</v>
      </c>
    </row>
    <row r="364" spans="1:10">
      <c r="B364" s="3" t="s">
        <v>305</v>
      </c>
      <c r="C364" s="1">
        <f t="shared" si="191"/>
        <v>4000</v>
      </c>
      <c r="D364" s="1" t="str">
        <f t="shared" si="192"/>
        <v>PC</v>
      </c>
      <c r="E364" s="1">
        <f t="shared" si="193"/>
        <v>0.54800000000000004</v>
      </c>
      <c r="F364" s="1">
        <f t="shared" si="194"/>
        <v>0.28599999999999998</v>
      </c>
      <c r="G364" s="1">
        <f t="shared" si="195"/>
        <v>1144</v>
      </c>
      <c r="I364" s="1" t="str">
        <f>VLOOKUP(B364,[1]Sheet2!$D$1:$D$65536,1,0)</f>
        <v>SA0000DHJ00FF</v>
      </c>
      <c r="J364" t="str">
        <f t="shared" si="190"/>
        <v>REALTEK SEMICONDUCTOR CORP</v>
      </c>
    </row>
    <row r="365" spans="1:10">
      <c r="B365" s="3" t="s">
        <v>180</v>
      </c>
      <c r="C365" s="1">
        <f t="shared" si="191"/>
        <v>4000</v>
      </c>
      <c r="D365" s="1" t="str">
        <f t="shared" si="192"/>
        <v>PC</v>
      </c>
      <c r="E365" s="1">
        <f t="shared" si="193"/>
        <v>0.54800000000000004</v>
      </c>
      <c r="F365" s="1">
        <f t="shared" si="194"/>
        <v>0.28599999999999998</v>
      </c>
      <c r="G365" s="1">
        <f t="shared" si="195"/>
        <v>1144</v>
      </c>
      <c r="I365" s="1" t="e">
        <f>VLOOKUP(B365,[1]Sheet2!$D$1:$D$65536,1,0)</f>
        <v>#N/A</v>
      </c>
      <c r="J365" t="str">
        <f t="shared" si="190"/>
        <v>Manufacturer address :</v>
      </c>
    </row>
    <row r="366" spans="1:10">
      <c r="B366" s="3" t="s">
        <v>50</v>
      </c>
      <c r="C366" s="1">
        <f t="shared" si="191"/>
        <v>4000</v>
      </c>
      <c r="D366" s="1" t="str">
        <f t="shared" si="192"/>
        <v>PC</v>
      </c>
      <c r="E366" s="1">
        <f t="shared" si="193"/>
        <v>0.54800000000000004</v>
      </c>
      <c r="F366" s="1">
        <f t="shared" si="194"/>
        <v>0.28599999999999998</v>
      </c>
      <c r="G366" s="1">
        <f t="shared" si="195"/>
        <v>1144</v>
      </c>
      <c r="I366" s="1" t="e">
        <f>VLOOKUP(B366,[1]Sheet2!$D$1:$D$65536,1,0)</f>
        <v>#N/A</v>
      </c>
      <c r="J366" t="str">
        <f t="shared" si="190"/>
        <v>INDUSTRY RD.IX,SCIENCE-BASED INDU, Taiwan</v>
      </c>
    </row>
    <row r="367" spans="1:10">
      <c r="B367" s="3" t="s">
        <v>51</v>
      </c>
      <c r="C367" s="1">
        <f t="shared" si="191"/>
        <v>4000</v>
      </c>
      <c r="D367" s="1" t="str">
        <f t="shared" si="192"/>
        <v>PC</v>
      </c>
      <c r="E367" s="1">
        <f t="shared" si="193"/>
        <v>0.54800000000000004</v>
      </c>
      <c r="F367" s="1">
        <f t="shared" si="194"/>
        <v>0.28599999999999998</v>
      </c>
      <c r="G367" s="1">
        <f t="shared" si="195"/>
        <v>1144</v>
      </c>
      <c r="I367" s="1" t="e">
        <f>VLOOKUP(B367,[1]Sheet2!$D$1:$D$65536,1,0)</f>
        <v>#N/A</v>
      </c>
      <c r="J367" t="str">
        <f t="shared" si="190"/>
        <v>72A0Z1BO077</v>
      </c>
    </row>
    <row r="368" spans="1:10">
      <c r="B368" s="3" t="s">
        <v>72</v>
      </c>
      <c r="C368" s="1">
        <f t="shared" si="191"/>
        <v>4000</v>
      </c>
      <c r="D368" s="1" t="str">
        <f t="shared" si="192"/>
        <v>PC</v>
      </c>
      <c r="E368" s="1">
        <f t="shared" si="193"/>
        <v>0.54800000000000004</v>
      </c>
      <c r="F368" s="1">
        <f t="shared" si="194"/>
        <v>0.28599999999999998</v>
      </c>
      <c r="G368" s="1">
        <f t="shared" si="195"/>
        <v>1144</v>
      </c>
      <c r="I368" s="1" t="e">
        <f>VLOOKUP(B368,[1]Sheet2!$D$1:$D$65536,1,0)</f>
        <v>#N/A</v>
      </c>
      <c r="J368" t="str">
        <f t="shared" si="190"/>
        <v>GH53G SA0000DHJ00 CQBR</v>
      </c>
    </row>
    <row r="369" spans="1:10">
      <c r="B369" s="3" t="s">
        <v>53</v>
      </c>
      <c r="C369" s="1">
        <f t="shared" si="191"/>
        <v>4000</v>
      </c>
      <c r="D369" s="1" t="str">
        <f t="shared" si="192"/>
        <v>PC</v>
      </c>
      <c r="E369" s="1">
        <f t="shared" si="193"/>
        <v>0.54800000000000004</v>
      </c>
      <c r="F369" s="1">
        <f t="shared" si="194"/>
        <v>0.28599999999999998</v>
      </c>
      <c r="G369" s="1">
        <f t="shared" si="195"/>
        <v>1144</v>
      </c>
      <c r="I369" s="1" t="e">
        <f>VLOOKUP(B369,[1]Sheet2!$D$1:$D$65536,1,0)</f>
        <v>#N/A</v>
      </c>
      <c r="J369" t="str">
        <f t="shared" si="190"/>
        <v>SA0000DHJ00FAB</v>
      </c>
    </row>
    <row r="370" spans="1:10">
      <c r="B370" s="3" t="s">
        <v>73</v>
      </c>
      <c r="C370" s="1">
        <f t="shared" si="191"/>
        <v>4000</v>
      </c>
      <c r="D370" s="1" t="str">
        <f t="shared" si="192"/>
        <v>PC</v>
      </c>
      <c r="E370" s="1">
        <f t="shared" si="193"/>
        <v>0.54800000000000004</v>
      </c>
      <c r="F370" s="1">
        <f t="shared" si="194"/>
        <v>0.28599999999999998</v>
      </c>
      <c r="G370" s="1">
        <f t="shared" si="195"/>
        <v>1144</v>
      </c>
      <c r="I370" s="1" t="e">
        <f>VLOOKUP(B370,[1]Sheet2!$D$1:$D$65536,1,0)</f>
        <v>#N/A</v>
      </c>
      <c r="J370" t="str">
        <f t="shared" si="190"/>
        <v>PO  :9660002112 - 240</v>
      </c>
    </row>
    <row r="371" spans="1:10">
      <c r="A371">
        <v>160</v>
      </c>
      <c r="B371" s="3" t="s">
        <v>177</v>
      </c>
      <c r="C371" s="1">
        <v>2000</v>
      </c>
      <c r="D371" t="s">
        <v>47</v>
      </c>
      <c r="E371" s="4">
        <v>0.27400000000000002</v>
      </c>
      <c r="F371" s="5">
        <v>0.28599999999999998</v>
      </c>
      <c r="G371" s="6">
        <v>572</v>
      </c>
      <c r="I371" s="1" t="e">
        <f>VLOOKUP(B371,[1]Sheet2!$D$1:$D$65536,1,0)</f>
        <v>#N/A</v>
      </c>
      <c r="J371" t="str">
        <f t="shared" si="190"/>
        <v xml:space="preserve"> COUNTRY OF ORIGIN: China</v>
      </c>
    </row>
    <row r="372" spans="1:10">
      <c r="B372" s="3" t="s">
        <v>178</v>
      </c>
      <c r="C372" s="1">
        <f t="shared" ref="C372:C379" si="196">C371</f>
        <v>2000</v>
      </c>
      <c r="D372" s="1" t="str">
        <f t="shared" ref="D372:D379" si="197">D371</f>
        <v>PC</v>
      </c>
      <c r="E372" s="1">
        <f t="shared" ref="E372:E379" si="198">E371</f>
        <v>0.27400000000000002</v>
      </c>
      <c r="F372" s="1">
        <f t="shared" ref="F372:F379" si="199">F371</f>
        <v>0.28599999999999998</v>
      </c>
      <c r="G372" s="1">
        <f t="shared" ref="G372:G379" si="200">G371</f>
        <v>572</v>
      </c>
      <c r="I372" s="1" t="e">
        <f>VLOOKUP(B372,[1]Sheet2!$D$1:$D$65536,1,0)</f>
        <v>#N/A</v>
      </c>
      <c r="J372" t="str">
        <f t="shared" si="190"/>
        <v>Manufacturer name :</v>
      </c>
    </row>
    <row r="373" spans="1:10">
      <c r="B373" s="3" t="s">
        <v>306</v>
      </c>
      <c r="C373" s="1">
        <f t="shared" si="196"/>
        <v>2000</v>
      </c>
      <c r="D373" s="1" t="str">
        <f t="shared" si="197"/>
        <v>PC</v>
      </c>
      <c r="E373" s="1">
        <f t="shared" si="198"/>
        <v>0.27400000000000002</v>
      </c>
      <c r="F373" s="1">
        <f t="shared" si="199"/>
        <v>0.28599999999999998</v>
      </c>
      <c r="G373" s="1">
        <f t="shared" si="200"/>
        <v>572</v>
      </c>
      <c r="I373" s="1" t="str">
        <f>VLOOKUP(B373,[1]Sheet2!$D$1:$D$65536,1,0)</f>
        <v>SA0000DHJ00FAB</v>
      </c>
      <c r="J373" t="str">
        <f t="shared" si="190"/>
        <v>REALTEK SEMICONDUCTOR CORP</v>
      </c>
    </row>
    <row r="374" spans="1:10">
      <c r="B374" s="3" t="s">
        <v>181</v>
      </c>
      <c r="C374" s="1">
        <f t="shared" si="196"/>
        <v>2000</v>
      </c>
      <c r="D374" s="1" t="str">
        <f t="shared" si="197"/>
        <v>PC</v>
      </c>
      <c r="E374" s="1">
        <f t="shared" si="198"/>
        <v>0.27400000000000002</v>
      </c>
      <c r="F374" s="1">
        <f t="shared" si="199"/>
        <v>0.28599999999999998</v>
      </c>
      <c r="G374" s="1">
        <f t="shared" si="200"/>
        <v>572</v>
      </c>
      <c r="I374" s="1" t="e">
        <f>VLOOKUP(B374,[1]Sheet2!$D$1:$D$65536,1,0)</f>
        <v>#N/A</v>
      </c>
      <c r="J374" t="str">
        <f t="shared" si="190"/>
        <v>Manufacturer address :</v>
      </c>
    </row>
    <row r="375" spans="1:10">
      <c r="B375" s="3" t="s">
        <v>50</v>
      </c>
      <c r="C375" s="1">
        <f t="shared" si="196"/>
        <v>2000</v>
      </c>
      <c r="D375" s="1" t="str">
        <f t="shared" si="197"/>
        <v>PC</v>
      </c>
      <c r="E375" s="1">
        <f t="shared" si="198"/>
        <v>0.27400000000000002</v>
      </c>
      <c r="F375" s="1">
        <f t="shared" si="199"/>
        <v>0.28599999999999998</v>
      </c>
      <c r="G375" s="1">
        <f t="shared" si="200"/>
        <v>572</v>
      </c>
      <c r="I375" s="1" t="e">
        <f>VLOOKUP(B375,[1]Sheet2!$D$1:$D$65536,1,0)</f>
        <v>#N/A</v>
      </c>
      <c r="J375" t="str">
        <f t="shared" si="190"/>
        <v>INDUSTRY RD.IX,SCIENCE-BASED INDU, Taiwan</v>
      </c>
    </row>
    <row r="376" spans="1:10">
      <c r="B376" s="3" t="s">
        <v>51</v>
      </c>
      <c r="C376" s="1">
        <f t="shared" si="196"/>
        <v>2000</v>
      </c>
      <c r="D376" s="1" t="str">
        <f t="shared" si="197"/>
        <v>PC</v>
      </c>
      <c r="E376" s="1">
        <f t="shared" si="198"/>
        <v>0.27400000000000002</v>
      </c>
      <c r="F376" s="1">
        <f t="shared" si="199"/>
        <v>0.28599999999999998</v>
      </c>
      <c r="G376" s="1">
        <f t="shared" si="200"/>
        <v>572</v>
      </c>
      <c r="I376" s="1" t="e">
        <f>VLOOKUP(B376,[1]Sheet2!$D$1:$D$65536,1,0)</f>
        <v>#N/A</v>
      </c>
      <c r="J376" t="str">
        <f t="shared" si="190"/>
        <v>72A11KBO037</v>
      </c>
    </row>
    <row r="377" spans="1:10">
      <c r="B377" s="3" t="s">
        <v>72</v>
      </c>
      <c r="C377" s="1">
        <f t="shared" si="196"/>
        <v>2000</v>
      </c>
      <c r="D377" s="1" t="str">
        <f t="shared" si="197"/>
        <v>PC</v>
      </c>
      <c r="E377" s="1">
        <f t="shared" si="198"/>
        <v>0.27400000000000002</v>
      </c>
      <c r="F377" s="1">
        <f t="shared" si="199"/>
        <v>0.28599999999999998</v>
      </c>
      <c r="G377" s="1">
        <f t="shared" si="200"/>
        <v>572</v>
      </c>
      <c r="I377" s="1" t="e">
        <f>VLOOKUP(B377,[1]Sheet2!$D$1:$D$65536,1,0)</f>
        <v>#N/A</v>
      </c>
      <c r="J377" t="str">
        <f t="shared" si="190"/>
        <v>HH514 DA2001CW010 CQBR</v>
      </c>
    </row>
    <row r="378" spans="1:10">
      <c r="B378" s="3" t="s">
        <v>53</v>
      </c>
      <c r="C378" s="1">
        <f t="shared" si="196"/>
        <v>2000</v>
      </c>
      <c r="D378" s="1" t="str">
        <f t="shared" si="197"/>
        <v>PC</v>
      </c>
      <c r="E378" s="1">
        <f t="shared" si="198"/>
        <v>0.27400000000000002</v>
      </c>
      <c r="F378" s="1">
        <f t="shared" si="199"/>
        <v>0.28599999999999998</v>
      </c>
      <c r="G378" s="1">
        <f t="shared" si="200"/>
        <v>572</v>
      </c>
      <c r="I378" s="1" t="e">
        <f>VLOOKUP(B378,[1]Sheet2!$D$1:$D$65536,1,0)</f>
        <v>#N/A</v>
      </c>
      <c r="J378" t="str">
        <f t="shared" si="190"/>
        <v>DA2001CW010</v>
      </c>
    </row>
    <row r="379" spans="1:10">
      <c r="B379" s="3" t="s">
        <v>73</v>
      </c>
      <c r="C379" s="1">
        <f t="shared" si="196"/>
        <v>2000</v>
      </c>
      <c r="D379" s="1" t="str">
        <f t="shared" si="197"/>
        <v>PC</v>
      </c>
      <c r="E379" s="1">
        <f t="shared" si="198"/>
        <v>0.27400000000000002</v>
      </c>
      <c r="F379" s="1">
        <f t="shared" si="199"/>
        <v>0.28599999999999998</v>
      </c>
      <c r="G379" s="1">
        <f t="shared" si="200"/>
        <v>572</v>
      </c>
      <c r="I379" s="1" t="e">
        <f>VLOOKUP(B379,[1]Sheet2!$D$1:$D$65536,1,0)</f>
        <v>#N/A</v>
      </c>
      <c r="J379" t="str">
        <f t="shared" si="190"/>
        <v>PO  :9660002112 - 130</v>
      </c>
    </row>
    <row r="380" spans="1:10">
      <c r="A380">
        <v>170</v>
      </c>
      <c r="B380" s="3" t="s">
        <v>182</v>
      </c>
      <c r="C380" s="1">
        <v>3000</v>
      </c>
      <c r="D380" t="s">
        <v>47</v>
      </c>
      <c r="E380" s="4">
        <v>4.2</v>
      </c>
      <c r="F380" s="5">
        <v>0.01</v>
      </c>
      <c r="G380" s="6">
        <v>30</v>
      </c>
      <c r="I380" s="1" t="e">
        <f>VLOOKUP(B380,[1]Sheet2!$D$1:$D$65536,1,0)</f>
        <v>#N/A</v>
      </c>
      <c r="J380" t="str">
        <f t="shared" si="190"/>
        <v xml:space="preserve"> COUNTRY OF ORIGIN: China</v>
      </c>
    </row>
    <row r="381" spans="1:10">
      <c r="B381" s="3" t="s">
        <v>183</v>
      </c>
      <c r="C381" s="1">
        <f t="shared" ref="C381:C389" si="201">C380</f>
        <v>3000</v>
      </c>
      <c r="D381" s="1" t="str">
        <f t="shared" ref="D381:D389" si="202">D380</f>
        <v>PC</v>
      </c>
      <c r="E381" s="1">
        <f t="shared" ref="E381:E389" si="203">E380</f>
        <v>4.2</v>
      </c>
      <c r="F381" s="1">
        <f t="shared" ref="F381:F389" si="204">F380</f>
        <v>0.01</v>
      </c>
      <c r="G381" s="1">
        <f t="shared" ref="G381:G389" si="205">G380</f>
        <v>30</v>
      </c>
      <c r="I381" s="1" t="e">
        <f>VLOOKUP(B381,[1]Sheet2!$D$1:$D$65536,1,0)</f>
        <v>#N/A</v>
      </c>
      <c r="J381" t="str">
        <f t="shared" si="190"/>
        <v>Manufacturer name :</v>
      </c>
    </row>
    <row r="382" spans="1:10">
      <c r="B382" s="3" t="s">
        <v>307</v>
      </c>
      <c r="C382" s="1">
        <f t="shared" si="201"/>
        <v>3000</v>
      </c>
      <c r="D382" s="1" t="str">
        <f t="shared" si="202"/>
        <v>PC</v>
      </c>
      <c r="E382" s="1">
        <f t="shared" si="203"/>
        <v>4.2</v>
      </c>
      <c r="F382" s="1">
        <f t="shared" si="204"/>
        <v>0.01</v>
      </c>
      <c r="G382" s="1">
        <f t="shared" si="205"/>
        <v>30</v>
      </c>
      <c r="I382" s="1" t="str">
        <f>VLOOKUP(B382,[1]Sheet2!$D$1:$D$65536,1,0)</f>
        <v>DA2001CW010</v>
      </c>
      <c r="J382" t="str">
        <f t="shared" si="190"/>
        <v>COMPAL Electronics (CHONGQING) Co., Ltd.</v>
      </c>
    </row>
    <row r="383" spans="1:10">
      <c r="B383" s="3" t="s">
        <v>184</v>
      </c>
      <c r="C383" s="1">
        <f t="shared" si="201"/>
        <v>3000</v>
      </c>
      <c r="D383" s="1" t="str">
        <f t="shared" si="202"/>
        <v>PC</v>
      </c>
      <c r="E383" s="1">
        <f t="shared" si="203"/>
        <v>4.2</v>
      </c>
      <c r="F383" s="1">
        <f t="shared" si="204"/>
        <v>0.01</v>
      </c>
      <c r="G383" s="1">
        <f t="shared" si="205"/>
        <v>30</v>
      </c>
      <c r="I383" s="1" t="e">
        <f>VLOOKUP(B383,[1]Sheet2!$D$1:$D$65536,1,0)</f>
        <v>#N/A</v>
      </c>
      <c r="J383" t="str">
        <f t="shared" si="190"/>
        <v>Manufacturer address :</v>
      </c>
    </row>
    <row r="384" spans="1:10">
      <c r="B384" s="3" t="s">
        <v>50</v>
      </c>
      <c r="C384" s="1">
        <f t="shared" si="201"/>
        <v>3000</v>
      </c>
      <c r="D384" s="1" t="str">
        <f t="shared" si="202"/>
        <v>PC</v>
      </c>
      <c r="E384" s="1">
        <f t="shared" si="203"/>
        <v>4.2</v>
      </c>
      <c r="F384" s="1">
        <f t="shared" si="204"/>
        <v>0.01</v>
      </c>
      <c r="G384" s="1">
        <f t="shared" si="205"/>
        <v>30</v>
      </c>
      <c r="I384" s="1" t="e">
        <f>VLOOKUP(B384,[1]Sheet2!$D$1:$D$65536,1,0)</f>
        <v>#N/A</v>
      </c>
      <c r="J384" t="str">
        <f t="shared" si="190"/>
        <v>No.D01, Zone D, Air PortSectionof LiangLu CunTan FreeTradePort Area,</v>
      </c>
    </row>
    <row r="385" spans="1:10">
      <c r="B385" s="3" t="s">
        <v>51</v>
      </c>
      <c r="C385" s="1">
        <f t="shared" si="201"/>
        <v>3000</v>
      </c>
      <c r="D385" s="1" t="str">
        <f t="shared" si="202"/>
        <v>PC</v>
      </c>
      <c r="E385" s="1">
        <f t="shared" si="203"/>
        <v>4.2</v>
      </c>
      <c r="F385" s="1">
        <f t="shared" si="204"/>
        <v>0.01</v>
      </c>
      <c r="G385" s="1">
        <f t="shared" si="205"/>
        <v>30</v>
      </c>
      <c r="I385" s="1" t="e">
        <f>VLOOKUP(B385,[1]Sheet2!$D$1:$D$65536,1,0)</f>
        <v>#N/A</v>
      </c>
      <c r="J385" t="str">
        <f t="shared" si="190"/>
        <v>YuBei District,Chongqing, China</v>
      </c>
    </row>
    <row r="386" spans="1:10">
      <c r="B386" s="3" t="s">
        <v>185</v>
      </c>
      <c r="C386" s="1">
        <f t="shared" si="201"/>
        <v>3000</v>
      </c>
      <c r="D386" s="1" t="str">
        <f t="shared" si="202"/>
        <v>PC</v>
      </c>
      <c r="E386" s="1">
        <f t="shared" si="203"/>
        <v>4.2</v>
      </c>
      <c r="F386" s="1">
        <f t="shared" si="204"/>
        <v>0.01</v>
      </c>
      <c r="G386" s="1">
        <f t="shared" si="205"/>
        <v>30</v>
      </c>
      <c r="I386" s="1" t="e">
        <f>VLOOKUP(B386,[1]Sheet2!$D$1:$D$65536,1,0)</f>
        <v>#N/A</v>
      </c>
      <c r="J386" t="str">
        <f t="shared" si="190"/>
        <v>72A11KBO038</v>
      </c>
    </row>
    <row r="387" spans="1:10">
      <c r="B387" s="3" t="s">
        <v>53</v>
      </c>
      <c r="C387" s="1">
        <f t="shared" si="201"/>
        <v>3000</v>
      </c>
      <c r="D387" s="1" t="str">
        <f t="shared" si="202"/>
        <v>PC</v>
      </c>
      <c r="E387" s="1">
        <f t="shared" si="203"/>
        <v>4.2</v>
      </c>
      <c r="F387" s="1">
        <f t="shared" si="204"/>
        <v>0.01</v>
      </c>
      <c r="G387" s="1">
        <f t="shared" si="205"/>
        <v>30</v>
      </c>
      <c r="I387" s="1" t="e">
        <f>VLOOKUP(B387,[1]Sheet2!$D$1:$D$65536,1,0)</f>
        <v>#N/A</v>
      </c>
      <c r="J387" t="str">
        <f t="shared" si="190"/>
        <v>HH514 DAA000SG01A CQBR</v>
      </c>
    </row>
    <row r="388" spans="1:10">
      <c r="B388" s="3" t="s">
        <v>186</v>
      </c>
      <c r="C388" s="1">
        <f t="shared" si="201"/>
        <v>3000</v>
      </c>
      <c r="D388" s="1" t="str">
        <f t="shared" si="202"/>
        <v>PC</v>
      </c>
      <c r="E388" s="1">
        <f t="shared" si="203"/>
        <v>4.2</v>
      </c>
      <c r="F388" s="1">
        <f t="shared" si="204"/>
        <v>0.01</v>
      </c>
      <c r="G388" s="1">
        <f t="shared" si="205"/>
        <v>30</v>
      </c>
      <c r="I388" s="1" t="e">
        <f>VLOOKUP(B388,[1]Sheet2!$D$1:$D$65536,1,0)</f>
        <v>#N/A</v>
      </c>
      <c r="J388" t="str">
        <f t="shared" si="190"/>
        <v>DAA000SG01A</v>
      </c>
    </row>
    <row r="389" spans="1:10">
      <c r="B389" s="3" t="s">
        <v>187</v>
      </c>
      <c r="C389" s="1">
        <f t="shared" si="201"/>
        <v>3000</v>
      </c>
      <c r="D389" s="1" t="str">
        <f t="shared" si="202"/>
        <v>PC</v>
      </c>
      <c r="E389" s="1">
        <f t="shared" si="203"/>
        <v>4.2</v>
      </c>
      <c r="F389" s="1">
        <f t="shared" si="204"/>
        <v>0.01</v>
      </c>
      <c r="G389" s="1">
        <f t="shared" si="205"/>
        <v>30</v>
      </c>
      <c r="I389" s="1" t="e">
        <f>VLOOKUP(B389,[1]Sheet2!$D$1:$D$65536,1,0)</f>
        <v>#N/A</v>
      </c>
      <c r="J389" t="str">
        <f t="shared" si="190"/>
        <v>PO  :9660002112 - 140</v>
      </c>
    </row>
    <row r="390" spans="1:10">
      <c r="A390">
        <v>180</v>
      </c>
      <c r="B390" s="3" t="s">
        <v>188</v>
      </c>
      <c r="C390" s="1">
        <v>3000</v>
      </c>
      <c r="D390" t="s">
        <v>47</v>
      </c>
      <c r="E390" s="4">
        <v>5.0999999999999996</v>
      </c>
      <c r="F390" s="5">
        <v>0.01</v>
      </c>
      <c r="G390" s="6">
        <v>30</v>
      </c>
      <c r="I390" s="1" t="e">
        <f>VLOOKUP(B390,[1]Sheet2!$D$1:$D$65536,1,0)</f>
        <v>#N/A</v>
      </c>
      <c r="J390" t="str">
        <f t="shared" si="190"/>
        <v xml:space="preserve"> COUNTRY OF ORIGIN: China</v>
      </c>
    </row>
    <row r="391" spans="1:10">
      <c r="B391" s="3" t="s">
        <v>189</v>
      </c>
      <c r="C391" s="1">
        <f t="shared" ref="C391:C399" si="206">C390</f>
        <v>3000</v>
      </c>
      <c r="D391" s="1" t="str">
        <f t="shared" ref="D391:D399" si="207">D390</f>
        <v>PC</v>
      </c>
      <c r="E391" s="1">
        <f t="shared" ref="E391:E399" si="208">E390</f>
        <v>5.0999999999999996</v>
      </c>
      <c r="F391" s="1">
        <f t="shared" ref="F391:F399" si="209">F390</f>
        <v>0.01</v>
      </c>
      <c r="G391" s="1">
        <f t="shared" ref="G391:G399" si="210">G390</f>
        <v>30</v>
      </c>
      <c r="I391" s="1" t="e">
        <f>VLOOKUP(B391,[1]Sheet2!$D$1:$D$65536,1,0)</f>
        <v>#N/A</v>
      </c>
      <c r="J391" t="str">
        <f t="shared" si="190"/>
        <v>Manufacturer name :</v>
      </c>
    </row>
    <row r="392" spans="1:10">
      <c r="B392" s="3" t="s">
        <v>308</v>
      </c>
      <c r="C392" s="1">
        <f t="shared" si="206"/>
        <v>3000</v>
      </c>
      <c r="D392" s="1" t="str">
        <f t="shared" si="207"/>
        <v>PC</v>
      </c>
      <c r="E392" s="1">
        <f t="shared" si="208"/>
        <v>5.0999999999999996</v>
      </c>
      <c r="F392" s="1">
        <f t="shared" si="209"/>
        <v>0.01</v>
      </c>
      <c r="G392" s="1">
        <f t="shared" si="210"/>
        <v>30</v>
      </c>
      <c r="I392" s="1" t="str">
        <f>VLOOKUP(B392,[1]Sheet2!$D$1:$D$65536,1,0)</f>
        <v>DAA000SG01A</v>
      </c>
      <c r="J392" t="str">
        <f t="shared" si="190"/>
        <v>COMPAL Electronics (CHONGQING) Co., Ltd.</v>
      </c>
    </row>
    <row r="393" spans="1:10">
      <c r="B393" s="3" t="s">
        <v>190</v>
      </c>
      <c r="C393" s="1">
        <f t="shared" si="206"/>
        <v>3000</v>
      </c>
      <c r="D393" s="1" t="str">
        <f t="shared" si="207"/>
        <v>PC</v>
      </c>
      <c r="E393" s="1">
        <f t="shared" si="208"/>
        <v>5.0999999999999996</v>
      </c>
      <c r="F393" s="1">
        <f t="shared" si="209"/>
        <v>0.01</v>
      </c>
      <c r="G393" s="1">
        <f t="shared" si="210"/>
        <v>30</v>
      </c>
      <c r="I393" s="1" t="e">
        <f>VLOOKUP(B393,[1]Sheet2!$D$1:$D$65536,1,0)</f>
        <v>#N/A</v>
      </c>
      <c r="J393" t="str">
        <f t="shared" si="190"/>
        <v>Manufacturer address :</v>
      </c>
    </row>
    <row r="394" spans="1:10">
      <c r="B394" s="3" t="s">
        <v>50</v>
      </c>
      <c r="C394" s="1">
        <f t="shared" si="206"/>
        <v>3000</v>
      </c>
      <c r="D394" s="1" t="str">
        <f t="shared" si="207"/>
        <v>PC</v>
      </c>
      <c r="E394" s="1">
        <f t="shared" si="208"/>
        <v>5.0999999999999996</v>
      </c>
      <c r="F394" s="1">
        <f t="shared" si="209"/>
        <v>0.01</v>
      </c>
      <c r="G394" s="1">
        <f t="shared" si="210"/>
        <v>30</v>
      </c>
      <c r="I394" s="1" t="e">
        <f>VLOOKUP(B394,[1]Sheet2!$D$1:$D$65536,1,0)</f>
        <v>#N/A</v>
      </c>
      <c r="J394" t="str">
        <f t="shared" si="190"/>
        <v>No.D01, Zone D, Air PortSectionof LiangLu CunTan FreeTradePort Area,</v>
      </c>
    </row>
    <row r="395" spans="1:10">
      <c r="B395" s="3" t="s">
        <v>51</v>
      </c>
      <c r="C395" s="1">
        <f t="shared" si="206"/>
        <v>3000</v>
      </c>
      <c r="D395" s="1" t="str">
        <f t="shared" si="207"/>
        <v>PC</v>
      </c>
      <c r="E395" s="1">
        <f t="shared" si="208"/>
        <v>5.0999999999999996</v>
      </c>
      <c r="F395" s="1">
        <f t="shared" si="209"/>
        <v>0.01</v>
      </c>
      <c r="G395" s="1">
        <f t="shared" si="210"/>
        <v>30</v>
      </c>
      <c r="I395" s="1" t="e">
        <f>VLOOKUP(B395,[1]Sheet2!$D$1:$D$65536,1,0)</f>
        <v>#N/A</v>
      </c>
      <c r="J395" t="str">
        <f t="shared" si="190"/>
        <v>YuBei District,Chongqing, China</v>
      </c>
    </row>
    <row r="396" spans="1:10">
      <c r="B396" s="3" t="s">
        <v>185</v>
      </c>
      <c r="C396" s="1">
        <f t="shared" si="206"/>
        <v>3000</v>
      </c>
      <c r="D396" s="1" t="str">
        <f t="shared" si="207"/>
        <v>PC</v>
      </c>
      <c r="E396" s="1">
        <f t="shared" si="208"/>
        <v>5.0999999999999996</v>
      </c>
      <c r="F396" s="1">
        <f t="shared" si="209"/>
        <v>0.01</v>
      </c>
      <c r="G396" s="1">
        <f t="shared" si="210"/>
        <v>30</v>
      </c>
      <c r="I396" s="1" t="e">
        <f>VLOOKUP(B396,[1]Sheet2!$D$1:$D$65536,1,0)</f>
        <v>#N/A</v>
      </c>
      <c r="J396" t="str">
        <f t="shared" si="190"/>
        <v>72A11KBO039</v>
      </c>
    </row>
    <row r="397" spans="1:10">
      <c r="B397" s="3" t="s">
        <v>53</v>
      </c>
      <c r="C397" s="1">
        <f t="shared" si="206"/>
        <v>3000</v>
      </c>
      <c r="D397" s="1" t="str">
        <f t="shared" si="207"/>
        <v>PC</v>
      </c>
      <c r="E397" s="1">
        <f t="shared" si="208"/>
        <v>5.0999999999999996</v>
      </c>
      <c r="F397" s="1">
        <f t="shared" si="209"/>
        <v>0.01</v>
      </c>
      <c r="G397" s="1">
        <f t="shared" si="210"/>
        <v>30</v>
      </c>
      <c r="I397" s="1" t="e">
        <f>VLOOKUP(B397,[1]Sheet2!$D$1:$D$65536,1,0)</f>
        <v>#N/A</v>
      </c>
      <c r="J397" t="str">
        <f t="shared" si="190"/>
        <v>HH514 DAA000TV21B CQBR</v>
      </c>
    </row>
    <row r="398" spans="1:10">
      <c r="B398" s="3" t="s">
        <v>186</v>
      </c>
      <c r="C398" s="1">
        <f t="shared" si="206"/>
        <v>3000</v>
      </c>
      <c r="D398" s="1" t="str">
        <f t="shared" si="207"/>
        <v>PC</v>
      </c>
      <c r="E398" s="1">
        <f t="shared" si="208"/>
        <v>5.0999999999999996</v>
      </c>
      <c r="F398" s="1">
        <f t="shared" si="209"/>
        <v>0.01</v>
      </c>
      <c r="G398" s="1">
        <f t="shared" si="210"/>
        <v>30</v>
      </c>
      <c r="I398" s="1" t="e">
        <f>VLOOKUP(B398,[1]Sheet2!$D$1:$D$65536,1,0)</f>
        <v>#N/A</v>
      </c>
      <c r="J398" t="str">
        <f t="shared" si="190"/>
        <v>DAA000TV21B</v>
      </c>
    </row>
    <row r="399" spans="1:10">
      <c r="B399" s="3" t="s">
        <v>187</v>
      </c>
      <c r="C399" s="1">
        <f t="shared" si="206"/>
        <v>3000</v>
      </c>
      <c r="D399" s="1" t="str">
        <f t="shared" si="207"/>
        <v>PC</v>
      </c>
      <c r="E399" s="1">
        <f t="shared" si="208"/>
        <v>5.0999999999999996</v>
      </c>
      <c r="F399" s="1">
        <f t="shared" si="209"/>
        <v>0.01</v>
      </c>
      <c r="G399" s="1">
        <f t="shared" si="210"/>
        <v>30</v>
      </c>
      <c r="I399" s="1" t="e">
        <f>VLOOKUP(B399,[1]Sheet2!$D$1:$D$65536,1,0)</f>
        <v>#N/A</v>
      </c>
      <c r="J399" t="str">
        <f t="shared" si="190"/>
        <v>PO  :9660002112 - 120</v>
      </c>
    </row>
    <row r="400" spans="1:10">
      <c r="A400">
        <v>190</v>
      </c>
      <c r="B400" s="3" t="s">
        <v>191</v>
      </c>
      <c r="C400" s="1">
        <v>3000</v>
      </c>
      <c r="D400" t="s">
        <v>47</v>
      </c>
      <c r="E400" s="4">
        <v>303</v>
      </c>
      <c r="F400" s="5">
        <v>18.388000000000002</v>
      </c>
      <c r="G400" s="6">
        <v>55164</v>
      </c>
      <c r="I400" s="1" t="e">
        <f>VLOOKUP(B400,[1]Sheet2!$D$1:$D$65536,1,0)</f>
        <v>#N/A</v>
      </c>
      <c r="J400" t="str">
        <f t="shared" si="190"/>
        <v xml:space="preserve"> COUNTRY OF ORIGIN: China</v>
      </c>
    </row>
    <row r="401" spans="1:10">
      <c r="B401" s="3" t="s">
        <v>192</v>
      </c>
      <c r="C401" s="1">
        <f t="shared" ref="C401:C408" si="211">C400</f>
        <v>3000</v>
      </c>
      <c r="D401" s="1" t="str">
        <f t="shared" ref="D401:D408" si="212">D400</f>
        <v>PC</v>
      </c>
      <c r="E401" s="1">
        <f t="shared" ref="E401:E408" si="213">E400</f>
        <v>303</v>
      </c>
      <c r="F401" s="1">
        <f t="shared" ref="F401:F408" si="214">F400</f>
        <v>18.388000000000002</v>
      </c>
      <c r="G401" s="1">
        <f t="shared" ref="G401:G408" si="215">G400</f>
        <v>55164</v>
      </c>
      <c r="I401" s="1" t="e">
        <f>VLOOKUP(B401,[1]Sheet2!$D$1:$D$65536,1,0)</f>
        <v>#N/A</v>
      </c>
      <c r="J401" t="str">
        <f t="shared" si="190"/>
        <v>Manufacturer name :</v>
      </c>
    </row>
    <row r="402" spans="1:10">
      <c r="B402" s="3" t="s">
        <v>309</v>
      </c>
      <c r="C402" s="1">
        <f t="shared" si="211"/>
        <v>3000</v>
      </c>
      <c r="D402" s="1" t="str">
        <f t="shared" si="212"/>
        <v>PC</v>
      </c>
      <c r="E402" s="1">
        <f t="shared" si="213"/>
        <v>303</v>
      </c>
      <c r="F402" s="1">
        <f t="shared" si="214"/>
        <v>18.388000000000002</v>
      </c>
      <c r="G402" s="1">
        <f t="shared" si="215"/>
        <v>55164</v>
      </c>
      <c r="I402" s="1" t="str">
        <f>VLOOKUP(B402,[1]Sheet2!$D$1:$D$65536,1,0)</f>
        <v>DAA000TV21B</v>
      </c>
      <c r="J402" t="str">
        <f t="shared" si="190"/>
        <v>GLOBAL BRANDS MANUFACTURE LTD.</v>
      </c>
    </row>
    <row r="403" spans="1:10">
      <c r="B403" s="3" t="s">
        <v>193</v>
      </c>
      <c r="C403" s="1">
        <f t="shared" si="211"/>
        <v>3000</v>
      </c>
      <c r="D403" s="1" t="str">
        <f t="shared" si="212"/>
        <v>PC</v>
      </c>
      <c r="E403" s="1">
        <f t="shared" si="213"/>
        <v>303</v>
      </c>
      <c r="F403" s="1">
        <f t="shared" si="214"/>
        <v>18.388000000000002</v>
      </c>
      <c r="G403" s="1">
        <f t="shared" si="215"/>
        <v>55164</v>
      </c>
      <c r="I403" s="1" t="e">
        <f>VLOOKUP(B403,[1]Sheet2!$D$1:$D$65536,1,0)</f>
        <v>#N/A</v>
      </c>
      <c r="J403" t="str">
        <f t="shared" si="190"/>
        <v>Manufacturer address :</v>
      </c>
    </row>
    <row r="404" spans="1:10">
      <c r="B404" s="3" t="s">
        <v>50</v>
      </c>
      <c r="C404" s="1">
        <f t="shared" si="211"/>
        <v>3000</v>
      </c>
      <c r="D404" s="1" t="str">
        <f t="shared" si="212"/>
        <v>PC</v>
      </c>
      <c r="E404" s="1">
        <f t="shared" si="213"/>
        <v>303</v>
      </c>
      <c r="F404" s="1">
        <f t="shared" si="214"/>
        <v>18.388000000000002</v>
      </c>
      <c r="G404" s="1">
        <f t="shared" si="215"/>
        <v>55164</v>
      </c>
      <c r="I404" s="1" t="e">
        <f>VLOOKUP(B404,[1]Sheet2!$D$1:$D$65536,1,0)</f>
        <v>#N/A</v>
      </c>
      <c r="J404" t="str">
        <f t="shared" si="190"/>
        <v>NO. 1, SONGZHI RD.,XINYI DIST ., TAIPEI CITY 110, TAIWAN</v>
      </c>
    </row>
    <row r="405" spans="1:10">
      <c r="B405" s="3" t="s">
        <v>51</v>
      </c>
      <c r="C405" s="1">
        <f t="shared" si="211"/>
        <v>3000</v>
      </c>
      <c r="D405" s="1" t="str">
        <f t="shared" si="212"/>
        <v>PC</v>
      </c>
      <c r="E405" s="1">
        <f t="shared" si="213"/>
        <v>303</v>
      </c>
      <c r="F405" s="1">
        <f t="shared" si="214"/>
        <v>18.388000000000002</v>
      </c>
      <c r="G405" s="1">
        <f t="shared" si="215"/>
        <v>55164</v>
      </c>
      <c r="I405" s="1" t="e">
        <f>VLOOKUP(B405,[1]Sheet2!$D$1:$D$65536,1,0)</f>
        <v>#N/A</v>
      </c>
      <c r="J405" t="str">
        <f t="shared" si="190"/>
        <v>72A11KBO119</v>
      </c>
    </row>
    <row r="406" spans="1:10">
      <c r="B406" s="3" t="s">
        <v>194</v>
      </c>
      <c r="C406" s="1">
        <f t="shared" si="211"/>
        <v>3000</v>
      </c>
      <c r="D406" s="1" t="str">
        <f t="shared" si="212"/>
        <v>PC</v>
      </c>
      <c r="E406" s="1">
        <f t="shared" si="213"/>
        <v>303</v>
      </c>
      <c r="F406" s="1">
        <f t="shared" si="214"/>
        <v>18.388000000000002</v>
      </c>
      <c r="G406" s="1">
        <f t="shared" si="215"/>
        <v>55164</v>
      </c>
      <c r="I406" s="1" t="e">
        <f>VLOOKUP(B406,[1]Sheet2!$D$1:$D$65536,1,0)</f>
        <v>#N/A</v>
      </c>
      <c r="J406" t="str">
        <f t="shared" si="190"/>
        <v>HH514 SA0000BEZ50 CQBR</v>
      </c>
    </row>
    <row r="407" spans="1:10">
      <c r="B407" s="3" t="s">
        <v>53</v>
      </c>
      <c r="C407" s="1">
        <f t="shared" si="211"/>
        <v>3000</v>
      </c>
      <c r="D407" s="1" t="str">
        <f t="shared" si="212"/>
        <v>PC</v>
      </c>
      <c r="E407" s="1">
        <f t="shared" si="213"/>
        <v>303</v>
      </c>
      <c r="F407" s="1">
        <f t="shared" si="214"/>
        <v>18.388000000000002</v>
      </c>
      <c r="G407" s="1">
        <f t="shared" si="215"/>
        <v>55164</v>
      </c>
      <c r="I407" s="1" t="e">
        <f>VLOOKUP(B407,[1]Sheet2!$D$1:$D$65536,1,0)</f>
        <v>#N/A</v>
      </c>
      <c r="J407" t="str">
        <f t="shared" si="190"/>
        <v>SA0000BEZ50FF</v>
      </c>
    </row>
    <row r="408" spans="1:10">
      <c r="B408" s="3" t="s">
        <v>195</v>
      </c>
      <c r="C408" s="1">
        <f t="shared" si="211"/>
        <v>3000</v>
      </c>
      <c r="D408" s="1" t="str">
        <f t="shared" si="212"/>
        <v>PC</v>
      </c>
      <c r="E408" s="1">
        <f t="shared" si="213"/>
        <v>303</v>
      </c>
      <c r="F408" s="1">
        <f t="shared" si="214"/>
        <v>18.388000000000002</v>
      </c>
      <c r="G408" s="1">
        <f t="shared" si="215"/>
        <v>55164</v>
      </c>
      <c r="I408" s="1" t="e">
        <f>VLOOKUP(B408,[1]Sheet2!$D$1:$D$65536,1,0)</f>
        <v>#N/A</v>
      </c>
      <c r="J408" t="str">
        <f t="shared" si="190"/>
        <v>PO  :9660002112 - 210</v>
      </c>
    </row>
    <row r="409" spans="1:10">
      <c r="A409">
        <v>200</v>
      </c>
      <c r="B409" s="3" t="s">
        <v>196</v>
      </c>
      <c r="C409" s="1">
        <v>3600</v>
      </c>
      <c r="D409" t="s">
        <v>47</v>
      </c>
      <c r="E409" s="4">
        <v>2.88</v>
      </c>
      <c r="F409" s="5">
        <v>0.96599999999999997</v>
      </c>
      <c r="G409" s="6">
        <v>3477.6</v>
      </c>
      <c r="I409" s="1" t="e">
        <f>VLOOKUP(B409,[1]Sheet2!$D$1:$D$65536,1,0)</f>
        <v>#N/A</v>
      </c>
      <c r="J409" t="str">
        <f t="shared" si="190"/>
        <v xml:space="preserve"> COUNTRY OF ORIGIN: China</v>
      </c>
    </row>
    <row r="410" spans="1:10">
      <c r="B410" s="3" t="s">
        <v>197</v>
      </c>
      <c r="C410" s="1">
        <f t="shared" ref="C410:C417" si="216">C409</f>
        <v>3600</v>
      </c>
      <c r="D410" s="1" t="str">
        <f t="shared" ref="D410:D417" si="217">D409</f>
        <v>PC</v>
      </c>
      <c r="E410" s="1">
        <f t="shared" ref="E410:E417" si="218">E409</f>
        <v>2.88</v>
      </c>
      <c r="F410" s="1">
        <f t="shared" ref="F410:F417" si="219">F409</f>
        <v>0.96599999999999997</v>
      </c>
      <c r="G410" s="1">
        <f t="shared" ref="G410:G417" si="220">G409</f>
        <v>3477.6</v>
      </c>
      <c r="I410" s="1" t="e">
        <f>VLOOKUP(B410,[1]Sheet2!$D$1:$D$65536,1,0)</f>
        <v>#N/A</v>
      </c>
      <c r="J410" t="str">
        <f t="shared" si="190"/>
        <v>Manufacturer name :</v>
      </c>
    </row>
    <row r="411" spans="1:10">
      <c r="B411" s="3" t="s">
        <v>310</v>
      </c>
      <c r="C411" s="1">
        <f t="shared" si="216"/>
        <v>3600</v>
      </c>
      <c r="D411" s="1" t="str">
        <f t="shared" si="217"/>
        <v>PC</v>
      </c>
      <c r="E411" s="1">
        <f t="shared" si="218"/>
        <v>2.88</v>
      </c>
      <c r="F411" s="1">
        <f t="shared" si="219"/>
        <v>0.96599999999999997</v>
      </c>
      <c r="G411" s="1">
        <f t="shared" si="220"/>
        <v>3477.6</v>
      </c>
      <c r="I411" s="1" t="str">
        <f>VLOOKUP(B411,[1]Sheet2!$D$1:$D$65536,1,0)</f>
        <v>SA0000BEZ50FF</v>
      </c>
      <c r="J411" t="str">
        <f t="shared" si="190"/>
        <v>WUHAN XINXIN SEMICONDUCTOR MANUFACTURING</v>
      </c>
    </row>
    <row r="412" spans="1:10">
      <c r="B412" s="3" t="s">
        <v>198</v>
      </c>
      <c r="C412" s="1">
        <f t="shared" si="216"/>
        <v>3600</v>
      </c>
      <c r="D412" s="1" t="str">
        <f t="shared" si="217"/>
        <v>PC</v>
      </c>
      <c r="E412" s="1">
        <f t="shared" si="218"/>
        <v>2.88</v>
      </c>
      <c r="F412" s="1">
        <f t="shared" si="219"/>
        <v>0.96599999999999997</v>
      </c>
      <c r="G412" s="1">
        <f t="shared" si="220"/>
        <v>3477.6</v>
      </c>
      <c r="I412" s="1" t="e">
        <f>VLOOKUP(B412,[1]Sheet2!$D$1:$D$65536,1,0)</f>
        <v>#N/A</v>
      </c>
      <c r="J412" t="str">
        <f t="shared" si="190"/>
        <v>Manufacturer address :</v>
      </c>
    </row>
    <row r="413" spans="1:10">
      <c r="B413" s="3" t="s">
        <v>50</v>
      </c>
      <c r="C413" s="1">
        <f t="shared" si="216"/>
        <v>3600</v>
      </c>
      <c r="D413" s="1" t="str">
        <f t="shared" si="217"/>
        <v>PC</v>
      </c>
      <c r="E413" s="1">
        <f t="shared" si="218"/>
        <v>2.88</v>
      </c>
      <c r="F413" s="1">
        <f t="shared" si="219"/>
        <v>0.96599999999999997</v>
      </c>
      <c r="G413" s="1">
        <f t="shared" si="220"/>
        <v>3477.6</v>
      </c>
      <c r="I413" s="1" t="e">
        <f>VLOOKUP(B413,[1]Sheet2!$D$1:$D$65536,1,0)</f>
        <v>#N/A</v>
      </c>
      <c r="J413" t="str">
        <f t="shared" si="190"/>
        <v>NO.18 GAOXIN 4TH ROAD,DONGHU HIGH-TECH ZONE,</v>
      </c>
    </row>
    <row r="414" spans="1:10">
      <c r="B414" s="3" t="s">
        <v>51</v>
      </c>
      <c r="C414" s="1">
        <f t="shared" si="216"/>
        <v>3600</v>
      </c>
      <c r="D414" s="1" t="str">
        <f t="shared" si="217"/>
        <v>PC</v>
      </c>
      <c r="E414" s="1">
        <f t="shared" si="218"/>
        <v>2.88</v>
      </c>
      <c r="F414" s="1">
        <f t="shared" si="219"/>
        <v>0.96599999999999997</v>
      </c>
      <c r="G414" s="1">
        <f t="shared" si="220"/>
        <v>3477.6</v>
      </c>
      <c r="I414" s="1" t="e">
        <f>VLOOKUP(B414,[1]Sheet2!$D$1:$D$65536,1,0)</f>
        <v>#N/A</v>
      </c>
      <c r="J414" t="str">
        <f t="shared" si="190"/>
        <v>72A11KBO122</v>
      </c>
    </row>
    <row r="415" spans="1:10">
      <c r="B415" s="3" t="s">
        <v>199</v>
      </c>
      <c r="C415" s="1">
        <f t="shared" si="216"/>
        <v>3600</v>
      </c>
      <c r="D415" s="1" t="str">
        <f t="shared" si="217"/>
        <v>PC</v>
      </c>
      <c r="E415" s="1">
        <f t="shared" si="218"/>
        <v>2.88</v>
      </c>
      <c r="F415" s="1">
        <f t="shared" si="219"/>
        <v>0.96599999999999997</v>
      </c>
      <c r="G415" s="1">
        <f t="shared" si="220"/>
        <v>3477.6</v>
      </c>
      <c r="I415" s="1" t="e">
        <f>VLOOKUP(B415,[1]Sheet2!$D$1:$D$65536,1,0)</f>
        <v>#N/A</v>
      </c>
      <c r="J415" t="str">
        <f t="shared" si="190"/>
        <v>HH514 SA0000BYV00 CQBR</v>
      </c>
    </row>
    <row r="416" spans="1:10">
      <c r="B416" s="3" t="s">
        <v>53</v>
      </c>
      <c r="C416" s="1">
        <f t="shared" si="216"/>
        <v>3600</v>
      </c>
      <c r="D416" s="1" t="str">
        <f t="shared" si="217"/>
        <v>PC</v>
      </c>
      <c r="E416" s="1">
        <f t="shared" si="218"/>
        <v>2.88</v>
      </c>
      <c r="F416" s="1">
        <f t="shared" si="219"/>
        <v>0.96599999999999997</v>
      </c>
      <c r="G416" s="1">
        <f t="shared" si="220"/>
        <v>3477.6</v>
      </c>
      <c r="I416" s="1" t="e">
        <f>VLOOKUP(B416,[1]Sheet2!$D$1:$D$65536,1,0)</f>
        <v>#N/A</v>
      </c>
      <c r="J416" t="str">
        <f t="shared" si="190"/>
        <v>SA0000BYV00</v>
      </c>
    </row>
    <row r="417" spans="1:10">
      <c r="B417" s="3" t="s">
        <v>200</v>
      </c>
      <c r="C417" s="1">
        <f t="shared" si="216"/>
        <v>3600</v>
      </c>
      <c r="D417" s="1" t="str">
        <f t="shared" si="217"/>
        <v>PC</v>
      </c>
      <c r="E417" s="1">
        <f t="shared" si="218"/>
        <v>2.88</v>
      </c>
      <c r="F417" s="1">
        <f t="shared" si="219"/>
        <v>0.96599999999999997</v>
      </c>
      <c r="G417" s="1">
        <f t="shared" si="220"/>
        <v>3477.6</v>
      </c>
      <c r="I417" s="1" t="e">
        <f>VLOOKUP(B417,[1]Sheet2!$D$1:$D$65536,1,0)</f>
        <v>#N/A</v>
      </c>
      <c r="J417" t="str">
        <f t="shared" si="190"/>
        <v>PO  :9660002112 - 1130</v>
      </c>
    </row>
    <row r="418" spans="1:10">
      <c r="A418">
        <v>210</v>
      </c>
      <c r="B418" s="3" t="s">
        <v>201</v>
      </c>
      <c r="C418" s="1">
        <v>19500</v>
      </c>
      <c r="D418" t="s">
        <v>47</v>
      </c>
      <c r="E418" s="4">
        <v>0.57954000000000006</v>
      </c>
      <c r="F418" s="5">
        <v>0.31187999999999999</v>
      </c>
      <c r="G418" s="6">
        <v>6081.66</v>
      </c>
      <c r="I418" s="1" t="e">
        <f>VLOOKUP(B418,[1]Sheet2!$D$1:$D$65536,1,0)</f>
        <v>#N/A</v>
      </c>
      <c r="J418" t="str">
        <f t="shared" si="190"/>
        <v xml:space="preserve"> COUNTRY OF ORIGIN: China</v>
      </c>
    </row>
    <row r="419" spans="1:10">
      <c r="B419" s="3" t="s">
        <v>202</v>
      </c>
      <c r="C419" s="1">
        <f t="shared" ref="C419:C426" si="221">C418</f>
        <v>19500</v>
      </c>
      <c r="D419" s="1" t="str">
        <f t="shared" ref="D419:D426" si="222">D418</f>
        <v>PC</v>
      </c>
      <c r="E419" s="1">
        <f t="shared" ref="E419:E426" si="223">E418</f>
        <v>0.57954000000000006</v>
      </c>
      <c r="F419" s="1">
        <f t="shared" ref="F419:F426" si="224">F418</f>
        <v>0.31187999999999999</v>
      </c>
      <c r="G419" s="1">
        <f t="shared" ref="G419:G426" si="225">G418</f>
        <v>6081.66</v>
      </c>
      <c r="I419" s="1" t="e">
        <f>VLOOKUP(B419,[1]Sheet2!$D$1:$D$65536,1,0)</f>
        <v>#N/A</v>
      </c>
      <c r="J419" t="str">
        <f t="shared" si="190"/>
        <v>Manufacturer name :</v>
      </c>
    </row>
    <row r="420" spans="1:10">
      <c r="B420" s="3" t="s">
        <v>311</v>
      </c>
      <c r="C420" s="1">
        <f t="shared" si="221"/>
        <v>19500</v>
      </c>
      <c r="D420" s="1" t="str">
        <f t="shared" si="222"/>
        <v>PC</v>
      </c>
      <c r="E420" s="1">
        <f t="shared" si="223"/>
        <v>0.57954000000000006</v>
      </c>
      <c r="F420" s="1">
        <f t="shared" si="224"/>
        <v>0.31187999999999999</v>
      </c>
      <c r="G420" s="1">
        <f t="shared" si="225"/>
        <v>6081.66</v>
      </c>
      <c r="I420" s="1" t="str">
        <f>VLOOKUP(B420,[1]Sheet2!$D$1:$D$65536,1,0)</f>
        <v>SA0000BYV00</v>
      </c>
      <c r="J420" t="str">
        <f t="shared" si="190"/>
        <v>RICHTEK TECHNOLOGY CORP</v>
      </c>
    </row>
    <row r="421" spans="1:10">
      <c r="B421" s="3" t="s">
        <v>203</v>
      </c>
      <c r="C421" s="1">
        <f t="shared" si="221"/>
        <v>19500</v>
      </c>
      <c r="D421" s="1" t="str">
        <f t="shared" si="222"/>
        <v>PC</v>
      </c>
      <c r="E421" s="1">
        <f t="shared" si="223"/>
        <v>0.57954000000000006</v>
      </c>
      <c r="F421" s="1">
        <f t="shared" si="224"/>
        <v>0.31187999999999999</v>
      </c>
      <c r="G421" s="1">
        <f t="shared" si="225"/>
        <v>6081.66</v>
      </c>
      <c r="I421" s="1" t="e">
        <f>VLOOKUP(B421,[1]Sheet2!$D$1:$D$65536,1,0)</f>
        <v>#N/A</v>
      </c>
      <c r="J421" t="str">
        <f t="shared" si="190"/>
        <v>Manufacturer address :</v>
      </c>
    </row>
    <row r="422" spans="1:10">
      <c r="B422" s="3" t="s">
        <v>50</v>
      </c>
      <c r="C422" s="1">
        <f t="shared" si="221"/>
        <v>19500</v>
      </c>
      <c r="D422" s="1" t="str">
        <f t="shared" si="222"/>
        <v>PC</v>
      </c>
      <c r="E422" s="1">
        <f t="shared" si="223"/>
        <v>0.57954000000000006</v>
      </c>
      <c r="F422" s="1">
        <f t="shared" si="224"/>
        <v>0.31187999999999999</v>
      </c>
      <c r="G422" s="1">
        <f t="shared" si="225"/>
        <v>6081.66</v>
      </c>
      <c r="I422" s="1" t="e">
        <f>VLOOKUP(B422,[1]Sheet2!$D$1:$D$65536,1,0)</f>
        <v>#N/A</v>
      </c>
      <c r="J422" t="str">
        <f t="shared" ref="J422:J485" si="226">B426</f>
        <v>NO.127,LANE235,PAOCHIAO ROAD, TAIWAN</v>
      </c>
    </row>
    <row r="423" spans="1:10">
      <c r="B423" s="3" t="s">
        <v>51</v>
      </c>
      <c r="C423" s="1">
        <f t="shared" si="221"/>
        <v>19500</v>
      </c>
      <c r="D423" s="1" t="str">
        <f t="shared" si="222"/>
        <v>PC</v>
      </c>
      <c r="E423" s="1">
        <f t="shared" si="223"/>
        <v>0.57954000000000006</v>
      </c>
      <c r="F423" s="1">
        <f t="shared" si="224"/>
        <v>0.31187999999999999</v>
      </c>
      <c r="G423" s="1">
        <f t="shared" si="225"/>
        <v>6081.66</v>
      </c>
      <c r="I423" s="1" t="e">
        <f>VLOOKUP(B423,[1]Sheet2!$D$1:$D$65536,1,0)</f>
        <v>#N/A</v>
      </c>
      <c r="J423" t="str">
        <f t="shared" si="226"/>
        <v>72A11VBO108</v>
      </c>
    </row>
    <row r="424" spans="1:10">
      <c r="B424" s="3" t="s">
        <v>58</v>
      </c>
      <c r="C424" s="1">
        <f t="shared" si="221"/>
        <v>19500</v>
      </c>
      <c r="D424" s="1" t="str">
        <f t="shared" si="222"/>
        <v>PC</v>
      </c>
      <c r="E424" s="1">
        <f t="shared" si="223"/>
        <v>0.57954000000000006</v>
      </c>
      <c r="F424" s="1">
        <f t="shared" si="224"/>
        <v>0.31187999999999999</v>
      </c>
      <c r="G424" s="1">
        <f t="shared" si="225"/>
        <v>6081.66</v>
      </c>
      <c r="I424" s="1" t="e">
        <f>VLOOKUP(B424,[1]Sheet2!$D$1:$D$65536,1,0)</f>
        <v>#N/A</v>
      </c>
      <c r="J424" t="str">
        <f t="shared" si="226"/>
        <v>HH5A4 SA0000DUO40 CQBR</v>
      </c>
    </row>
    <row r="425" spans="1:10">
      <c r="B425" s="3" t="s">
        <v>53</v>
      </c>
      <c r="C425" s="1">
        <f t="shared" si="221"/>
        <v>19500</v>
      </c>
      <c r="D425" s="1" t="str">
        <f t="shared" si="222"/>
        <v>PC</v>
      </c>
      <c r="E425" s="1">
        <f t="shared" si="223"/>
        <v>0.57954000000000006</v>
      </c>
      <c r="F425" s="1">
        <f t="shared" si="224"/>
        <v>0.31187999999999999</v>
      </c>
      <c r="G425" s="1">
        <f t="shared" si="225"/>
        <v>6081.66</v>
      </c>
      <c r="I425" s="1" t="e">
        <f>VLOOKUP(B425,[1]Sheet2!$D$1:$D$65536,1,0)</f>
        <v>#N/A</v>
      </c>
      <c r="J425" t="str">
        <f t="shared" si="226"/>
        <v>SA0000DUO40</v>
      </c>
    </row>
    <row r="426" spans="1:10">
      <c r="B426" s="3" t="s">
        <v>59</v>
      </c>
      <c r="C426" s="1">
        <f t="shared" si="221"/>
        <v>19500</v>
      </c>
      <c r="D426" s="1" t="str">
        <f t="shared" si="222"/>
        <v>PC</v>
      </c>
      <c r="E426" s="1">
        <f t="shared" si="223"/>
        <v>0.57954000000000006</v>
      </c>
      <c r="F426" s="1">
        <f t="shared" si="224"/>
        <v>0.31187999999999999</v>
      </c>
      <c r="G426" s="1">
        <f t="shared" si="225"/>
        <v>6081.66</v>
      </c>
      <c r="I426" s="1" t="e">
        <f>VLOOKUP(B426,[1]Sheet2!$D$1:$D$65536,1,0)</f>
        <v>#N/A</v>
      </c>
      <c r="J426" t="str">
        <f t="shared" si="226"/>
        <v>PO  :9660002112 - 1320</v>
      </c>
    </row>
    <row r="427" spans="1:10">
      <c r="A427">
        <v>220</v>
      </c>
      <c r="B427" s="3" t="s">
        <v>204</v>
      </c>
      <c r="C427" s="1">
        <v>34300</v>
      </c>
      <c r="D427" t="s">
        <v>47</v>
      </c>
      <c r="E427" s="4">
        <v>1.6807000000000001</v>
      </c>
      <c r="F427" s="5">
        <v>1.224</v>
      </c>
      <c r="G427" s="6">
        <v>41983.199999999997</v>
      </c>
      <c r="I427" s="1" t="e">
        <f>VLOOKUP(B427,[1]Sheet2!$D$1:$D$65536,1,0)</f>
        <v>#N/A</v>
      </c>
      <c r="J427" t="str">
        <f t="shared" si="226"/>
        <v xml:space="preserve"> COUNTRY OF ORIGIN: China</v>
      </c>
    </row>
    <row r="428" spans="1:10">
      <c r="B428" s="3" t="s">
        <v>205</v>
      </c>
      <c r="C428" s="1">
        <f t="shared" ref="C428:C435" si="227">C427</f>
        <v>34300</v>
      </c>
      <c r="D428" s="1" t="str">
        <f t="shared" ref="D428:D435" si="228">D427</f>
        <v>PC</v>
      </c>
      <c r="E428" s="1">
        <f t="shared" ref="E428:E435" si="229">E427</f>
        <v>1.6807000000000001</v>
      </c>
      <c r="F428" s="1">
        <f t="shared" ref="F428:F435" si="230">F427</f>
        <v>1.224</v>
      </c>
      <c r="G428" s="1">
        <f t="shared" ref="G428:G435" si="231">G427</f>
        <v>41983.199999999997</v>
      </c>
      <c r="I428" s="1" t="e">
        <f>VLOOKUP(B428,[1]Sheet2!$D$1:$D$65536,1,0)</f>
        <v>#N/A</v>
      </c>
      <c r="J428" t="str">
        <f t="shared" si="226"/>
        <v>Manufacturer name :</v>
      </c>
    </row>
    <row r="429" spans="1:10">
      <c r="B429" s="3" t="s">
        <v>312</v>
      </c>
      <c r="C429" s="1">
        <f t="shared" si="227"/>
        <v>34300</v>
      </c>
      <c r="D429" s="1" t="str">
        <f t="shared" si="228"/>
        <v>PC</v>
      </c>
      <c r="E429" s="1">
        <f t="shared" si="229"/>
        <v>1.6807000000000001</v>
      </c>
      <c r="F429" s="1">
        <f t="shared" si="230"/>
        <v>1.224</v>
      </c>
      <c r="G429" s="1">
        <f t="shared" si="231"/>
        <v>41983.199999999997</v>
      </c>
      <c r="I429" s="1" t="str">
        <f>VLOOKUP(B429,[1]Sheet2!$D$1:$D$65536,1,0)</f>
        <v>SA0000DUO40</v>
      </c>
      <c r="J429" t="str">
        <f t="shared" si="226"/>
        <v>REALTEK SEMICONDUCTOR CORP</v>
      </c>
    </row>
    <row r="430" spans="1:10">
      <c r="B430" s="3" t="s">
        <v>206</v>
      </c>
      <c r="C430" s="1">
        <f t="shared" si="227"/>
        <v>34300</v>
      </c>
      <c r="D430" s="1" t="str">
        <f t="shared" si="228"/>
        <v>PC</v>
      </c>
      <c r="E430" s="1">
        <f t="shared" si="229"/>
        <v>1.6807000000000001</v>
      </c>
      <c r="F430" s="1">
        <f t="shared" si="230"/>
        <v>1.224</v>
      </c>
      <c r="G430" s="1">
        <f t="shared" si="231"/>
        <v>41983.199999999997</v>
      </c>
      <c r="I430" s="1" t="e">
        <f>VLOOKUP(B430,[1]Sheet2!$D$1:$D$65536,1,0)</f>
        <v>#N/A</v>
      </c>
      <c r="J430" t="str">
        <f t="shared" si="226"/>
        <v>Manufacturer address :</v>
      </c>
    </row>
    <row r="431" spans="1:10">
      <c r="B431" s="3" t="s">
        <v>50</v>
      </c>
      <c r="C431" s="1">
        <f t="shared" si="227"/>
        <v>34300</v>
      </c>
      <c r="D431" s="1" t="str">
        <f t="shared" si="228"/>
        <v>PC</v>
      </c>
      <c r="E431" s="1">
        <f t="shared" si="229"/>
        <v>1.6807000000000001</v>
      </c>
      <c r="F431" s="1">
        <f t="shared" si="230"/>
        <v>1.224</v>
      </c>
      <c r="G431" s="1">
        <f t="shared" si="231"/>
        <v>41983.199999999997</v>
      </c>
      <c r="I431" s="1" t="e">
        <f>VLOOKUP(B431,[1]Sheet2!$D$1:$D$65536,1,0)</f>
        <v>#N/A</v>
      </c>
      <c r="J431" t="str">
        <f t="shared" si="226"/>
        <v>No.2 Industrial East 9ty Road, Science Park, Xinzhu City, TAIWAN</v>
      </c>
    </row>
    <row r="432" spans="1:10">
      <c r="B432" s="3" t="s">
        <v>51</v>
      </c>
      <c r="C432" s="1">
        <f t="shared" si="227"/>
        <v>34300</v>
      </c>
      <c r="D432" s="1" t="str">
        <f t="shared" si="228"/>
        <v>PC</v>
      </c>
      <c r="E432" s="1">
        <f t="shared" si="229"/>
        <v>1.6807000000000001</v>
      </c>
      <c r="F432" s="1">
        <f t="shared" si="230"/>
        <v>1.224</v>
      </c>
      <c r="G432" s="1">
        <f t="shared" si="231"/>
        <v>41983.199999999997</v>
      </c>
      <c r="I432" s="1" t="e">
        <f>VLOOKUP(B432,[1]Sheet2!$D$1:$D$65536,1,0)</f>
        <v>#N/A</v>
      </c>
      <c r="J432" t="str">
        <f t="shared" si="226"/>
        <v>72A131BO087</v>
      </c>
    </row>
    <row r="433" spans="1:10">
      <c r="B433" s="3" t="s">
        <v>72</v>
      </c>
      <c r="C433" s="1">
        <f t="shared" si="227"/>
        <v>34300</v>
      </c>
      <c r="D433" s="1" t="str">
        <f t="shared" si="228"/>
        <v>PC</v>
      </c>
      <c r="E433" s="1">
        <f t="shared" si="229"/>
        <v>1.6807000000000001</v>
      </c>
      <c r="F433" s="1">
        <f t="shared" si="230"/>
        <v>1.224</v>
      </c>
      <c r="G433" s="1">
        <f t="shared" si="231"/>
        <v>41983.199999999997</v>
      </c>
      <c r="I433" s="1" t="e">
        <f>VLOOKUP(B433,[1]Sheet2!$D$1:$D$65536,1,0)</f>
        <v>#N/A</v>
      </c>
      <c r="J433" t="str">
        <f t="shared" si="226"/>
        <v>HH5J4 DA8001SW01A CQBR</v>
      </c>
    </row>
    <row r="434" spans="1:10">
      <c r="B434" s="3" t="s">
        <v>53</v>
      </c>
      <c r="C434" s="1">
        <f t="shared" si="227"/>
        <v>34300</v>
      </c>
      <c r="D434" s="1" t="str">
        <f t="shared" si="228"/>
        <v>PC</v>
      </c>
      <c r="E434" s="1">
        <f t="shared" si="229"/>
        <v>1.6807000000000001</v>
      </c>
      <c r="F434" s="1">
        <f t="shared" si="230"/>
        <v>1.224</v>
      </c>
      <c r="G434" s="1">
        <f t="shared" si="231"/>
        <v>41983.199999999997</v>
      </c>
      <c r="I434" s="1" t="e">
        <f>VLOOKUP(B434,[1]Sheet2!$D$1:$D$65536,1,0)</f>
        <v>#N/A</v>
      </c>
      <c r="J434" t="str">
        <f t="shared" si="226"/>
        <v>DA8001SW01A</v>
      </c>
    </row>
    <row r="435" spans="1:10">
      <c r="B435" s="3" t="s">
        <v>207</v>
      </c>
      <c r="C435" s="1">
        <f t="shared" si="227"/>
        <v>34300</v>
      </c>
      <c r="D435" s="1" t="str">
        <f t="shared" si="228"/>
        <v>PC</v>
      </c>
      <c r="E435" s="1">
        <f t="shared" si="229"/>
        <v>1.6807000000000001</v>
      </c>
      <c r="F435" s="1">
        <f t="shared" si="230"/>
        <v>1.224</v>
      </c>
      <c r="G435" s="1">
        <f t="shared" si="231"/>
        <v>41983.199999999997</v>
      </c>
      <c r="I435" s="1" t="e">
        <f>VLOOKUP(B435,[1]Sheet2!$D$1:$D$65536,1,0)</f>
        <v>#N/A</v>
      </c>
      <c r="J435" t="str">
        <f t="shared" si="226"/>
        <v>PO  :9660002112 - 150</v>
      </c>
    </row>
    <row r="436" spans="1:10">
      <c r="A436">
        <v>230</v>
      </c>
      <c r="B436" s="3" t="s">
        <v>208</v>
      </c>
      <c r="C436" s="1">
        <v>41800</v>
      </c>
      <c r="D436" t="s">
        <v>47</v>
      </c>
      <c r="E436" s="4">
        <v>1881</v>
      </c>
      <c r="F436" s="5">
        <v>7.2830000000000004</v>
      </c>
      <c r="G436" s="6">
        <v>304429.40000000002</v>
      </c>
      <c r="I436" s="1" t="e">
        <f>VLOOKUP(B436,[1]Sheet2!$D$1:$D$65536,1,0)</f>
        <v>#N/A</v>
      </c>
      <c r="J436" t="str">
        <f t="shared" si="226"/>
        <v xml:space="preserve"> COUNTRY OF ORIGIN: China</v>
      </c>
    </row>
    <row r="437" spans="1:10">
      <c r="B437" s="3" t="s">
        <v>209</v>
      </c>
      <c r="C437" s="1">
        <f t="shared" ref="C437:C445" si="232">C436</f>
        <v>41800</v>
      </c>
      <c r="D437" s="1" t="str">
        <f t="shared" ref="D437:D445" si="233">D436</f>
        <v>PC</v>
      </c>
      <c r="E437" s="1">
        <f t="shared" ref="E437:E445" si="234">E436</f>
        <v>1881</v>
      </c>
      <c r="F437" s="1">
        <f t="shared" ref="F437:F445" si="235">F436</f>
        <v>7.2830000000000004</v>
      </c>
      <c r="G437" s="1">
        <f t="shared" ref="G437:G445" si="236">G436</f>
        <v>304429.40000000002</v>
      </c>
      <c r="I437" s="1" t="e">
        <f>VLOOKUP(B437,[1]Sheet2!$D$1:$D$65536,1,0)</f>
        <v>#N/A</v>
      </c>
      <c r="J437" t="str">
        <f t="shared" si="226"/>
        <v>Manufacturer name :</v>
      </c>
    </row>
    <row r="438" spans="1:10">
      <c r="B438" s="3" t="s">
        <v>313</v>
      </c>
      <c r="C438" s="1">
        <f t="shared" si="232"/>
        <v>41800</v>
      </c>
      <c r="D438" s="1" t="str">
        <f t="shared" si="233"/>
        <v>PC</v>
      </c>
      <c r="E438" s="1">
        <f t="shared" si="234"/>
        <v>1881</v>
      </c>
      <c r="F438" s="1">
        <f t="shared" si="235"/>
        <v>7.2830000000000004</v>
      </c>
      <c r="G438" s="1">
        <f t="shared" si="236"/>
        <v>304429.40000000002</v>
      </c>
      <c r="I438" s="1" t="str">
        <f>VLOOKUP(B438,[1]Sheet2!$D$1:$D$65536,1,0)</f>
        <v>DA8001SW01A</v>
      </c>
      <c r="J438" t="str">
        <f t="shared" si="226"/>
        <v>TAIWAN PRINTED CIRCUIT BOARD TECHVEST CO., LTD.</v>
      </c>
    </row>
    <row r="439" spans="1:10">
      <c r="B439" s="3" t="s">
        <v>210</v>
      </c>
      <c r="C439" s="1">
        <f t="shared" si="232"/>
        <v>41800</v>
      </c>
      <c r="D439" s="1" t="str">
        <f t="shared" si="233"/>
        <v>PC</v>
      </c>
      <c r="E439" s="1">
        <f t="shared" si="234"/>
        <v>1881</v>
      </c>
      <c r="F439" s="1">
        <f t="shared" si="235"/>
        <v>7.2830000000000004</v>
      </c>
      <c r="G439" s="1">
        <f t="shared" si="236"/>
        <v>304429.40000000002</v>
      </c>
      <c r="I439" s="1" t="e">
        <f>VLOOKUP(B439,[1]Sheet2!$D$1:$D$65536,1,0)</f>
        <v>#N/A</v>
      </c>
      <c r="J439" t="str">
        <f t="shared" si="226"/>
        <v>Manufacturer address :</v>
      </c>
    </row>
    <row r="440" spans="1:10">
      <c r="B440" s="3" t="s">
        <v>50</v>
      </c>
      <c r="C440" s="1">
        <f t="shared" si="232"/>
        <v>41800</v>
      </c>
      <c r="D440" s="1" t="str">
        <f t="shared" si="233"/>
        <v>PC</v>
      </c>
      <c r="E440" s="1">
        <f t="shared" si="234"/>
        <v>1881</v>
      </c>
      <c r="F440" s="1">
        <f t="shared" si="235"/>
        <v>7.2830000000000004</v>
      </c>
      <c r="G440" s="1">
        <f t="shared" si="236"/>
        <v>304429.40000000002</v>
      </c>
      <c r="I440" s="1" t="e">
        <f>VLOOKUP(B440,[1]Sheet2!$D$1:$D$65536,1,0)</f>
        <v>#N/A</v>
      </c>
      <c r="J440" t="str">
        <f t="shared" si="226"/>
        <v>NO.12, INDUSTRIAL SECOND ROAD, PINGZHEN INDUSTRIAL ZONE, PINGZHEN,</v>
      </c>
    </row>
    <row r="441" spans="1:10">
      <c r="B441" s="3" t="s">
        <v>51</v>
      </c>
      <c r="C441" s="1">
        <f t="shared" si="232"/>
        <v>41800</v>
      </c>
      <c r="D441" s="1" t="str">
        <f t="shared" si="233"/>
        <v>PC</v>
      </c>
      <c r="E441" s="1">
        <f t="shared" si="234"/>
        <v>1881</v>
      </c>
      <c r="F441" s="1">
        <f t="shared" si="235"/>
        <v>7.2830000000000004</v>
      </c>
      <c r="G441" s="1">
        <f t="shared" si="236"/>
        <v>304429.40000000002</v>
      </c>
      <c r="I441" s="1" t="e">
        <f>VLOOKUP(B441,[1]Sheet2!$D$1:$D$65536,1,0)</f>
        <v>#N/A</v>
      </c>
      <c r="J441" t="str">
        <f t="shared" si="226"/>
        <v>TAOYUAN COUNTY</v>
      </c>
    </row>
    <row r="442" spans="1:10">
      <c r="B442" s="3" t="s">
        <v>211</v>
      </c>
      <c r="C442" s="1">
        <f t="shared" si="232"/>
        <v>41800</v>
      </c>
      <c r="D442" s="1" t="str">
        <f t="shared" si="233"/>
        <v>PC</v>
      </c>
      <c r="E442" s="1">
        <f t="shared" si="234"/>
        <v>1881</v>
      </c>
      <c r="F442" s="1">
        <f t="shared" si="235"/>
        <v>7.2830000000000004</v>
      </c>
      <c r="G442" s="1">
        <f t="shared" si="236"/>
        <v>304429.40000000002</v>
      </c>
      <c r="I442" s="1" t="e">
        <f>VLOOKUP(B442,[1]Sheet2!$D$1:$D$65536,1,0)</f>
        <v>#N/A</v>
      </c>
      <c r="J442" t="str">
        <f t="shared" si="226"/>
        <v>72A131BO118</v>
      </c>
    </row>
    <row r="443" spans="1:10">
      <c r="B443" s="3" t="s">
        <v>53</v>
      </c>
      <c r="C443" s="1">
        <f t="shared" si="232"/>
        <v>41800</v>
      </c>
      <c r="D443" s="1" t="str">
        <f t="shared" si="233"/>
        <v>PC</v>
      </c>
      <c r="E443" s="1">
        <f t="shared" si="234"/>
        <v>1881</v>
      </c>
      <c r="F443" s="1">
        <f t="shared" si="235"/>
        <v>7.2830000000000004</v>
      </c>
      <c r="G443" s="1">
        <f t="shared" si="236"/>
        <v>304429.40000000002</v>
      </c>
      <c r="I443" s="1" t="e">
        <f>VLOOKUP(B443,[1]Sheet2!$D$1:$D$65536,1,0)</f>
        <v>#N/A</v>
      </c>
      <c r="J443" t="str">
        <f t="shared" si="226"/>
        <v>HH5J4 SA0000BCG50 CQBR</v>
      </c>
    </row>
    <row r="444" spans="1:10">
      <c r="B444" s="3" t="s">
        <v>212</v>
      </c>
      <c r="C444" s="1">
        <f t="shared" si="232"/>
        <v>41800</v>
      </c>
      <c r="D444" s="1" t="str">
        <f t="shared" si="233"/>
        <v>PC</v>
      </c>
      <c r="E444" s="1">
        <f t="shared" si="234"/>
        <v>1881</v>
      </c>
      <c r="F444" s="1">
        <f t="shared" si="235"/>
        <v>7.2830000000000004</v>
      </c>
      <c r="G444" s="1">
        <f t="shared" si="236"/>
        <v>304429.40000000002</v>
      </c>
      <c r="I444" s="1" t="e">
        <f>VLOOKUP(B444,[1]Sheet2!$D$1:$D$65536,1,0)</f>
        <v>#N/A</v>
      </c>
      <c r="J444" t="str">
        <f t="shared" si="226"/>
        <v>SA0000BCG50FG</v>
      </c>
    </row>
    <row r="445" spans="1:10">
      <c r="B445" s="3" t="s">
        <v>213</v>
      </c>
      <c r="C445" s="1">
        <f t="shared" si="232"/>
        <v>41800</v>
      </c>
      <c r="D445" s="1" t="str">
        <f t="shared" si="233"/>
        <v>PC</v>
      </c>
      <c r="E445" s="1">
        <f t="shared" si="234"/>
        <v>1881</v>
      </c>
      <c r="F445" s="1">
        <f t="shared" si="235"/>
        <v>7.2830000000000004</v>
      </c>
      <c r="G445" s="1">
        <f t="shared" si="236"/>
        <v>304429.40000000002</v>
      </c>
      <c r="I445" s="1" t="e">
        <f>VLOOKUP(B445,[1]Sheet2!$D$1:$D$65536,1,0)</f>
        <v>#N/A</v>
      </c>
      <c r="J445" t="str">
        <f t="shared" si="226"/>
        <v>PO  :9660002112 - 250</v>
      </c>
    </row>
    <row r="446" spans="1:10">
      <c r="A446">
        <v>240</v>
      </c>
      <c r="B446" s="3" t="s">
        <v>214</v>
      </c>
      <c r="C446" s="1">
        <v>7200</v>
      </c>
      <c r="D446" t="s">
        <v>47</v>
      </c>
      <c r="E446" s="4">
        <v>4.8600000000000003</v>
      </c>
      <c r="F446" s="5">
        <v>0.64500000000000002</v>
      </c>
      <c r="G446" s="6">
        <v>4644</v>
      </c>
      <c r="I446" s="1" t="e">
        <f>VLOOKUP(B446,[1]Sheet2!$D$1:$D$65536,1,0)</f>
        <v>#N/A</v>
      </c>
      <c r="J446" t="str">
        <f t="shared" si="226"/>
        <v xml:space="preserve"> COUNTRY OF ORIGIN: China</v>
      </c>
    </row>
    <row r="447" spans="1:10">
      <c r="B447" s="3" t="s">
        <v>215</v>
      </c>
      <c r="C447" s="1">
        <f t="shared" ref="C447:C454" si="237">C446</f>
        <v>7200</v>
      </c>
      <c r="D447" s="1" t="str">
        <f t="shared" ref="D447:D454" si="238">D446</f>
        <v>PC</v>
      </c>
      <c r="E447" s="1">
        <f t="shared" ref="E447:E454" si="239">E446</f>
        <v>4.8600000000000003</v>
      </c>
      <c r="F447" s="1">
        <f t="shared" ref="F447:F454" si="240">F446</f>
        <v>0.64500000000000002</v>
      </c>
      <c r="G447" s="1">
        <f t="shared" ref="G447:G454" si="241">G446</f>
        <v>4644</v>
      </c>
      <c r="I447" s="1" t="e">
        <f>VLOOKUP(B447,[1]Sheet2!$D$1:$D$65536,1,0)</f>
        <v>#N/A</v>
      </c>
      <c r="J447" t="str">
        <f t="shared" si="226"/>
        <v>Manufacturer name :</v>
      </c>
    </row>
    <row r="448" spans="1:10">
      <c r="B448" s="3" t="s">
        <v>314</v>
      </c>
      <c r="C448" s="1">
        <f t="shared" si="237"/>
        <v>7200</v>
      </c>
      <c r="D448" s="1" t="str">
        <f t="shared" si="238"/>
        <v>PC</v>
      </c>
      <c r="E448" s="1">
        <f t="shared" si="239"/>
        <v>4.8600000000000003</v>
      </c>
      <c r="F448" s="1">
        <f t="shared" si="240"/>
        <v>0.64500000000000002</v>
      </c>
      <c r="G448" s="1">
        <f t="shared" si="241"/>
        <v>4644</v>
      </c>
      <c r="I448" s="1" t="str">
        <f>VLOOKUP(B448,[1]Sheet2!$D$1:$D$65536,1,0)</f>
        <v>SA0000BCG50FG</v>
      </c>
      <c r="J448" t="str">
        <f t="shared" si="226"/>
        <v>ENE TECHNOLOGY INC.</v>
      </c>
    </row>
    <row r="449" spans="1:10">
      <c r="B449" s="3" t="s">
        <v>216</v>
      </c>
      <c r="C449" s="1">
        <f t="shared" si="237"/>
        <v>7200</v>
      </c>
      <c r="D449" s="1" t="str">
        <f t="shared" si="238"/>
        <v>PC</v>
      </c>
      <c r="E449" s="1">
        <f t="shared" si="239"/>
        <v>4.8600000000000003</v>
      </c>
      <c r="F449" s="1">
        <f t="shared" si="240"/>
        <v>0.64500000000000002</v>
      </c>
      <c r="G449" s="1">
        <f t="shared" si="241"/>
        <v>4644</v>
      </c>
      <c r="I449" s="1" t="e">
        <f>VLOOKUP(B449,[1]Sheet2!$D$1:$D$65536,1,0)</f>
        <v>#N/A</v>
      </c>
      <c r="J449" t="str">
        <f t="shared" si="226"/>
        <v>Manufacturer address :</v>
      </c>
    </row>
    <row r="450" spans="1:10">
      <c r="B450" s="3" t="s">
        <v>50</v>
      </c>
      <c r="C450" s="1">
        <f t="shared" si="237"/>
        <v>7200</v>
      </c>
      <c r="D450" s="1" t="str">
        <f t="shared" si="238"/>
        <v>PC</v>
      </c>
      <c r="E450" s="1">
        <f t="shared" si="239"/>
        <v>4.8600000000000003</v>
      </c>
      <c r="F450" s="1">
        <f t="shared" si="240"/>
        <v>0.64500000000000002</v>
      </c>
      <c r="G450" s="1">
        <f t="shared" si="241"/>
        <v>4644</v>
      </c>
      <c r="I450" s="1" t="e">
        <f>VLOOKUP(B450,[1]Sheet2!$D$1:$D$65536,1,0)</f>
        <v>#N/A</v>
      </c>
      <c r="J450" t="str">
        <f t="shared" si="226"/>
        <v>NO.58,UNIVERSITY RD.,HSINCHU CITY</v>
      </c>
    </row>
    <row r="451" spans="1:10">
      <c r="B451" s="3" t="s">
        <v>51</v>
      </c>
      <c r="C451" s="1">
        <f t="shared" si="237"/>
        <v>7200</v>
      </c>
      <c r="D451" s="1" t="str">
        <f t="shared" si="238"/>
        <v>PC</v>
      </c>
      <c r="E451" s="1">
        <f t="shared" si="239"/>
        <v>4.8600000000000003</v>
      </c>
      <c r="F451" s="1">
        <f t="shared" si="240"/>
        <v>0.64500000000000002</v>
      </c>
      <c r="G451" s="1">
        <f t="shared" si="241"/>
        <v>4644</v>
      </c>
      <c r="I451" s="1" t="e">
        <f>VLOOKUP(B451,[1]Sheet2!$D$1:$D$65536,1,0)</f>
        <v>#N/A</v>
      </c>
      <c r="J451" t="str">
        <f t="shared" si="226"/>
        <v>72A13ZBO017</v>
      </c>
    </row>
    <row r="452" spans="1:10">
      <c r="B452" s="3" t="s">
        <v>161</v>
      </c>
      <c r="C452" s="1">
        <f t="shared" si="237"/>
        <v>7200</v>
      </c>
      <c r="D452" s="1" t="str">
        <f t="shared" si="238"/>
        <v>PC</v>
      </c>
      <c r="E452" s="1">
        <f t="shared" si="239"/>
        <v>4.8600000000000003</v>
      </c>
      <c r="F452" s="1">
        <f t="shared" si="240"/>
        <v>0.64500000000000002</v>
      </c>
      <c r="G452" s="1">
        <f t="shared" si="241"/>
        <v>4644</v>
      </c>
      <c r="I452" s="1" t="e">
        <f>VLOOKUP(B452,[1]Sheet2!$D$1:$D$65536,1,0)</f>
        <v>#N/A</v>
      </c>
      <c r="J452" t="str">
        <f t="shared" si="226"/>
        <v>HH5AB DA8001SY010 CQBR</v>
      </c>
    </row>
    <row r="453" spans="1:10">
      <c r="B453" s="3" t="s">
        <v>53</v>
      </c>
      <c r="C453" s="1">
        <f t="shared" si="237"/>
        <v>7200</v>
      </c>
      <c r="D453" s="1" t="str">
        <f t="shared" si="238"/>
        <v>PC</v>
      </c>
      <c r="E453" s="1">
        <f t="shared" si="239"/>
        <v>4.8600000000000003</v>
      </c>
      <c r="F453" s="1">
        <f t="shared" si="240"/>
        <v>0.64500000000000002</v>
      </c>
      <c r="G453" s="1">
        <f t="shared" si="241"/>
        <v>4644</v>
      </c>
      <c r="I453" s="1" t="e">
        <f>VLOOKUP(B453,[1]Sheet2!$D$1:$D$65536,1,0)</f>
        <v>#N/A</v>
      </c>
      <c r="J453" t="str">
        <f t="shared" si="226"/>
        <v>DA8001SY010</v>
      </c>
    </row>
    <row r="454" spans="1:10">
      <c r="B454" s="3" t="s">
        <v>217</v>
      </c>
      <c r="C454" s="1">
        <f t="shared" si="237"/>
        <v>7200</v>
      </c>
      <c r="D454" s="1" t="str">
        <f t="shared" si="238"/>
        <v>PC</v>
      </c>
      <c r="E454" s="1">
        <f t="shared" si="239"/>
        <v>4.8600000000000003</v>
      </c>
      <c r="F454" s="1">
        <f t="shared" si="240"/>
        <v>0.64500000000000002</v>
      </c>
      <c r="G454" s="1">
        <f t="shared" si="241"/>
        <v>4644</v>
      </c>
      <c r="I454" s="1" t="e">
        <f>VLOOKUP(B454,[1]Sheet2!$D$1:$D$65536,1,0)</f>
        <v>#N/A</v>
      </c>
      <c r="J454" t="str">
        <f t="shared" si="226"/>
        <v>PO  :9660002112 - 160</v>
      </c>
    </row>
    <row r="455" spans="1:10">
      <c r="A455">
        <v>250</v>
      </c>
      <c r="B455" s="3" t="s">
        <v>218</v>
      </c>
      <c r="C455" s="1">
        <v>41800</v>
      </c>
      <c r="D455" t="s">
        <v>47</v>
      </c>
      <c r="E455" s="4">
        <v>125.4</v>
      </c>
      <c r="F455" s="5">
        <v>0.01</v>
      </c>
      <c r="G455" s="6">
        <v>418</v>
      </c>
      <c r="I455" s="1" t="e">
        <f>VLOOKUP(B455,[1]Sheet2!$D$1:$D$65536,1,0)</f>
        <v>#N/A</v>
      </c>
      <c r="J455" t="str">
        <f t="shared" si="226"/>
        <v xml:space="preserve"> COUNTRY OF ORIGIN: China</v>
      </c>
    </row>
    <row r="456" spans="1:10">
      <c r="B456" s="3" t="s">
        <v>219</v>
      </c>
      <c r="C456" s="1">
        <f t="shared" ref="C456:C465" si="242">C455</f>
        <v>41800</v>
      </c>
      <c r="D456" s="1" t="str">
        <f t="shared" ref="D456:D465" si="243">D455</f>
        <v>PC</v>
      </c>
      <c r="E456" s="1">
        <f t="shared" ref="E456:E465" si="244">E455</f>
        <v>125.4</v>
      </c>
      <c r="F456" s="1">
        <f t="shared" ref="F456:F465" si="245">F455</f>
        <v>0.01</v>
      </c>
      <c r="G456" s="1">
        <f t="shared" ref="G456:G465" si="246">G455</f>
        <v>418</v>
      </c>
      <c r="I456" s="1" t="e">
        <f>VLOOKUP(B456,[1]Sheet2!$D$1:$D$65536,1,0)</f>
        <v>#N/A</v>
      </c>
      <c r="J456" t="str">
        <f t="shared" si="226"/>
        <v>Manufacturer name :</v>
      </c>
    </row>
    <row r="457" spans="1:10">
      <c r="B457" s="3" t="s">
        <v>315</v>
      </c>
      <c r="C457" s="1">
        <f t="shared" si="242"/>
        <v>41800</v>
      </c>
      <c r="D457" s="1" t="str">
        <f t="shared" si="243"/>
        <v>PC</v>
      </c>
      <c r="E457" s="1">
        <f t="shared" si="244"/>
        <v>125.4</v>
      </c>
      <c r="F457" s="1">
        <f t="shared" si="245"/>
        <v>0.01</v>
      </c>
      <c r="G457" s="1">
        <f t="shared" si="246"/>
        <v>418</v>
      </c>
      <c r="I457" s="1" t="str">
        <f>VLOOKUP(B457,[1]Sheet2!$D$1:$D$65536,1,0)</f>
        <v>DA8001SY010</v>
      </c>
      <c r="J457" t="str">
        <f t="shared" si="226"/>
        <v>TAIWAN PRINTED CIRCUIT BOARD TECHVEST CO., LTD.</v>
      </c>
    </row>
    <row r="458" spans="1:10">
      <c r="B458" s="3" t="s">
        <v>220</v>
      </c>
      <c r="C458" s="1">
        <f t="shared" si="242"/>
        <v>41800</v>
      </c>
      <c r="D458" s="1" t="str">
        <f t="shared" si="243"/>
        <v>PC</v>
      </c>
      <c r="E458" s="1">
        <f t="shared" si="244"/>
        <v>125.4</v>
      </c>
      <c r="F458" s="1">
        <f t="shared" si="245"/>
        <v>0.01</v>
      </c>
      <c r="G458" s="1">
        <f t="shared" si="246"/>
        <v>418</v>
      </c>
      <c r="I458" s="1" t="e">
        <f>VLOOKUP(B458,[1]Sheet2!$D$1:$D$65536,1,0)</f>
        <v>#N/A</v>
      </c>
      <c r="J458" t="str">
        <f t="shared" si="226"/>
        <v>Manufacturer address :</v>
      </c>
    </row>
    <row r="459" spans="1:10">
      <c r="B459" s="3" t="s">
        <v>50</v>
      </c>
      <c r="C459" s="1">
        <f t="shared" si="242"/>
        <v>41800</v>
      </c>
      <c r="D459" s="1" t="str">
        <f t="shared" si="243"/>
        <v>PC</v>
      </c>
      <c r="E459" s="1">
        <f t="shared" si="244"/>
        <v>125.4</v>
      </c>
      <c r="F459" s="1">
        <f t="shared" si="245"/>
        <v>0.01</v>
      </c>
      <c r="G459" s="1">
        <f t="shared" si="246"/>
        <v>418</v>
      </c>
      <c r="I459" s="1" t="e">
        <f>VLOOKUP(B459,[1]Sheet2!$D$1:$D$65536,1,0)</f>
        <v>#N/A</v>
      </c>
      <c r="J459" t="str">
        <f t="shared" si="226"/>
        <v>NO.12, INDUSTRIAL SECOND ROAD, PINGZHEN INDUSTRIAL ZONE, PINGZHEN,</v>
      </c>
    </row>
    <row r="460" spans="1:10">
      <c r="B460" s="3" t="s">
        <v>51</v>
      </c>
      <c r="C460" s="1">
        <f t="shared" si="242"/>
        <v>41800</v>
      </c>
      <c r="D460" s="1" t="str">
        <f t="shared" si="243"/>
        <v>PC</v>
      </c>
      <c r="E460" s="1">
        <f t="shared" si="244"/>
        <v>125.4</v>
      </c>
      <c r="F460" s="1">
        <f t="shared" si="245"/>
        <v>0.01</v>
      </c>
      <c r="G460" s="1">
        <f t="shared" si="246"/>
        <v>418</v>
      </c>
      <c r="I460" s="1" t="e">
        <f>VLOOKUP(B460,[1]Sheet2!$D$1:$D$65536,1,0)</f>
        <v>#N/A</v>
      </c>
      <c r="J460" t="str">
        <f t="shared" si="226"/>
        <v>TAOYUAN COUNTY</v>
      </c>
    </row>
    <row r="461" spans="1:10">
      <c r="B461" s="3" t="s">
        <v>211</v>
      </c>
      <c r="C461" s="1">
        <f t="shared" si="242"/>
        <v>41800</v>
      </c>
      <c r="D461" s="1" t="str">
        <f t="shared" si="243"/>
        <v>PC</v>
      </c>
      <c r="E461" s="1">
        <f t="shared" si="244"/>
        <v>125.4</v>
      </c>
      <c r="F461" s="1">
        <f t="shared" si="245"/>
        <v>0.01</v>
      </c>
      <c r="G461" s="1">
        <f t="shared" si="246"/>
        <v>418</v>
      </c>
      <c r="I461" s="1" t="e">
        <f>VLOOKUP(B461,[1]Sheet2!$D$1:$D$65536,1,0)</f>
        <v>#N/A</v>
      </c>
      <c r="J461">
        <f t="shared" si="226"/>
        <v>0</v>
      </c>
    </row>
    <row r="462" spans="1:10">
      <c r="B462" s="3" t="s">
        <v>53</v>
      </c>
      <c r="C462" s="1">
        <f t="shared" si="242"/>
        <v>41800</v>
      </c>
      <c r="D462" s="1" t="str">
        <f t="shared" si="243"/>
        <v>PC</v>
      </c>
      <c r="E462" s="1">
        <f t="shared" si="244"/>
        <v>125.4</v>
      </c>
      <c r="F462" s="1">
        <f t="shared" si="245"/>
        <v>0.01</v>
      </c>
      <c r="G462" s="1">
        <f t="shared" si="246"/>
        <v>418</v>
      </c>
      <c r="I462" s="1" t="e">
        <f>VLOOKUP(B462,[1]Sheet2!$D$1:$D$65536,1,0)</f>
        <v>#N/A</v>
      </c>
      <c r="J462" t="str">
        <f t="shared" si="226"/>
        <v>72A0DHBO090</v>
      </c>
    </row>
    <row r="463" spans="1:10">
      <c r="B463" s="3" t="s">
        <v>212</v>
      </c>
      <c r="C463" s="1">
        <f t="shared" si="242"/>
        <v>41800</v>
      </c>
      <c r="D463" s="1" t="str">
        <f t="shared" si="243"/>
        <v>PC</v>
      </c>
      <c r="E463" s="1">
        <f t="shared" si="244"/>
        <v>125.4</v>
      </c>
      <c r="F463" s="1">
        <f t="shared" si="245"/>
        <v>0.01</v>
      </c>
      <c r="G463" s="1">
        <f t="shared" si="246"/>
        <v>418</v>
      </c>
      <c r="I463" s="1" t="e">
        <f>VLOOKUP(B463,[1]Sheet2!$D$1:$D$65536,1,0)</f>
        <v>#N/A</v>
      </c>
      <c r="J463" t="str">
        <f t="shared" si="226"/>
        <v>C5PM2 SGA00009M00 CQBR</v>
      </c>
    </row>
    <row r="464" spans="1:10">
      <c r="B464" s="3" t="s">
        <v>213</v>
      </c>
      <c r="C464" s="1">
        <f t="shared" si="242"/>
        <v>41800</v>
      </c>
      <c r="D464" s="1" t="str">
        <f t="shared" si="243"/>
        <v>PC</v>
      </c>
      <c r="E464" s="1">
        <f t="shared" si="244"/>
        <v>125.4</v>
      </c>
      <c r="F464" s="1">
        <f t="shared" si="245"/>
        <v>0.01</v>
      </c>
      <c r="G464" s="1">
        <f t="shared" si="246"/>
        <v>418</v>
      </c>
      <c r="I464" s="1" t="e">
        <f>VLOOKUP(B464,[1]Sheet2!$D$1:$D$65536,1,0)</f>
        <v>#N/A</v>
      </c>
      <c r="J464" t="str">
        <f t="shared" si="226"/>
        <v>SGA00009M00</v>
      </c>
    </row>
    <row r="465" spans="1:11">
      <c r="A465">
        <v>350694812</v>
      </c>
      <c r="B465" s="3"/>
      <c r="C465" s="1">
        <f t="shared" si="242"/>
        <v>41800</v>
      </c>
      <c r="D465" s="1" t="str">
        <f t="shared" si="243"/>
        <v>PC</v>
      </c>
      <c r="E465" s="1">
        <f t="shared" si="244"/>
        <v>125.4</v>
      </c>
      <c r="F465" s="1">
        <f t="shared" si="245"/>
        <v>0.01</v>
      </c>
      <c r="G465" s="1">
        <f t="shared" si="246"/>
        <v>418</v>
      </c>
      <c r="I465" s="1" t="e">
        <f>VLOOKUP(B465,[1]Sheet2!$D$1:$D$65536,1,0)</f>
        <v>#N/A</v>
      </c>
      <c r="J465" t="str">
        <f t="shared" si="226"/>
        <v>PO  :9660002112 - 5480</v>
      </c>
    </row>
    <row r="466" spans="1:11">
      <c r="A466">
        <v>10</v>
      </c>
      <c r="B466" s="3" t="s">
        <v>221</v>
      </c>
      <c r="C466" s="1">
        <v>330000</v>
      </c>
      <c r="D466" t="s">
        <v>47</v>
      </c>
      <c r="E466" s="4">
        <v>23.727</v>
      </c>
      <c r="F466" s="5">
        <v>0.10161000000000001</v>
      </c>
      <c r="G466" s="6">
        <v>33531.300000000003</v>
      </c>
      <c r="I466" s="1" t="e">
        <f>VLOOKUP(B466,[1]Sheet2!$D$1:$D$65536,1,0)</f>
        <v>#N/A</v>
      </c>
      <c r="J466" t="str">
        <f t="shared" si="226"/>
        <v xml:space="preserve"> COUNTRY OF ORIGIN: China</v>
      </c>
    </row>
    <row r="467" spans="1:11">
      <c r="B467" s="3" t="s">
        <v>222</v>
      </c>
      <c r="C467" s="1">
        <f t="shared" ref="C467:C474" si="247">C466</f>
        <v>330000</v>
      </c>
      <c r="D467" s="1" t="str">
        <f t="shared" ref="D467:D474" si="248">D466</f>
        <v>PC</v>
      </c>
      <c r="E467" s="1">
        <f t="shared" ref="E467:E474" si="249">E466</f>
        <v>23.727</v>
      </c>
      <c r="F467" s="1">
        <f t="shared" ref="F467:F474" si="250">F466</f>
        <v>0.10161000000000001</v>
      </c>
      <c r="G467" s="1">
        <f t="shared" ref="G467:G474" si="251">G466</f>
        <v>33531.300000000003</v>
      </c>
      <c r="I467" s="1" t="e">
        <f>VLOOKUP(B467,[1]Sheet2!$D$1:$D$65536,1,0)</f>
        <v>#N/A</v>
      </c>
      <c r="J467" t="str">
        <f t="shared" si="226"/>
        <v>Manufacturer name :</v>
      </c>
    </row>
    <row r="468" spans="1:11">
      <c r="B468" s="3" t="s">
        <v>316</v>
      </c>
      <c r="C468" s="1">
        <f t="shared" si="247"/>
        <v>330000</v>
      </c>
      <c r="D468" s="1" t="str">
        <f t="shared" si="248"/>
        <v>PC</v>
      </c>
      <c r="E468" s="1">
        <f t="shared" si="249"/>
        <v>23.727</v>
      </c>
      <c r="F468" s="1">
        <f t="shared" si="250"/>
        <v>0.10161000000000001</v>
      </c>
      <c r="G468" s="1">
        <f t="shared" si="251"/>
        <v>33531.300000000003</v>
      </c>
      <c r="I468" s="1" t="str">
        <f>VLOOKUP(B468,[1]Sheet2!$D$1:$D$65536,1,0)</f>
        <v>SGA00009M00</v>
      </c>
      <c r="J468" t="str">
        <f t="shared" si="226"/>
        <v>SAMSUNG SEMICONDUCTOR &amp; TELECOMMUNI CATION CO., LTD.</v>
      </c>
    </row>
    <row r="469" spans="1:11">
      <c r="B469" s="3" t="s">
        <v>223</v>
      </c>
      <c r="C469" s="1">
        <f t="shared" si="247"/>
        <v>330000</v>
      </c>
      <c r="D469" s="1" t="str">
        <f t="shared" si="248"/>
        <v>PC</v>
      </c>
      <c r="E469" s="1">
        <f t="shared" si="249"/>
        <v>23.727</v>
      </c>
      <c r="F469" s="1">
        <f t="shared" si="250"/>
        <v>0.10161000000000001</v>
      </c>
      <c r="G469" s="1">
        <f t="shared" si="251"/>
        <v>33531.300000000003</v>
      </c>
      <c r="I469" s="1" t="e">
        <f>VLOOKUP(B469,[1]Sheet2!$D$1:$D$65536,1,0)</f>
        <v>#N/A</v>
      </c>
      <c r="J469" t="str">
        <f t="shared" si="226"/>
        <v>Manufacturer address :</v>
      </c>
    </row>
    <row r="470" spans="1:11">
      <c r="B470" s="3" t="s">
        <v>50</v>
      </c>
      <c r="C470" s="1">
        <f t="shared" si="247"/>
        <v>330000</v>
      </c>
      <c r="D470" s="1" t="str">
        <f t="shared" si="248"/>
        <v>PC</v>
      </c>
      <c r="E470" s="1">
        <f t="shared" si="249"/>
        <v>23.727</v>
      </c>
      <c r="F470" s="1">
        <f t="shared" si="250"/>
        <v>0.10161000000000001</v>
      </c>
      <c r="G470" s="1">
        <f t="shared" si="251"/>
        <v>33531.300000000003</v>
      </c>
      <c r="I470" s="1" t="e">
        <f>VLOOKUP(B470,[1]Sheet2!$D$1:$D$65536,1,0)</f>
        <v>#N/A</v>
      </c>
      <c r="J470" t="str">
        <f t="shared" si="226"/>
        <v>23 RD FL. DONG-BANG MAIN BLDG. 15 -KU, SEOUL, KOREA</v>
      </c>
    </row>
    <row r="471" spans="1:11">
      <c r="B471" s="3" t="s">
        <v>51</v>
      </c>
      <c r="C471" s="1">
        <f t="shared" si="247"/>
        <v>330000</v>
      </c>
      <c r="D471" s="1" t="str">
        <f t="shared" si="248"/>
        <v>PC</v>
      </c>
      <c r="E471" s="1">
        <f t="shared" si="249"/>
        <v>23.727</v>
      </c>
      <c r="F471" s="1">
        <f t="shared" si="250"/>
        <v>0.10161000000000001</v>
      </c>
      <c r="G471" s="1">
        <f t="shared" si="251"/>
        <v>33531.300000000003</v>
      </c>
      <c r="I471" s="1" t="e">
        <f>VLOOKUP(B471,[1]Sheet2!$D$1:$D$65536,1,0)</f>
        <v>#N/A</v>
      </c>
      <c r="J471" t="str">
        <f t="shared" si="226"/>
        <v>72A0SJBO090</v>
      </c>
    </row>
    <row r="472" spans="1:11">
      <c r="B472" s="3" t="s">
        <v>224</v>
      </c>
      <c r="C472" s="1">
        <f t="shared" si="247"/>
        <v>330000</v>
      </c>
      <c r="D472" s="1" t="str">
        <f t="shared" si="248"/>
        <v>PC</v>
      </c>
      <c r="E472" s="1">
        <f t="shared" si="249"/>
        <v>23.727</v>
      </c>
      <c r="F472" s="1">
        <f t="shared" si="250"/>
        <v>0.10161000000000001</v>
      </c>
      <c r="G472" s="1">
        <f t="shared" si="251"/>
        <v>33531.300000000003</v>
      </c>
      <c r="I472" s="1" t="e">
        <f>VLOOKUP(B472,[1]Sheet2!$D$1:$D$65536,1,0)</f>
        <v>#N/A</v>
      </c>
      <c r="J472" t="str">
        <f t="shared" si="226"/>
        <v>FH5LI SGA00001E10 CQBR</v>
      </c>
    </row>
    <row r="473" spans="1:11">
      <c r="B473" s="3" t="s">
        <v>53</v>
      </c>
      <c r="C473" s="1">
        <f t="shared" si="247"/>
        <v>330000</v>
      </c>
      <c r="D473" s="1" t="str">
        <f t="shared" si="248"/>
        <v>PC</v>
      </c>
      <c r="E473" s="1">
        <f t="shared" si="249"/>
        <v>23.727</v>
      </c>
      <c r="F473" s="1">
        <f t="shared" si="250"/>
        <v>0.10161000000000001</v>
      </c>
      <c r="G473" s="1">
        <f t="shared" si="251"/>
        <v>33531.300000000003</v>
      </c>
      <c r="I473" s="1" t="e">
        <f>VLOOKUP(B473,[1]Sheet2!$D$1:$D$65536,1,0)</f>
        <v>#N/A</v>
      </c>
      <c r="J473" t="str">
        <f t="shared" si="226"/>
        <v>SGA00001E10</v>
      </c>
    </row>
    <row r="474" spans="1:11">
      <c r="B474" s="3" t="s">
        <v>225</v>
      </c>
      <c r="C474" s="1">
        <f t="shared" si="247"/>
        <v>330000</v>
      </c>
      <c r="D474" s="1" t="str">
        <f t="shared" si="248"/>
        <v>PC</v>
      </c>
      <c r="E474" s="1">
        <f t="shared" si="249"/>
        <v>23.727</v>
      </c>
      <c r="F474" s="1">
        <f t="shared" si="250"/>
        <v>0.10161000000000001</v>
      </c>
      <c r="G474" s="1">
        <f t="shared" si="251"/>
        <v>33531.300000000003</v>
      </c>
      <c r="I474" s="1" t="e">
        <f>VLOOKUP(B474,[1]Sheet2!$D$1:$D$65536,1,0)</f>
        <v>#N/A</v>
      </c>
      <c r="J474" t="str">
        <f t="shared" si="226"/>
        <v>PO  :9660002112 - 5450</v>
      </c>
    </row>
    <row r="475" spans="1:11">
      <c r="A475">
        <v>20</v>
      </c>
      <c r="B475" s="3" t="s">
        <v>226</v>
      </c>
      <c r="C475" s="1">
        <v>14000</v>
      </c>
      <c r="D475" t="s">
        <v>47</v>
      </c>
      <c r="E475" s="4">
        <v>0.81298000000000004</v>
      </c>
      <c r="F475" s="5">
        <v>9.5549999999999996E-2</v>
      </c>
      <c r="G475" s="6">
        <v>1337.7</v>
      </c>
      <c r="I475" s="1" t="e">
        <f>VLOOKUP(B475,[1]Sheet2!$D$1:$D$65536,1,0)</f>
        <v>#N/A</v>
      </c>
      <c r="J475" t="str">
        <f t="shared" si="226"/>
        <v xml:space="preserve"> COUNTRY OF ORIGIN: China</v>
      </c>
    </row>
    <row r="476" spans="1:11">
      <c r="B476" s="3" t="s">
        <v>227</v>
      </c>
      <c r="C476" s="1">
        <f t="shared" ref="C476:C483" si="252">C475</f>
        <v>14000</v>
      </c>
      <c r="D476" s="1" t="str">
        <f t="shared" ref="D476:D483" si="253">D475</f>
        <v>PC</v>
      </c>
      <c r="E476" s="1">
        <f t="shared" ref="E476:E483" si="254">E475</f>
        <v>0.81298000000000004</v>
      </c>
      <c r="F476" s="1">
        <f t="shared" ref="F476:F483" si="255">F475</f>
        <v>9.5549999999999996E-2</v>
      </c>
      <c r="G476" s="1">
        <f t="shared" ref="G476:G483" si="256">G475</f>
        <v>1337.7</v>
      </c>
      <c r="I476" s="1" t="e">
        <f>VLOOKUP(B476,[1]Sheet2!$D$1:$D$65536,1,0)</f>
        <v>#N/A</v>
      </c>
      <c r="J476" t="str">
        <f t="shared" si="226"/>
        <v>Manufacturer name :</v>
      </c>
      <c r="K476">
        <f>F476*20000</f>
        <v>1911</v>
      </c>
    </row>
    <row r="477" spans="1:11">
      <c r="B477" s="11" t="s">
        <v>317</v>
      </c>
      <c r="C477" s="1">
        <f t="shared" si="252"/>
        <v>14000</v>
      </c>
      <c r="D477" s="1" t="str">
        <f t="shared" si="253"/>
        <v>PC</v>
      </c>
      <c r="E477" s="1">
        <f t="shared" si="254"/>
        <v>0.81298000000000004</v>
      </c>
      <c r="F477" s="1">
        <f t="shared" si="255"/>
        <v>9.5549999999999996E-2</v>
      </c>
      <c r="G477" s="1">
        <f t="shared" si="256"/>
        <v>1337.7</v>
      </c>
      <c r="I477" s="1" t="s">
        <v>317</v>
      </c>
      <c r="J477" t="str">
        <f t="shared" si="226"/>
        <v>ENE TECHNOLOGY INC.</v>
      </c>
      <c r="K477" t="s">
        <v>326</v>
      </c>
    </row>
    <row r="478" spans="1:11">
      <c r="B478" s="3" t="s">
        <v>228</v>
      </c>
      <c r="C478" s="1">
        <f t="shared" si="252"/>
        <v>14000</v>
      </c>
      <c r="D478" s="1" t="str">
        <f t="shared" si="253"/>
        <v>PC</v>
      </c>
      <c r="E478" s="1">
        <f t="shared" si="254"/>
        <v>0.81298000000000004</v>
      </c>
      <c r="F478" s="1">
        <f t="shared" si="255"/>
        <v>9.5549999999999996E-2</v>
      </c>
      <c r="G478" s="1">
        <f t="shared" si="256"/>
        <v>1337.7</v>
      </c>
      <c r="I478" s="1" t="e">
        <f>VLOOKUP(B478,[1]Sheet2!$D$1:$D$65536,1,0)</f>
        <v>#N/A</v>
      </c>
      <c r="J478" t="str">
        <f t="shared" si="226"/>
        <v>Manufacturer address :</v>
      </c>
    </row>
    <row r="479" spans="1:11">
      <c r="B479" s="3" t="s">
        <v>50</v>
      </c>
      <c r="C479" s="1">
        <f t="shared" si="252"/>
        <v>14000</v>
      </c>
      <c r="D479" s="1" t="str">
        <f t="shared" si="253"/>
        <v>PC</v>
      </c>
      <c r="E479" s="1">
        <f t="shared" si="254"/>
        <v>0.81298000000000004</v>
      </c>
      <c r="F479" s="1">
        <f t="shared" si="255"/>
        <v>9.5549999999999996E-2</v>
      </c>
      <c r="G479" s="1">
        <f t="shared" si="256"/>
        <v>1337.7</v>
      </c>
      <c r="I479" s="1" t="e">
        <f>VLOOKUP(B479,[1]Sheet2!$D$1:$D$65536,1,0)</f>
        <v>#N/A</v>
      </c>
      <c r="J479" t="str">
        <f t="shared" si="226"/>
        <v>NO.58,UNIVERSITY RD.,HSINCHU CITY</v>
      </c>
    </row>
    <row r="480" spans="1:11">
      <c r="B480" s="3" t="s">
        <v>51</v>
      </c>
      <c r="C480" s="1">
        <f t="shared" si="252"/>
        <v>14000</v>
      </c>
      <c r="D480" s="1" t="str">
        <f t="shared" si="253"/>
        <v>PC</v>
      </c>
      <c r="E480" s="1">
        <f t="shared" si="254"/>
        <v>0.81298000000000004</v>
      </c>
      <c r="F480" s="1">
        <f t="shared" si="255"/>
        <v>9.5549999999999996E-2</v>
      </c>
      <c r="G480" s="1">
        <f t="shared" si="256"/>
        <v>1337.7</v>
      </c>
      <c r="I480" s="1" t="e">
        <f>VLOOKUP(B480,[1]Sheet2!$D$1:$D$65536,1,0)</f>
        <v>#N/A</v>
      </c>
      <c r="J480" t="str">
        <f t="shared" si="226"/>
        <v>72A0U6BO067</v>
      </c>
    </row>
    <row r="481" spans="1:11">
      <c r="B481" s="3" t="s">
        <v>161</v>
      </c>
      <c r="C481" s="1">
        <f t="shared" si="252"/>
        <v>14000</v>
      </c>
      <c r="D481" s="1" t="str">
        <f t="shared" si="253"/>
        <v>PC</v>
      </c>
      <c r="E481" s="1">
        <f t="shared" si="254"/>
        <v>0.81298000000000004</v>
      </c>
      <c r="F481" s="1">
        <f t="shared" si="255"/>
        <v>9.5549999999999996E-2</v>
      </c>
      <c r="G481" s="1">
        <f t="shared" si="256"/>
        <v>1337.7</v>
      </c>
      <c r="I481" s="1" t="e">
        <f>VLOOKUP(B481,[1]Sheet2!$D$1:$D$65536,1,0)</f>
        <v>#N/A</v>
      </c>
      <c r="J481" t="str">
        <f t="shared" si="226"/>
        <v>FH4AT DA2001B801A CQBR</v>
      </c>
    </row>
    <row r="482" spans="1:11">
      <c r="B482" s="3" t="s">
        <v>53</v>
      </c>
      <c r="C482" s="1">
        <f t="shared" si="252"/>
        <v>14000</v>
      </c>
      <c r="D482" s="1" t="str">
        <f t="shared" si="253"/>
        <v>PC</v>
      </c>
      <c r="E482" s="1">
        <f t="shared" si="254"/>
        <v>0.81298000000000004</v>
      </c>
      <c r="F482" s="1">
        <f t="shared" si="255"/>
        <v>9.5549999999999996E-2</v>
      </c>
      <c r="G482" s="1">
        <f t="shared" si="256"/>
        <v>1337.7</v>
      </c>
      <c r="I482" s="1" t="e">
        <f>VLOOKUP(B482,[1]Sheet2!$D$1:$D$65536,1,0)</f>
        <v>#N/A</v>
      </c>
      <c r="J482" t="str">
        <f t="shared" si="226"/>
        <v>DA2001B801A</v>
      </c>
    </row>
    <row r="483" spans="1:11">
      <c r="B483" s="3" t="s">
        <v>217</v>
      </c>
      <c r="C483" s="1">
        <f t="shared" si="252"/>
        <v>14000</v>
      </c>
      <c r="D483" s="1" t="str">
        <f t="shared" si="253"/>
        <v>PC</v>
      </c>
      <c r="E483" s="1">
        <f t="shared" si="254"/>
        <v>0.81298000000000004</v>
      </c>
      <c r="F483" s="1">
        <f t="shared" si="255"/>
        <v>9.5549999999999996E-2</v>
      </c>
      <c r="G483" s="1">
        <f t="shared" si="256"/>
        <v>1337.7</v>
      </c>
      <c r="I483" s="1" t="e">
        <f>VLOOKUP(B483,[1]Sheet2!$D$1:$D$65536,1,0)</f>
        <v>#N/A</v>
      </c>
      <c r="J483" t="str">
        <f t="shared" si="226"/>
        <v>PO  :9660002112 - 6480</v>
      </c>
    </row>
    <row r="484" spans="1:11">
      <c r="A484">
        <v>30</v>
      </c>
      <c r="B484" s="3" t="s">
        <v>229</v>
      </c>
      <c r="C484">
        <v>680</v>
      </c>
      <c r="D484" t="s">
        <v>47</v>
      </c>
      <c r="E484" s="4">
        <v>1.02</v>
      </c>
      <c r="F484" s="5">
        <v>0.01</v>
      </c>
      <c r="G484" s="6">
        <v>6.8</v>
      </c>
      <c r="I484" s="1" t="e">
        <f>VLOOKUP(B484,[1]Sheet2!$D$1:$D$65536,1,0)</f>
        <v>#N/A</v>
      </c>
      <c r="J484" t="str">
        <f t="shared" si="226"/>
        <v xml:space="preserve"> COUNTRY OF ORIGIN: China</v>
      </c>
      <c r="K484">
        <f>F484*20000</f>
        <v>200</v>
      </c>
    </row>
    <row r="485" spans="1:11">
      <c r="B485" s="3" t="s">
        <v>230</v>
      </c>
      <c r="C485" s="1">
        <f t="shared" ref="C485:C492" si="257">C484</f>
        <v>680</v>
      </c>
      <c r="D485" s="1" t="str">
        <f t="shared" ref="D485:D492" si="258">D484</f>
        <v>PC</v>
      </c>
      <c r="E485" s="1">
        <f t="shared" ref="E485:E492" si="259">E484</f>
        <v>1.02</v>
      </c>
      <c r="F485" s="1">
        <f t="shared" ref="F485:F492" si="260">F484</f>
        <v>0.01</v>
      </c>
      <c r="G485" s="1">
        <f t="shared" ref="G485:G492" si="261">G484</f>
        <v>6.8</v>
      </c>
      <c r="I485" s="1" t="e">
        <f>VLOOKUP(B485,[1]Sheet2!$D$1:$D$65536,1,0)</f>
        <v>#N/A</v>
      </c>
      <c r="J485" t="str">
        <f t="shared" si="226"/>
        <v>Manufacturer name :</v>
      </c>
    </row>
    <row r="486" spans="1:11">
      <c r="B486" s="11" t="s">
        <v>318</v>
      </c>
      <c r="C486" s="1">
        <f t="shared" si="257"/>
        <v>680</v>
      </c>
      <c r="D486" s="1" t="str">
        <f t="shared" si="258"/>
        <v>PC</v>
      </c>
      <c r="E486" s="1">
        <f t="shared" si="259"/>
        <v>1.02</v>
      </c>
      <c r="F486" s="1">
        <f t="shared" si="260"/>
        <v>0.01</v>
      </c>
      <c r="G486" s="1">
        <f t="shared" si="261"/>
        <v>6.8</v>
      </c>
      <c r="I486" s="1" t="e">
        <f>VLOOKUP(B486,[1]Sheet2!$D$1:$D$65536,1,0)</f>
        <v>#N/A</v>
      </c>
      <c r="J486" t="str">
        <f t="shared" ref="J486:J549" si="262">B490</f>
        <v>GLOBAL BRANDS MANUFACTURE LTD.</v>
      </c>
    </row>
    <row r="487" spans="1:11">
      <c r="B487" s="3" t="s">
        <v>231</v>
      </c>
      <c r="C487" s="1">
        <f t="shared" si="257"/>
        <v>680</v>
      </c>
      <c r="D487" s="1" t="str">
        <f t="shared" si="258"/>
        <v>PC</v>
      </c>
      <c r="E487" s="1">
        <f t="shared" si="259"/>
        <v>1.02</v>
      </c>
      <c r="F487" s="1">
        <f t="shared" si="260"/>
        <v>0.01</v>
      </c>
      <c r="G487" s="1">
        <f t="shared" si="261"/>
        <v>6.8</v>
      </c>
      <c r="I487" s="1" t="e">
        <f>VLOOKUP(B487,[1]Sheet2!$D$1:$D$65536,1,0)</f>
        <v>#N/A</v>
      </c>
      <c r="J487" t="str">
        <f t="shared" si="262"/>
        <v>Manufacturer address :</v>
      </c>
    </row>
    <row r="488" spans="1:11">
      <c r="B488" s="3" t="s">
        <v>50</v>
      </c>
      <c r="C488" s="1">
        <f t="shared" si="257"/>
        <v>680</v>
      </c>
      <c r="D488" s="1" t="str">
        <f t="shared" si="258"/>
        <v>PC</v>
      </c>
      <c r="E488" s="1">
        <f t="shared" si="259"/>
        <v>1.02</v>
      </c>
      <c r="F488" s="1">
        <f t="shared" si="260"/>
        <v>0.01</v>
      </c>
      <c r="G488" s="1">
        <f t="shared" si="261"/>
        <v>6.8</v>
      </c>
      <c r="I488" s="1" t="e">
        <f>VLOOKUP(B488,[1]Sheet2!$D$1:$D$65536,1,0)</f>
        <v>#N/A</v>
      </c>
      <c r="J488" t="str">
        <f t="shared" si="262"/>
        <v>NO. 1, SONGZHI RD.,XINYI DIST . ,TAIPEI CITY 110, TAIWAN (R.O.C.)</v>
      </c>
    </row>
    <row r="489" spans="1:11">
      <c r="B489" s="3" t="s">
        <v>51</v>
      </c>
      <c r="C489" s="1">
        <f t="shared" si="257"/>
        <v>680</v>
      </c>
      <c r="D489" s="1" t="str">
        <f t="shared" si="258"/>
        <v>PC</v>
      </c>
      <c r="E489" s="1">
        <f t="shared" si="259"/>
        <v>1.02</v>
      </c>
      <c r="F489" s="1">
        <f t="shared" si="260"/>
        <v>0.01</v>
      </c>
      <c r="G489" s="1">
        <f t="shared" si="261"/>
        <v>6.8</v>
      </c>
      <c r="I489" s="1" t="e">
        <f>VLOOKUP(B489,[1]Sheet2!$D$1:$D$65536,1,0)</f>
        <v>#N/A</v>
      </c>
      <c r="J489" t="str">
        <f t="shared" si="262"/>
        <v>72A0U6BO070</v>
      </c>
    </row>
    <row r="490" spans="1:11">
      <c r="B490" s="3" t="s">
        <v>194</v>
      </c>
      <c r="C490" s="1">
        <f t="shared" si="257"/>
        <v>680</v>
      </c>
      <c r="D490" s="1" t="str">
        <f t="shared" si="258"/>
        <v>PC</v>
      </c>
      <c r="E490" s="1">
        <f t="shared" si="259"/>
        <v>1.02</v>
      </c>
      <c r="F490" s="1">
        <f t="shared" si="260"/>
        <v>0.01</v>
      </c>
      <c r="G490" s="1">
        <f t="shared" si="261"/>
        <v>6.8</v>
      </c>
      <c r="I490" s="1" t="e">
        <f>VLOOKUP(B490,[1]Sheet2!$D$1:$D$65536,1,0)</f>
        <v>#N/A</v>
      </c>
      <c r="J490" t="str">
        <f t="shared" si="262"/>
        <v>FH4AT DA6002B1010 CQBR</v>
      </c>
    </row>
    <row r="491" spans="1:11">
      <c r="B491" s="3" t="s">
        <v>53</v>
      </c>
      <c r="C491" s="1">
        <f t="shared" si="257"/>
        <v>680</v>
      </c>
      <c r="D491" s="1" t="str">
        <f t="shared" si="258"/>
        <v>PC</v>
      </c>
      <c r="E491" s="1">
        <f t="shared" si="259"/>
        <v>1.02</v>
      </c>
      <c r="F491" s="1">
        <f t="shared" si="260"/>
        <v>0.01</v>
      </c>
      <c r="G491" s="1">
        <f t="shared" si="261"/>
        <v>6.8</v>
      </c>
      <c r="I491" s="1" t="e">
        <f>VLOOKUP(B491,[1]Sheet2!$D$1:$D$65536,1,0)</f>
        <v>#N/A</v>
      </c>
      <c r="J491" t="str">
        <f t="shared" si="262"/>
        <v>DA6002B1010</v>
      </c>
    </row>
    <row r="492" spans="1:11">
      <c r="B492" s="3" t="s">
        <v>232</v>
      </c>
      <c r="C492" s="1">
        <f t="shared" si="257"/>
        <v>680</v>
      </c>
      <c r="D492" s="1" t="str">
        <f t="shared" si="258"/>
        <v>PC</v>
      </c>
      <c r="E492" s="1">
        <f t="shared" si="259"/>
        <v>1.02</v>
      </c>
      <c r="F492" s="1">
        <f t="shared" si="260"/>
        <v>0.01</v>
      </c>
      <c r="G492" s="1">
        <f t="shared" si="261"/>
        <v>6.8</v>
      </c>
      <c r="I492" s="1" t="e">
        <f>VLOOKUP(B492,[1]Sheet2!$D$1:$D$65536,1,0)</f>
        <v>#N/A</v>
      </c>
      <c r="J492" t="str">
        <f t="shared" si="262"/>
        <v>PO  :9660002112 - 20</v>
      </c>
    </row>
    <row r="493" spans="1:11">
      <c r="A493">
        <v>40</v>
      </c>
      <c r="B493" s="3" t="s">
        <v>233</v>
      </c>
      <c r="C493">
        <v>680</v>
      </c>
      <c r="D493" t="s">
        <v>47</v>
      </c>
      <c r="E493" s="4">
        <v>1.3600000000000001E-3</v>
      </c>
      <c r="F493" s="5">
        <v>0.01</v>
      </c>
      <c r="G493" s="6">
        <v>6.8</v>
      </c>
      <c r="I493" s="1" t="e">
        <f>VLOOKUP(B493,[1]Sheet2!$D$1:$D$65536,1,0)</f>
        <v>#N/A</v>
      </c>
      <c r="J493" t="str">
        <f t="shared" si="262"/>
        <v xml:space="preserve"> COUNTRY OF ORIGIN: China</v>
      </c>
    </row>
    <row r="494" spans="1:11">
      <c r="B494" s="3" t="s">
        <v>234</v>
      </c>
      <c r="C494" s="1">
        <f t="shared" ref="C494:C501" si="263">C493</f>
        <v>680</v>
      </c>
      <c r="D494" s="1" t="str">
        <f t="shared" ref="D494:D501" si="264">D493</f>
        <v>PC</v>
      </c>
      <c r="E494" s="1">
        <f t="shared" ref="E494:E501" si="265">E493</f>
        <v>1.3600000000000001E-3</v>
      </c>
      <c r="F494" s="1">
        <f t="shared" ref="F494:F501" si="266">F493</f>
        <v>0.01</v>
      </c>
      <c r="G494" s="1">
        <f t="shared" ref="G494:G501" si="267">G493</f>
        <v>6.8</v>
      </c>
      <c r="I494" s="1" t="e">
        <f>VLOOKUP(B494,[1]Sheet2!$D$1:$D$65536,1,0)</f>
        <v>#N/A</v>
      </c>
      <c r="J494" t="str">
        <f t="shared" si="262"/>
        <v>Manufacturer name :</v>
      </c>
    </row>
    <row r="495" spans="1:11">
      <c r="B495" s="3" t="s">
        <v>319</v>
      </c>
      <c r="C495" s="1">
        <f t="shared" si="263"/>
        <v>680</v>
      </c>
      <c r="D495" s="1" t="str">
        <f t="shared" si="264"/>
        <v>PC</v>
      </c>
      <c r="E495" s="1">
        <f t="shared" si="265"/>
        <v>1.3600000000000001E-3</v>
      </c>
      <c r="F495" s="1">
        <f t="shared" si="266"/>
        <v>0.01</v>
      </c>
      <c r="G495" s="1">
        <f t="shared" si="267"/>
        <v>6.8</v>
      </c>
      <c r="I495" s="1" t="str">
        <f>VLOOKUP(B495,[1]Sheet2!$D$1:$D$65536,1,0)</f>
        <v>DA6002B1010</v>
      </c>
      <c r="J495" t="str">
        <f t="shared" si="262"/>
        <v>GLOBAL BRANDS MANUFACTURE LTD.</v>
      </c>
    </row>
    <row r="496" spans="1:11">
      <c r="B496" s="3" t="s">
        <v>235</v>
      </c>
      <c r="C496" s="1">
        <f t="shared" si="263"/>
        <v>680</v>
      </c>
      <c r="D496" s="1" t="str">
        <f t="shared" si="264"/>
        <v>PC</v>
      </c>
      <c r="E496" s="1">
        <f t="shared" si="265"/>
        <v>1.3600000000000001E-3</v>
      </c>
      <c r="F496" s="1">
        <f t="shared" si="266"/>
        <v>0.01</v>
      </c>
      <c r="G496" s="1">
        <f t="shared" si="267"/>
        <v>6.8</v>
      </c>
      <c r="I496" s="1" t="e">
        <f>VLOOKUP(B496,[1]Sheet2!$D$1:$D$65536,1,0)</f>
        <v>#N/A</v>
      </c>
      <c r="J496" t="str">
        <f t="shared" si="262"/>
        <v>Manufacturer address :</v>
      </c>
    </row>
    <row r="497" spans="1:10">
      <c r="B497" s="3" t="s">
        <v>50</v>
      </c>
      <c r="C497" s="1">
        <f t="shared" si="263"/>
        <v>680</v>
      </c>
      <c r="D497" s="1" t="str">
        <f t="shared" si="264"/>
        <v>PC</v>
      </c>
      <c r="E497" s="1">
        <f t="shared" si="265"/>
        <v>1.3600000000000001E-3</v>
      </c>
      <c r="F497" s="1">
        <f t="shared" si="266"/>
        <v>0.01</v>
      </c>
      <c r="G497" s="1">
        <f t="shared" si="267"/>
        <v>6.8</v>
      </c>
      <c r="I497" s="1" t="e">
        <f>VLOOKUP(B497,[1]Sheet2!$D$1:$D$65536,1,0)</f>
        <v>#N/A</v>
      </c>
      <c r="J497" t="str">
        <f t="shared" si="262"/>
        <v>NO. 1, SONGZHI RD.,XINYI DIST . ,TAIPEI CITY 110, TAIWAN (R.O.C.)</v>
      </c>
    </row>
    <row r="498" spans="1:10">
      <c r="B498" s="3" t="s">
        <v>51</v>
      </c>
      <c r="C498" s="1">
        <f t="shared" si="263"/>
        <v>680</v>
      </c>
      <c r="D498" s="1" t="str">
        <f t="shared" si="264"/>
        <v>PC</v>
      </c>
      <c r="E498" s="1">
        <f t="shared" si="265"/>
        <v>1.3600000000000001E-3</v>
      </c>
      <c r="F498" s="1">
        <f t="shared" si="266"/>
        <v>0.01</v>
      </c>
      <c r="G498" s="1">
        <f t="shared" si="267"/>
        <v>6.8</v>
      </c>
      <c r="I498" s="1" t="e">
        <f>VLOOKUP(B498,[1]Sheet2!$D$1:$D$65536,1,0)</f>
        <v>#N/A</v>
      </c>
      <c r="J498" t="str">
        <f t="shared" si="262"/>
        <v>72A0U6BO183</v>
      </c>
    </row>
    <row r="499" spans="1:10">
      <c r="B499" s="3" t="s">
        <v>194</v>
      </c>
      <c r="C499" s="1">
        <f t="shared" si="263"/>
        <v>680</v>
      </c>
      <c r="D499" s="1" t="str">
        <f t="shared" si="264"/>
        <v>PC</v>
      </c>
      <c r="E499" s="1">
        <f t="shared" si="265"/>
        <v>1.3600000000000001E-3</v>
      </c>
      <c r="F499" s="1">
        <f t="shared" si="266"/>
        <v>0.01</v>
      </c>
      <c r="G499" s="1">
        <f t="shared" si="267"/>
        <v>6.8</v>
      </c>
      <c r="I499" s="1" t="e">
        <f>VLOOKUP(B499,[1]Sheet2!$D$1:$D$65536,1,0)</f>
        <v>#N/A</v>
      </c>
      <c r="J499" t="str">
        <f t="shared" si="262"/>
        <v>FH4AT DA6002ES010 CQBR</v>
      </c>
    </row>
    <row r="500" spans="1:10">
      <c r="B500" s="3" t="s">
        <v>53</v>
      </c>
      <c r="C500" s="1">
        <f t="shared" si="263"/>
        <v>680</v>
      </c>
      <c r="D500" s="1" t="str">
        <f t="shared" si="264"/>
        <v>PC</v>
      </c>
      <c r="E500" s="1">
        <f t="shared" si="265"/>
        <v>1.3600000000000001E-3</v>
      </c>
      <c r="F500" s="1">
        <f t="shared" si="266"/>
        <v>0.01</v>
      </c>
      <c r="G500" s="1">
        <f t="shared" si="267"/>
        <v>6.8</v>
      </c>
      <c r="I500" s="1" t="e">
        <f>VLOOKUP(B500,[1]Sheet2!$D$1:$D$65536,1,0)</f>
        <v>#N/A</v>
      </c>
      <c r="J500" t="str">
        <f t="shared" si="262"/>
        <v>DA6002ES010</v>
      </c>
    </row>
    <row r="501" spans="1:10">
      <c r="B501" s="3" t="s">
        <v>232</v>
      </c>
      <c r="C501" s="1">
        <f t="shared" si="263"/>
        <v>680</v>
      </c>
      <c r="D501" s="1" t="str">
        <f t="shared" si="264"/>
        <v>PC</v>
      </c>
      <c r="E501" s="1">
        <f t="shared" si="265"/>
        <v>1.3600000000000001E-3</v>
      </c>
      <c r="F501" s="1">
        <f t="shared" si="266"/>
        <v>0.01</v>
      </c>
      <c r="G501" s="1">
        <f t="shared" si="267"/>
        <v>6.8</v>
      </c>
      <c r="I501" s="1" t="e">
        <f>VLOOKUP(B501,[1]Sheet2!$D$1:$D$65536,1,0)</f>
        <v>#N/A</v>
      </c>
      <c r="J501" t="str">
        <f t="shared" si="262"/>
        <v>PO  :9660002112 - 10</v>
      </c>
    </row>
    <row r="502" spans="1:10">
      <c r="A502">
        <v>50</v>
      </c>
      <c r="B502" s="3" t="s">
        <v>236</v>
      </c>
      <c r="C502">
        <v>680</v>
      </c>
      <c r="D502" t="s">
        <v>47</v>
      </c>
      <c r="E502" s="4">
        <v>38.692</v>
      </c>
      <c r="F502" s="5">
        <v>3.71</v>
      </c>
      <c r="G502" s="6">
        <v>2522.8000000000002</v>
      </c>
      <c r="I502" s="1" t="e">
        <f>VLOOKUP(B502,[1]Sheet2!$D$1:$D$65536,1,0)</f>
        <v>#N/A</v>
      </c>
      <c r="J502" t="str">
        <f t="shared" si="262"/>
        <v xml:space="preserve"> COUNTRY OF ORIGIN: China</v>
      </c>
    </row>
    <row r="503" spans="1:10">
      <c r="B503" s="3" t="s">
        <v>237</v>
      </c>
      <c r="C503" s="1">
        <f t="shared" ref="C503:C511" si="268">C502</f>
        <v>680</v>
      </c>
      <c r="D503" s="1" t="str">
        <f t="shared" ref="D503:D511" si="269">D502</f>
        <v>PC</v>
      </c>
      <c r="E503" s="1">
        <f t="shared" ref="E503:E511" si="270">E502</f>
        <v>38.692</v>
      </c>
      <c r="F503" s="1">
        <f t="shared" ref="F503:F511" si="271">F502</f>
        <v>3.71</v>
      </c>
      <c r="G503" s="1">
        <f t="shared" ref="G503:G511" si="272">G502</f>
        <v>2522.8000000000002</v>
      </c>
      <c r="I503" s="1" t="e">
        <f>VLOOKUP(B503,[1]Sheet2!$D$1:$D$65536,1,0)</f>
        <v>#N/A</v>
      </c>
      <c r="J503" t="str">
        <f t="shared" si="262"/>
        <v>Manufacturer name :</v>
      </c>
    </row>
    <row r="504" spans="1:10">
      <c r="B504" s="3" t="s">
        <v>320</v>
      </c>
      <c r="C504" s="1">
        <f t="shared" si="268"/>
        <v>680</v>
      </c>
      <c r="D504" s="1" t="str">
        <f t="shared" si="269"/>
        <v>PC</v>
      </c>
      <c r="E504" s="1">
        <f t="shared" si="270"/>
        <v>38.692</v>
      </c>
      <c r="F504" s="1">
        <f t="shared" si="271"/>
        <v>3.71</v>
      </c>
      <c r="G504" s="1">
        <f t="shared" si="272"/>
        <v>2522.8000000000002</v>
      </c>
      <c r="I504" s="1" t="str">
        <f>VLOOKUP(B504,[1]Sheet2!$D$1:$D$65536,1,0)</f>
        <v>DA6002ES010</v>
      </c>
      <c r="J504" t="str">
        <f t="shared" si="262"/>
        <v>COMPAL Electronics (CHONGQING) Co., Ltd.</v>
      </c>
    </row>
    <row r="505" spans="1:10">
      <c r="B505" s="3" t="s">
        <v>238</v>
      </c>
      <c r="C505" s="1">
        <f t="shared" si="268"/>
        <v>680</v>
      </c>
      <c r="D505" s="1" t="str">
        <f t="shared" si="269"/>
        <v>PC</v>
      </c>
      <c r="E505" s="1">
        <f t="shared" si="270"/>
        <v>38.692</v>
      </c>
      <c r="F505" s="1">
        <f t="shared" si="271"/>
        <v>3.71</v>
      </c>
      <c r="G505" s="1">
        <f t="shared" si="272"/>
        <v>2522.8000000000002</v>
      </c>
      <c r="I505" s="1" t="e">
        <f>VLOOKUP(B505,[1]Sheet2!$D$1:$D$65536,1,0)</f>
        <v>#N/A</v>
      </c>
      <c r="J505" t="str">
        <f t="shared" si="262"/>
        <v>Manufacturer address :</v>
      </c>
    </row>
    <row r="506" spans="1:10">
      <c r="B506" s="3" t="s">
        <v>50</v>
      </c>
      <c r="C506" s="1">
        <f t="shared" si="268"/>
        <v>680</v>
      </c>
      <c r="D506" s="1" t="str">
        <f t="shared" si="269"/>
        <v>PC</v>
      </c>
      <c r="E506" s="1">
        <f t="shared" si="270"/>
        <v>38.692</v>
      </c>
      <c r="F506" s="1">
        <f t="shared" si="271"/>
        <v>3.71</v>
      </c>
      <c r="G506" s="1">
        <f t="shared" si="272"/>
        <v>2522.8000000000002</v>
      </c>
      <c r="I506" s="1" t="e">
        <f>VLOOKUP(B506,[1]Sheet2!$D$1:$D$65536,1,0)</f>
        <v>#N/A</v>
      </c>
      <c r="J506" t="str">
        <f t="shared" si="262"/>
        <v>No.D01, Zone D, Air Port Sectionof LiangLu CunTan Free TradePort Area,</v>
      </c>
    </row>
    <row r="507" spans="1:10">
      <c r="B507" s="3" t="s">
        <v>51</v>
      </c>
      <c r="C507" s="1">
        <f t="shared" si="268"/>
        <v>680</v>
      </c>
      <c r="D507" s="1" t="str">
        <f t="shared" si="269"/>
        <v>PC</v>
      </c>
      <c r="E507" s="1">
        <f t="shared" si="270"/>
        <v>38.692</v>
      </c>
      <c r="F507" s="1">
        <f t="shared" si="271"/>
        <v>3.71</v>
      </c>
      <c r="G507" s="1">
        <f t="shared" si="272"/>
        <v>2522.8000000000002</v>
      </c>
      <c r="I507" s="1" t="e">
        <f>VLOOKUP(B507,[1]Sheet2!$D$1:$D$65536,1,0)</f>
        <v>#N/A</v>
      </c>
      <c r="J507" t="str">
        <f t="shared" si="262"/>
        <v>YuBei District ,Chongqing, China</v>
      </c>
    </row>
    <row r="508" spans="1:10">
      <c r="B508" s="3" t="s">
        <v>185</v>
      </c>
      <c r="C508" s="1">
        <f t="shared" si="268"/>
        <v>680</v>
      </c>
      <c r="D508" s="1" t="str">
        <f t="shared" si="269"/>
        <v>PC</v>
      </c>
      <c r="E508" s="1">
        <f t="shared" si="270"/>
        <v>38.692</v>
      </c>
      <c r="F508" s="1">
        <f t="shared" si="271"/>
        <v>3.71</v>
      </c>
      <c r="G508" s="1">
        <f t="shared" si="272"/>
        <v>2522.8000000000002</v>
      </c>
      <c r="I508" s="1" t="e">
        <f>VLOOKUP(B508,[1]Sheet2!$D$1:$D$65536,1,0)</f>
        <v>#N/A</v>
      </c>
      <c r="J508" t="str">
        <f t="shared" si="262"/>
        <v>72A0X8BO089</v>
      </c>
    </row>
    <row r="509" spans="1:10">
      <c r="B509" s="3" t="s">
        <v>53</v>
      </c>
      <c r="C509" s="1">
        <f t="shared" si="268"/>
        <v>680</v>
      </c>
      <c r="D509" s="1" t="str">
        <f t="shared" si="269"/>
        <v>PC</v>
      </c>
      <c r="E509" s="1">
        <f t="shared" si="270"/>
        <v>38.692</v>
      </c>
      <c r="F509" s="1">
        <f t="shared" si="271"/>
        <v>3.71</v>
      </c>
      <c r="G509" s="1">
        <f t="shared" si="272"/>
        <v>2522.8000000000002</v>
      </c>
      <c r="I509" s="1" t="e">
        <f>VLOOKUP(B509,[1]Sheet2!$D$1:$D$65536,1,0)</f>
        <v>#N/A</v>
      </c>
      <c r="J509" t="str">
        <f t="shared" si="262"/>
        <v>GH51M DA2001BL010 CQBR</v>
      </c>
    </row>
    <row r="510" spans="1:10">
      <c r="B510" s="3" t="s">
        <v>239</v>
      </c>
      <c r="C510" s="1">
        <f t="shared" si="268"/>
        <v>680</v>
      </c>
      <c r="D510" s="1" t="str">
        <f t="shared" si="269"/>
        <v>PC</v>
      </c>
      <c r="E510" s="1">
        <f t="shared" si="270"/>
        <v>38.692</v>
      </c>
      <c r="F510" s="1">
        <f t="shared" si="271"/>
        <v>3.71</v>
      </c>
      <c r="G510" s="1">
        <f t="shared" si="272"/>
        <v>2522.8000000000002</v>
      </c>
      <c r="I510" s="1" t="e">
        <f>VLOOKUP(B510,[1]Sheet2!$D$1:$D$65536,1,0)</f>
        <v>#N/A</v>
      </c>
      <c r="J510" t="str">
        <f t="shared" si="262"/>
        <v>DA2001BL010</v>
      </c>
    </row>
    <row r="511" spans="1:10">
      <c r="B511" s="3" t="s">
        <v>240</v>
      </c>
      <c r="C511" s="1">
        <f t="shared" si="268"/>
        <v>680</v>
      </c>
      <c r="D511" s="1" t="str">
        <f t="shared" si="269"/>
        <v>PC</v>
      </c>
      <c r="E511" s="1">
        <f t="shared" si="270"/>
        <v>38.692</v>
      </c>
      <c r="F511" s="1">
        <f t="shared" si="271"/>
        <v>3.71</v>
      </c>
      <c r="G511" s="1">
        <f t="shared" si="272"/>
        <v>2522.8000000000002</v>
      </c>
      <c r="I511" s="1" t="e">
        <f>VLOOKUP(B511,[1]Sheet2!$D$1:$D$65536,1,0)</f>
        <v>#N/A</v>
      </c>
      <c r="J511" t="str">
        <f t="shared" si="262"/>
        <v>PO  :9660002112 - 100</v>
      </c>
    </row>
    <row r="512" spans="1:10">
      <c r="A512">
        <v>60</v>
      </c>
      <c r="B512" s="3" t="s">
        <v>241</v>
      </c>
      <c r="C512">
        <v>480</v>
      </c>
      <c r="D512" t="s">
        <v>47</v>
      </c>
      <c r="E512" s="4">
        <v>2.4</v>
      </c>
      <c r="F512" s="5">
        <v>0.01</v>
      </c>
      <c r="G512" s="6">
        <v>4.8</v>
      </c>
      <c r="I512" s="1" t="e">
        <f>VLOOKUP(B512,[1]Sheet2!$D$1:$D$65536,1,0)</f>
        <v>#N/A</v>
      </c>
      <c r="J512" t="str">
        <f t="shared" si="262"/>
        <v xml:space="preserve"> COUNTRY OF ORIGIN: China</v>
      </c>
    </row>
    <row r="513" spans="1:10">
      <c r="B513" s="3" t="s">
        <v>242</v>
      </c>
      <c r="C513" s="1">
        <f t="shared" ref="C513:C521" si="273">C512</f>
        <v>480</v>
      </c>
      <c r="D513" s="1" t="str">
        <f t="shared" ref="D513:D521" si="274">D512</f>
        <v>PC</v>
      </c>
      <c r="E513" s="1">
        <f t="shared" ref="E513:E521" si="275">E512</f>
        <v>2.4</v>
      </c>
      <c r="F513" s="1">
        <f t="shared" ref="F513:F521" si="276">F512</f>
        <v>0.01</v>
      </c>
      <c r="G513" s="1">
        <f t="shared" ref="G513:G521" si="277">G512</f>
        <v>4.8</v>
      </c>
      <c r="I513" s="1" t="e">
        <f>VLOOKUP(B513,[1]Sheet2!$D$1:$D$65536,1,0)</f>
        <v>#N/A</v>
      </c>
      <c r="J513" t="str">
        <f t="shared" si="262"/>
        <v>Manufacturer name :</v>
      </c>
    </row>
    <row r="514" spans="1:10">
      <c r="B514" s="3" t="s">
        <v>321</v>
      </c>
      <c r="C514" s="1">
        <f t="shared" si="273"/>
        <v>480</v>
      </c>
      <c r="D514" s="1" t="str">
        <f t="shared" si="274"/>
        <v>PC</v>
      </c>
      <c r="E514" s="1">
        <f t="shared" si="275"/>
        <v>2.4</v>
      </c>
      <c r="F514" s="1">
        <f t="shared" si="276"/>
        <v>0.01</v>
      </c>
      <c r="G514" s="1">
        <f t="shared" si="277"/>
        <v>4.8</v>
      </c>
      <c r="I514" s="1" t="str">
        <f>VLOOKUP(B514,[1]Sheet2!$D$1:$D$65536,1,0)</f>
        <v>DA2001BL010</v>
      </c>
      <c r="J514" t="str">
        <f t="shared" si="262"/>
        <v>COMPAL Electronics (CHONGQING) Co., Ltd.</v>
      </c>
    </row>
    <row r="515" spans="1:10">
      <c r="B515" s="3" t="s">
        <v>243</v>
      </c>
      <c r="C515" s="1">
        <f t="shared" si="273"/>
        <v>480</v>
      </c>
      <c r="D515" s="1" t="str">
        <f t="shared" si="274"/>
        <v>PC</v>
      </c>
      <c r="E515" s="1">
        <f t="shared" si="275"/>
        <v>2.4</v>
      </c>
      <c r="F515" s="1">
        <f t="shared" si="276"/>
        <v>0.01</v>
      </c>
      <c r="G515" s="1">
        <f t="shared" si="277"/>
        <v>4.8</v>
      </c>
      <c r="I515" s="1" t="e">
        <f>VLOOKUP(B515,[1]Sheet2!$D$1:$D$65536,1,0)</f>
        <v>#N/A</v>
      </c>
      <c r="J515" t="str">
        <f t="shared" si="262"/>
        <v>Manufacturer address :</v>
      </c>
    </row>
    <row r="516" spans="1:10">
      <c r="B516" s="3" t="s">
        <v>50</v>
      </c>
      <c r="C516" s="1">
        <f t="shared" si="273"/>
        <v>480</v>
      </c>
      <c r="D516" s="1" t="str">
        <f t="shared" si="274"/>
        <v>PC</v>
      </c>
      <c r="E516" s="1">
        <f t="shared" si="275"/>
        <v>2.4</v>
      </c>
      <c r="F516" s="1">
        <f t="shared" si="276"/>
        <v>0.01</v>
      </c>
      <c r="G516" s="1">
        <f t="shared" si="277"/>
        <v>4.8</v>
      </c>
      <c r="I516" s="1" t="e">
        <f>VLOOKUP(B516,[1]Sheet2!$D$1:$D$65536,1,0)</f>
        <v>#N/A</v>
      </c>
      <c r="J516" t="str">
        <f t="shared" si="262"/>
        <v>No.D06, Zone D, Air Port Section of LiangLu CunTan Free Trade Port</v>
      </c>
    </row>
    <row r="517" spans="1:10">
      <c r="B517" s="3" t="s">
        <v>51</v>
      </c>
      <c r="C517" s="1">
        <f t="shared" si="273"/>
        <v>480</v>
      </c>
      <c r="D517" s="1" t="str">
        <f t="shared" si="274"/>
        <v>PC</v>
      </c>
      <c r="E517" s="1">
        <f t="shared" si="275"/>
        <v>2.4</v>
      </c>
      <c r="F517" s="1">
        <f t="shared" si="276"/>
        <v>0.01</v>
      </c>
      <c r="G517" s="1">
        <f t="shared" si="277"/>
        <v>4.8</v>
      </c>
      <c r="I517" s="1" t="e">
        <f>VLOOKUP(B517,[1]Sheet2!$D$1:$D$65536,1,0)</f>
        <v>#N/A</v>
      </c>
      <c r="J517" t="str">
        <f t="shared" si="262"/>
        <v>Area, YuBei District ,Chongqing, China</v>
      </c>
    </row>
    <row r="518" spans="1:10">
      <c r="B518" s="3" t="s">
        <v>185</v>
      </c>
      <c r="C518" s="1">
        <f t="shared" si="273"/>
        <v>480</v>
      </c>
      <c r="D518" s="1" t="str">
        <f t="shared" si="274"/>
        <v>PC</v>
      </c>
      <c r="E518" s="1">
        <f t="shared" si="275"/>
        <v>2.4</v>
      </c>
      <c r="F518" s="1">
        <f t="shared" si="276"/>
        <v>0.01</v>
      </c>
      <c r="G518" s="1">
        <f t="shared" si="277"/>
        <v>4.8</v>
      </c>
      <c r="I518" s="1" t="e">
        <f>VLOOKUP(B518,[1]Sheet2!$D$1:$D$65536,1,0)</f>
        <v>#N/A</v>
      </c>
      <c r="J518" t="str">
        <f t="shared" si="262"/>
        <v>72A0X8BO090</v>
      </c>
    </row>
    <row r="519" spans="1:10">
      <c r="B519" s="3" t="s">
        <v>53</v>
      </c>
      <c r="C519" s="1">
        <f t="shared" si="273"/>
        <v>480</v>
      </c>
      <c r="D519" s="1" t="str">
        <f t="shared" si="274"/>
        <v>PC</v>
      </c>
      <c r="E519" s="1">
        <f t="shared" si="275"/>
        <v>2.4</v>
      </c>
      <c r="F519" s="1">
        <f t="shared" si="276"/>
        <v>0.01</v>
      </c>
      <c r="G519" s="1">
        <f t="shared" si="277"/>
        <v>4.8</v>
      </c>
      <c r="I519" s="1" t="e">
        <f>VLOOKUP(B519,[1]Sheet2!$D$1:$D$65536,1,0)</f>
        <v>#N/A</v>
      </c>
      <c r="J519" t="str">
        <f t="shared" si="262"/>
        <v>GH51M DA4002ZD010 CQBR</v>
      </c>
    </row>
    <row r="520" spans="1:10">
      <c r="B520" s="3" t="s">
        <v>244</v>
      </c>
      <c r="C520" s="1">
        <f t="shared" si="273"/>
        <v>480</v>
      </c>
      <c r="D520" s="1" t="str">
        <f t="shared" si="274"/>
        <v>PC</v>
      </c>
      <c r="E520" s="1">
        <f t="shared" si="275"/>
        <v>2.4</v>
      </c>
      <c r="F520" s="1">
        <f t="shared" si="276"/>
        <v>0.01</v>
      </c>
      <c r="G520" s="1">
        <f t="shared" si="277"/>
        <v>4.8</v>
      </c>
      <c r="I520" s="1" t="e">
        <f>VLOOKUP(B520,[1]Sheet2!$D$1:$D$65536,1,0)</f>
        <v>#N/A</v>
      </c>
      <c r="J520" t="str">
        <f t="shared" si="262"/>
        <v>DA4002ZD010</v>
      </c>
    </row>
    <row r="521" spans="1:10">
      <c r="B521" s="3" t="s">
        <v>245</v>
      </c>
      <c r="C521" s="1">
        <f t="shared" si="273"/>
        <v>480</v>
      </c>
      <c r="D521" s="1" t="str">
        <f t="shared" si="274"/>
        <v>PC</v>
      </c>
      <c r="E521" s="1">
        <f t="shared" si="275"/>
        <v>2.4</v>
      </c>
      <c r="F521" s="1">
        <f t="shared" si="276"/>
        <v>0.01</v>
      </c>
      <c r="G521" s="1">
        <f t="shared" si="277"/>
        <v>4.8</v>
      </c>
      <c r="I521" s="1" t="e">
        <f>VLOOKUP(B521,[1]Sheet2!$D$1:$D$65536,1,0)</f>
        <v>#N/A</v>
      </c>
      <c r="J521" t="str">
        <f t="shared" si="262"/>
        <v>PO  :9660002112 - 110</v>
      </c>
    </row>
    <row r="522" spans="1:10">
      <c r="A522">
        <v>70</v>
      </c>
      <c r="B522" s="3" t="s">
        <v>246</v>
      </c>
      <c r="C522">
        <v>480</v>
      </c>
      <c r="D522" t="s">
        <v>47</v>
      </c>
      <c r="E522" s="4">
        <v>0.48</v>
      </c>
      <c r="F522" s="5">
        <v>0.01</v>
      </c>
      <c r="G522" s="6">
        <v>4.8</v>
      </c>
      <c r="I522" s="1" t="e">
        <f>VLOOKUP(B522,[1]Sheet2!$D$1:$D$65536,1,0)</f>
        <v>#N/A</v>
      </c>
      <c r="J522" t="str">
        <f t="shared" si="262"/>
        <v xml:space="preserve"> COUNTRY OF ORIGIN: China</v>
      </c>
    </row>
    <row r="523" spans="1:10">
      <c r="B523" s="3" t="s">
        <v>247</v>
      </c>
      <c r="C523" s="1">
        <f t="shared" ref="C523:C531" si="278">C522</f>
        <v>480</v>
      </c>
      <c r="D523" s="1" t="str">
        <f t="shared" ref="D523:D531" si="279">D522</f>
        <v>PC</v>
      </c>
      <c r="E523" s="1">
        <f t="shared" ref="E523:E531" si="280">E522</f>
        <v>0.48</v>
      </c>
      <c r="F523" s="1">
        <f t="shared" ref="F523:F531" si="281">F522</f>
        <v>0.01</v>
      </c>
      <c r="G523" s="1">
        <f t="shared" ref="G523:G531" si="282">G522</f>
        <v>4.8</v>
      </c>
      <c r="I523" s="1" t="e">
        <f>VLOOKUP(B523,[1]Sheet2!$D$1:$D$65536,1,0)</f>
        <v>#N/A</v>
      </c>
      <c r="J523" t="str">
        <f t="shared" si="262"/>
        <v>Manufacturer name :</v>
      </c>
    </row>
    <row r="524" spans="1:10">
      <c r="B524" s="11" t="s">
        <v>322</v>
      </c>
      <c r="C524" s="1">
        <f t="shared" si="278"/>
        <v>480</v>
      </c>
      <c r="D524" s="1" t="str">
        <f t="shared" si="279"/>
        <v>PC</v>
      </c>
      <c r="E524" s="1">
        <f t="shared" si="280"/>
        <v>0.48</v>
      </c>
      <c r="F524" s="1">
        <f t="shared" si="281"/>
        <v>0.01</v>
      </c>
      <c r="G524" s="1">
        <f t="shared" si="282"/>
        <v>4.8</v>
      </c>
      <c r="I524" s="1" t="s">
        <v>322</v>
      </c>
      <c r="J524" t="str">
        <f t="shared" si="262"/>
        <v>COMPAL Electronics (CHONGQING) Co., Ltd.</v>
      </c>
    </row>
    <row r="525" spans="1:10">
      <c r="B525" s="3" t="s">
        <v>248</v>
      </c>
      <c r="C525" s="1">
        <f t="shared" si="278"/>
        <v>480</v>
      </c>
      <c r="D525" s="1" t="str">
        <f t="shared" si="279"/>
        <v>PC</v>
      </c>
      <c r="E525" s="1">
        <f t="shared" si="280"/>
        <v>0.48</v>
      </c>
      <c r="F525" s="1">
        <f t="shared" si="281"/>
        <v>0.01</v>
      </c>
      <c r="G525" s="1">
        <f t="shared" si="282"/>
        <v>4.8</v>
      </c>
      <c r="I525" s="1" t="e">
        <f>VLOOKUP(B525,[1]Sheet2!$D$1:$D$65536,1,0)</f>
        <v>#N/A</v>
      </c>
      <c r="J525" t="str">
        <f t="shared" si="262"/>
        <v>Manufacturer address :</v>
      </c>
    </row>
    <row r="526" spans="1:10">
      <c r="B526" s="3" t="s">
        <v>50</v>
      </c>
      <c r="C526" s="1">
        <f t="shared" si="278"/>
        <v>480</v>
      </c>
      <c r="D526" s="1" t="str">
        <f t="shared" si="279"/>
        <v>PC</v>
      </c>
      <c r="E526" s="1">
        <f t="shared" si="280"/>
        <v>0.48</v>
      </c>
      <c r="F526" s="1">
        <f t="shared" si="281"/>
        <v>0.01</v>
      </c>
      <c r="G526" s="1">
        <f t="shared" si="282"/>
        <v>4.8</v>
      </c>
      <c r="I526" s="1" t="e">
        <f>VLOOKUP(B526,[1]Sheet2!$D$1:$D$65536,1,0)</f>
        <v>#N/A</v>
      </c>
      <c r="J526" t="str">
        <f t="shared" si="262"/>
        <v>No.D08, Zone D, Air Port Section of LiangLu CunTan Free Trade Port</v>
      </c>
    </row>
    <row r="527" spans="1:10">
      <c r="B527" s="3" t="s">
        <v>51</v>
      </c>
      <c r="C527" s="1">
        <f t="shared" si="278"/>
        <v>480</v>
      </c>
      <c r="D527" s="1" t="str">
        <f t="shared" si="279"/>
        <v>PC</v>
      </c>
      <c r="E527" s="1">
        <f t="shared" si="280"/>
        <v>0.48</v>
      </c>
      <c r="F527" s="1">
        <f t="shared" si="281"/>
        <v>0.01</v>
      </c>
      <c r="G527" s="1">
        <f t="shared" si="282"/>
        <v>4.8</v>
      </c>
      <c r="I527" s="1" t="e">
        <f>VLOOKUP(B527,[1]Sheet2!$D$1:$D$65536,1,0)</f>
        <v>#N/A</v>
      </c>
      <c r="J527" t="str">
        <f t="shared" si="262"/>
        <v>Area, YuBei District ,Chongqing, China</v>
      </c>
    </row>
    <row r="528" spans="1:10">
      <c r="B528" s="3" t="s">
        <v>185</v>
      </c>
      <c r="C528" s="1">
        <f t="shared" si="278"/>
        <v>480</v>
      </c>
      <c r="D528" s="1" t="str">
        <f t="shared" si="279"/>
        <v>PC</v>
      </c>
      <c r="E528" s="1">
        <f t="shared" si="280"/>
        <v>0.48</v>
      </c>
      <c r="F528" s="1">
        <f t="shared" si="281"/>
        <v>0.01</v>
      </c>
      <c r="G528" s="1">
        <f t="shared" si="282"/>
        <v>4.8</v>
      </c>
      <c r="I528" s="1" t="e">
        <f>VLOOKUP(B528,[1]Sheet2!$D$1:$D$65536,1,0)</f>
        <v>#N/A</v>
      </c>
      <c r="J528" t="str">
        <f t="shared" si="262"/>
        <v>72A0X8BO091</v>
      </c>
    </row>
    <row r="529" spans="1:10">
      <c r="B529" s="3" t="s">
        <v>53</v>
      </c>
      <c r="C529" s="1">
        <f t="shared" si="278"/>
        <v>480</v>
      </c>
      <c r="D529" s="1" t="str">
        <f t="shared" si="279"/>
        <v>PC</v>
      </c>
      <c r="E529" s="1">
        <f t="shared" si="280"/>
        <v>0.48</v>
      </c>
      <c r="F529" s="1">
        <f t="shared" si="281"/>
        <v>0.01</v>
      </c>
      <c r="G529" s="1">
        <f t="shared" si="282"/>
        <v>4.8</v>
      </c>
      <c r="I529" s="1" t="e">
        <f>VLOOKUP(B529,[1]Sheet2!$D$1:$D$65536,1,0)</f>
        <v>#N/A</v>
      </c>
      <c r="J529" t="str">
        <f t="shared" si="262"/>
        <v>GH51M DA4002ZE010 CQBR</v>
      </c>
    </row>
    <row r="530" spans="1:10">
      <c r="B530" s="3" t="s">
        <v>249</v>
      </c>
      <c r="C530" s="1">
        <f t="shared" si="278"/>
        <v>480</v>
      </c>
      <c r="D530" s="1" t="str">
        <f t="shared" si="279"/>
        <v>PC</v>
      </c>
      <c r="E530" s="1">
        <f t="shared" si="280"/>
        <v>0.48</v>
      </c>
      <c r="F530" s="1">
        <f t="shared" si="281"/>
        <v>0.01</v>
      </c>
      <c r="G530" s="1">
        <f t="shared" si="282"/>
        <v>4.8</v>
      </c>
      <c r="I530" s="1" t="e">
        <f>VLOOKUP(B530,[1]Sheet2!$D$1:$D$65536,1,0)</f>
        <v>#N/A</v>
      </c>
      <c r="J530" t="str">
        <f t="shared" si="262"/>
        <v>DA4002ZE010</v>
      </c>
    </row>
    <row r="531" spans="1:10">
      <c r="B531" s="3" t="s">
        <v>245</v>
      </c>
      <c r="C531" s="1">
        <f t="shared" si="278"/>
        <v>480</v>
      </c>
      <c r="D531" s="1" t="str">
        <f t="shared" si="279"/>
        <v>PC</v>
      </c>
      <c r="E531" s="1">
        <f t="shared" si="280"/>
        <v>0.48</v>
      </c>
      <c r="F531" s="1">
        <f t="shared" si="281"/>
        <v>0.01</v>
      </c>
      <c r="G531" s="1">
        <f t="shared" si="282"/>
        <v>4.8</v>
      </c>
      <c r="I531" s="1" t="e">
        <f>VLOOKUP(B531,[1]Sheet2!$D$1:$D$65536,1,0)</f>
        <v>#N/A</v>
      </c>
      <c r="J531" t="str">
        <f t="shared" si="262"/>
        <v>PO  :9660002112 - 90</v>
      </c>
    </row>
    <row r="532" spans="1:10">
      <c r="A532">
        <v>80</v>
      </c>
      <c r="B532" s="3" t="s">
        <v>250</v>
      </c>
      <c r="C532">
        <v>480</v>
      </c>
      <c r="D532" t="s">
        <v>47</v>
      </c>
      <c r="E532" s="4">
        <v>0.96</v>
      </c>
      <c r="F532" s="5">
        <v>0.01</v>
      </c>
      <c r="G532" s="6">
        <v>4.8</v>
      </c>
      <c r="I532" s="1" t="e">
        <f>VLOOKUP(B532,[1]Sheet2!$D$1:$D$65536,1,0)</f>
        <v>#N/A</v>
      </c>
      <c r="J532" t="str">
        <f t="shared" si="262"/>
        <v xml:space="preserve"> COUNTRY OF ORIGIN: China</v>
      </c>
    </row>
    <row r="533" spans="1:10">
      <c r="B533" s="3" t="s">
        <v>251</v>
      </c>
      <c r="C533" s="1">
        <f t="shared" ref="C533:C541" si="283">C532</f>
        <v>480</v>
      </c>
      <c r="D533" s="1" t="str">
        <f t="shared" ref="D533:D541" si="284">D532</f>
        <v>PC</v>
      </c>
      <c r="E533" s="1">
        <f t="shared" ref="E533:E541" si="285">E532</f>
        <v>0.96</v>
      </c>
      <c r="F533" s="1">
        <f t="shared" ref="F533:F541" si="286">F532</f>
        <v>0.01</v>
      </c>
      <c r="G533" s="1">
        <f t="shared" ref="G533:G541" si="287">G532</f>
        <v>4.8</v>
      </c>
      <c r="I533" s="1" t="e">
        <f>VLOOKUP(B533,[1]Sheet2!$D$1:$D$65536,1,0)</f>
        <v>#N/A</v>
      </c>
      <c r="J533" t="str">
        <f t="shared" si="262"/>
        <v>Manufacturer name :</v>
      </c>
    </row>
    <row r="534" spans="1:10">
      <c r="B534" s="3" t="s">
        <v>323</v>
      </c>
      <c r="C534" s="1">
        <f t="shared" si="283"/>
        <v>480</v>
      </c>
      <c r="D534" s="1" t="str">
        <f t="shared" si="284"/>
        <v>PC</v>
      </c>
      <c r="E534" s="1">
        <f t="shared" si="285"/>
        <v>0.96</v>
      </c>
      <c r="F534" s="1">
        <f t="shared" si="286"/>
        <v>0.01</v>
      </c>
      <c r="G534" s="1">
        <f t="shared" si="287"/>
        <v>4.8</v>
      </c>
      <c r="I534" s="1" t="str">
        <f>VLOOKUP(B534,[1]Sheet2!$D$1:$D$65536,1,0)</f>
        <v>DA4002ZE010</v>
      </c>
      <c r="J534" t="str">
        <f t="shared" si="262"/>
        <v>COMPAL Electronics (CHONGQING) Co., Ltd.</v>
      </c>
    </row>
    <row r="535" spans="1:10">
      <c r="B535" s="3" t="s">
        <v>252</v>
      </c>
      <c r="C535" s="1">
        <f t="shared" si="283"/>
        <v>480</v>
      </c>
      <c r="D535" s="1" t="str">
        <f t="shared" si="284"/>
        <v>PC</v>
      </c>
      <c r="E535" s="1">
        <f t="shared" si="285"/>
        <v>0.96</v>
      </c>
      <c r="F535" s="1">
        <f t="shared" si="286"/>
        <v>0.01</v>
      </c>
      <c r="G535" s="1">
        <f t="shared" si="287"/>
        <v>4.8</v>
      </c>
      <c r="I535" s="1" t="e">
        <f>VLOOKUP(B535,[1]Sheet2!$D$1:$D$65536,1,0)</f>
        <v>#N/A</v>
      </c>
      <c r="J535" t="str">
        <f t="shared" si="262"/>
        <v>Manufacturer address :</v>
      </c>
    </row>
    <row r="536" spans="1:10">
      <c r="B536" s="3" t="s">
        <v>50</v>
      </c>
      <c r="C536" s="1">
        <f t="shared" si="283"/>
        <v>480</v>
      </c>
      <c r="D536" s="1" t="str">
        <f t="shared" si="284"/>
        <v>PC</v>
      </c>
      <c r="E536" s="1">
        <f t="shared" si="285"/>
        <v>0.96</v>
      </c>
      <c r="F536" s="1">
        <f t="shared" si="286"/>
        <v>0.01</v>
      </c>
      <c r="G536" s="1">
        <f t="shared" si="287"/>
        <v>4.8</v>
      </c>
      <c r="I536" s="1" t="e">
        <f>VLOOKUP(B536,[1]Sheet2!$D$1:$D$65536,1,0)</f>
        <v>#N/A</v>
      </c>
      <c r="J536" t="str">
        <f t="shared" si="262"/>
        <v>No.D10, Zone D, Air Port Section of LiangLu CunTan Free Trade Port</v>
      </c>
    </row>
    <row r="537" spans="1:10">
      <c r="B537" s="3" t="s">
        <v>51</v>
      </c>
      <c r="C537" s="1">
        <f t="shared" si="283"/>
        <v>480</v>
      </c>
      <c r="D537" s="1" t="str">
        <f t="shared" si="284"/>
        <v>PC</v>
      </c>
      <c r="E537" s="1">
        <f t="shared" si="285"/>
        <v>0.96</v>
      </c>
      <c r="F537" s="1">
        <f t="shared" si="286"/>
        <v>0.01</v>
      </c>
      <c r="G537" s="1">
        <f t="shared" si="287"/>
        <v>4.8</v>
      </c>
      <c r="I537" s="1" t="e">
        <f>VLOOKUP(B537,[1]Sheet2!$D$1:$D$65536,1,0)</f>
        <v>#N/A</v>
      </c>
      <c r="J537" t="str">
        <f t="shared" si="262"/>
        <v>Area, YuBei District ,Chongqing, China</v>
      </c>
    </row>
    <row r="538" spans="1:10">
      <c r="B538" s="3" t="s">
        <v>185</v>
      </c>
      <c r="C538" s="1">
        <f t="shared" si="283"/>
        <v>480</v>
      </c>
      <c r="D538" s="1" t="str">
        <f t="shared" si="284"/>
        <v>PC</v>
      </c>
      <c r="E538" s="1">
        <f t="shared" si="285"/>
        <v>0.96</v>
      </c>
      <c r="F538" s="1">
        <f t="shared" si="286"/>
        <v>0.01</v>
      </c>
      <c r="G538" s="1">
        <f t="shared" si="287"/>
        <v>4.8</v>
      </c>
      <c r="I538" s="1" t="e">
        <f>VLOOKUP(B538,[1]Sheet2!$D$1:$D$65536,1,0)</f>
        <v>#N/A</v>
      </c>
      <c r="J538" t="str">
        <f t="shared" si="262"/>
        <v>72A0Z1BO123</v>
      </c>
    </row>
    <row r="539" spans="1:10">
      <c r="B539" s="3" t="s">
        <v>53</v>
      </c>
      <c r="C539" s="1">
        <f t="shared" si="283"/>
        <v>480</v>
      </c>
      <c r="D539" s="1" t="str">
        <f t="shared" si="284"/>
        <v>PC</v>
      </c>
      <c r="E539" s="1">
        <f t="shared" si="285"/>
        <v>0.96</v>
      </c>
      <c r="F539" s="1">
        <f t="shared" si="286"/>
        <v>0.01</v>
      </c>
      <c r="G539" s="1">
        <f t="shared" si="287"/>
        <v>4.8</v>
      </c>
      <c r="I539" s="1" t="e">
        <f>VLOOKUP(B539,[1]Sheet2!$D$1:$D$65536,1,0)</f>
        <v>#N/A</v>
      </c>
      <c r="J539" t="str">
        <f t="shared" si="262"/>
        <v>GH53G DAB0008K010 CQBR</v>
      </c>
    </row>
    <row r="540" spans="1:10">
      <c r="B540" s="3" t="s">
        <v>253</v>
      </c>
      <c r="C540" s="1">
        <f t="shared" si="283"/>
        <v>480</v>
      </c>
      <c r="D540" s="1" t="str">
        <f t="shared" si="284"/>
        <v>PC</v>
      </c>
      <c r="E540" s="1">
        <f t="shared" si="285"/>
        <v>0.96</v>
      </c>
      <c r="F540" s="1">
        <f t="shared" si="286"/>
        <v>0.01</v>
      </c>
      <c r="G540" s="1">
        <f t="shared" si="287"/>
        <v>4.8</v>
      </c>
      <c r="I540" s="1" t="e">
        <f>VLOOKUP(B540,[1]Sheet2!$D$1:$D$65536,1,0)</f>
        <v>#N/A</v>
      </c>
      <c r="J540" t="str">
        <f t="shared" si="262"/>
        <v>DAB0008K010</v>
      </c>
    </row>
    <row r="541" spans="1:10">
      <c r="B541" s="3" t="s">
        <v>245</v>
      </c>
      <c r="C541" s="1">
        <f t="shared" si="283"/>
        <v>480</v>
      </c>
      <c r="D541" s="1" t="str">
        <f t="shared" si="284"/>
        <v>PC</v>
      </c>
      <c r="E541" s="1">
        <f t="shared" si="285"/>
        <v>0.96</v>
      </c>
      <c r="F541" s="1">
        <f t="shared" si="286"/>
        <v>0.01</v>
      </c>
      <c r="G541" s="1">
        <f t="shared" si="287"/>
        <v>4.8</v>
      </c>
      <c r="I541" s="1" t="e">
        <f>VLOOKUP(B541,[1]Sheet2!$D$1:$D$65536,1,0)</f>
        <v>#N/A</v>
      </c>
      <c r="J541" t="str">
        <f t="shared" si="262"/>
        <v>PO  :9660002112 - 40</v>
      </c>
    </row>
    <row r="542" spans="1:10">
      <c r="A542">
        <v>90</v>
      </c>
      <c r="B542" s="3" t="s">
        <v>254</v>
      </c>
      <c r="C542">
        <v>480</v>
      </c>
      <c r="D542" t="s">
        <v>47</v>
      </c>
      <c r="E542" s="4">
        <v>7.2</v>
      </c>
      <c r="F542" s="5">
        <v>0.01</v>
      </c>
      <c r="G542" s="6">
        <v>4.8</v>
      </c>
      <c r="I542" s="1" t="e">
        <f>VLOOKUP(B542,[1]Sheet2!$D$1:$D$65536,1,0)</f>
        <v>#N/A</v>
      </c>
      <c r="J542" t="str">
        <f t="shared" si="262"/>
        <v xml:space="preserve"> COUNTRY OF ORIGIN: China</v>
      </c>
    </row>
    <row r="543" spans="1:10">
      <c r="B543" s="3" t="s">
        <v>255</v>
      </c>
      <c r="C543" s="1">
        <f t="shared" ref="C543:C551" si="288">C542</f>
        <v>480</v>
      </c>
      <c r="D543" s="1" t="str">
        <f t="shared" ref="D543:D551" si="289">D542</f>
        <v>PC</v>
      </c>
      <c r="E543" s="1">
        <f t="shared" ref="E543:E551" si="290">E542</f>
        <v>7.2</v>
      </c>
      <c r="F543" s="1">
        <f t="shared" ref="F543:F551" si="291">F542</f>
        <v>0.01</v>
      </c>
      <c r="G543" s="1">
        <f t="shared" ref="G543:G551" si="292">G542</f>
        <v>4.8</v>
      </c>
      <c r="I543" s="1" t="e">
        <f>VLOOKUP(B543,[1]Sheet2!$D$1:$D$65536,1,0)</f>
        <v>#N/A</v>
      </c>
      <c r="J543" t="str">
        <f t="shared" si="262"/>
        <v>Manufacturer name :</v>
      </c>
    </row>
    <row r="544" spans="1:10">
      <c r="B544" s="3" t="s">
        <v>324</v>
      </c>
      <c r="C544" s="1">
        <f t="shared" si="288"/>
        <v>480</v>
      </c>
      <c r="D544" s="1" t="str">
        <f t="shared" si="289"/>
        <v>PC</v>
      </c>
      <c r="E544" s="1">
        <f t="shared" si="290"/>
        <v>7.2</v>
      </c>
      <c r="F544" s="1">
        <f t="shared" si="291"/>
        <v>0.01</v>
      </c>
      <c r="G544" s="1">
        <f t="shared" si="292"/>
        <v>4.8</v>
      </c>
      <c r="I544" s="1" t="str">
        <f>VLOOKUP(B544,[1]Sheet2!$D$1:$D$65536,1,0)</f>
        <v>DAB0008K010</v>
      </c>
      <c r="J544" t="str">
        <f t="shared" si="262"/>
        <v>COMPAL Electronics (CHONGQING) Co., Ltd.</v>
      </c>
    </row>
    <row r="545" spans="1:10">
      <c r="B545" s="3" t="s">
        <v>256</v>
      </c>
      <c r="C545" s="1">
        <f t="shared" si="288"/>
        <v>480</v>
      </c>
      <c r="D545" s="1" t="str">
        <f t="shared" si="289"/>
        <v>PC</v>
      </c>
      <c r="E545" s="1">
        <f t="shared" si="290"/>
        <v>7.2</v>
      </c>
      <c r="F545" s="1">
        <f t="shared" si="291"/>
        <v>0.01</v>
      </c>
      <c r="G545" s="1">
        <f t="shared" si="292"/>
        <v>4.8</v>
      </c>
      <c r="I545" s="1" t="e">
        <f>VLOOKUP(B545,[1]Sheet2!$D$1:$D$65536,1,0)</f>
        <v>#N/A</v>
      </c>
      <c r="J545" t="str">
        <f t="shared" si="262"/>
        <v>Manufacturer address :</v>
      </c>
    </row>
    <row r="546" spans="1:10">
      <c r="B546" s="3" t="s">
        <v>50</v>
      </c>
      <c r="C546" s="1">
        <f t="shared" si="288"/>
        <v>480</v>
      </c>
      <c r="D546" s="1" t="str">
        <f t="shared" si="289"/>
        <v>PC</v>
      </c>
      <c r="E546" s="1">
        <f t="shared" si="290"/>
        <v>7.2</v>
      </c>
      <c r="F546" s="1">
        <f t="shared" si="291"/>
        <v>0.01</v>
      </c>
      <c r="G546" s="1">
        <f t="shared" si="292"/>
        <v>4.8</v>
      </c>
      <c r="I546" s="1" t="e">
        <f>VLOOKUP(B546,[1]Sheet2!$D$1:$D$65536,1,0)</f>
        <v>#N/A</v>
      </c>
      <c r="J546" t="str">
        <f t="shared" si="262"/>
        <v>No.D01, Zone D, Air Port Sectionof LiangLu CunTan Free TradePort Area,</v>
      </c>
    </row>
    <row r="547" spans="1:10">
      <c r="B547" s="3" t="s">
        <v>51</v>
      </c>
      <c r="C547" s="1">
        <f t="shared" si="288"/>
        <v>480</v>
      </c>
      <c r="D547" s="1" t="str">
        <f t="shared" si="289"/>
        <v>PC</v>
      </c>
      <c r="E547" s="1">
        <f t="shared" si="290"/>
        <v>7.2</v>
      </c>
      <c r="F547" s="1">
        <f t="shared" si="291"/>
        <v>0.01</v>
      </c>
      <c r="G547" s="1">
        <f t="shared" si="292"/>
        <v>4.8</v>
      </c>
      <c r="I547" s="1" t="e">
        <f>VLOOKUP(B547,[1]Sheet2!$D$1:$D$65536,1,0)</f>
        <v>#N/A</v>
      </c>
      <c r="J547" t="str">
        <f t="shared" si="262"/>
        <v>YuBei District ,Chongqing, China</v>
      </c>
    </row>
    <row r="548" spans="1:10">
      <c r="B548" s="3" t="s">
        <v>185</v>
      </c>
      <c r="C548" s="1">
        <f t="shared" si="288"/>
        <v>480</v>
      </c>
      <c r="D548" s="1" t="str">
        <f t="shared" si="289"/>
        <v>PC</v>
      </c>
      <c r="E548" s="1">
        <f t="shared" si="290"/>
        <v>7.2</v>
      </c>
      <c r="F548" s="1">
        <f t="shared" si="291"/>
        <v>0.01</v>
      </c>
      <c r="G548" s="1">
        <f t="shared" si="292"/>
        <v>4.8</v>
      </c>
      <c r="I548" s="1" t="e">
        <f>VLOOKUP(B548,[1]Sheet2!$D$1:$D$65536,1,0)</f>
        <v>#N/A</v>
      </c>
      <c r="J548" t="str">
        <f t="shared" si="262"/>
        <v>72A0Z1BO143</v>
      </c>
    </row>
    <row r="549" spans="1:10">
      <c r="B549" s="3" t="s">
        <v>53</v>
      </c>
      <c r="C549" s="1">
        <f t="shared" si="288"/>
        <v>480</v>
      </c>
      <c r="D549" s="1" t="str">
        <f t="shared" si="289"/>
        <v>PC</v>
      </c>
      <c r="E549" s="1">
        <f t="shared" si="290"/>
        <v>7.2</v>
      </c>
      <c r="F549" s="1">
        <f t="shared" si="291"/>
        <v>0.01</v>
      </c>
      <c r="G549" s="1">
        <f t="shared" si="292"/>
        <v>4.8</v>
      </c>
      <c r="I549" s="1" t="e">
        <f>VLOOKUP(B549,[1]Sheet2!$D$1:$D$65536,1,0)</f>
        <v>#N/A</v>
      </c>
      <c r="J549" t="str">
        <f t="shared" si="262"/>
        <v>GH53G DAB0009501A CQBR</v>
      </c>
    </row>
    <row r="550" spans="1:10">
      <c r="B550" s="3" t="s">
        <v>239</v>
      </c>
      <c r="C550" s="1">
        <f t="shared" si="288"/>
        <v>480</v>
      </c>
      <c r="D550" s="1" t="str">
        <f t="shared" si="289"/>
        <v>PC</v>
      </c>
      <c r="E550" s="1">
        <f t="shared" si="290"/>
        <v>7.2</v>
      </c>
      <c r="F550" s="1">
        <f t="shared" si="291"/>
        <v>0.01</v>
      </c>
      <c r="G550" s="1">
        <f t="shared" si="292"/>
        <v>4.8</v>
      </c>
      <c r="I550" s="1" t="e">
        <f>VLOOKUP(B550,[1]Sheet2!$D$1:$D$65536,1,0)</f>
        <v>#N/A</v>
      </c>
      <c r="J550" t="str">
        <f t="shared" ref="J550:J570" si="293">B554</f>
        <v>DAB0009501A</v>
      </c>
    </row>
    <row r="551" spans="1:10">
      <c r="B551" s="3" t="s">
        <v>240</v>
      </c>
      <c r="C551" s="1">
        <f t="shared" si="288"/>
        <v>480</v>
      </c>
      <c r="D551" s="1" t="str">
        <f t="shared" si="289"/>
        <v>PC</v>
      </c>
      <c r="E551" s="1">
        <f t="shared" si="290"/>
        <v>7.2</v>
      </c>
      <c r="F551" s="1" t="s">
        <v>327</v>
      </c>
      <c r="G551" s="1">
        <f t="shared" si="292"/>
        <v>4.8</v>
      </c>
      <c r="I551" s="1" t="e">
        <f>VLOOKUP(B551,[1]Sheet2!$D$1:$D$65536,1,0)</f>
        <v>#N/A</v>
      </c>
      <c r="J551" t="str">
        <f t="shared" si="293"/>
        <v>PO  :9660002112 - 30</v>
      </c>
    </row>
    <row r="552" spans="1:10">
      <c r="A552">
        <v>100</v>
      </c>
      <c r="B552" s="3" t="s">
        <v>257</v>
      </c>
      <c r="C552">
        <v>480</v>
      </c>
      <c r="D552" t="s">
        <v>47</v>
      </c>
      <c r="E552" s="4">
        <v>69.599999999999994</v>
      </c>
      <c r="F552" s="5">
        <v>21.553000000000001</v>
      </c>
      <c r="G552" s="6">
        <v>10345.44</v>
      </c>
      <c r="I552" s="1" t="e">
        <f>VLOOKUP(B552,[1]Sheet2!$D$1:$D$65536,1,0)</f>
        <v>#N/A</v>
      </c>
      <c r="J552" t="str">
        <f t="shared" si="293"/>
        <v xml:space="preserve"> COUNTRY OF ORIGIN: China</v>
      </c>
    </row>
    <row r="553" spans="1:10">
      <c r="B553" s="3" t="s">
        <v>258</v>
      </c>
      <c r="C553" s="1">
        <f t="shared" ref="C553:C561" si="294">C552</f>
        <v>480</v>
      </c>
      <c r="D553" s="1" t="str">
        <f t="shared" ref="D553:D561" si="295">D552</f>
        <v>PC</v>
      </c>
      <c r="E553" s="1">
        <f t="shared" ref="E553:E561" si="296">E552</f>
        <v>69.599999999999994</v>
      </c>
      <c r="F553" s="1">
        <f t="shared" ref="F553:F561" si="297">F552</f>
        <v>21.553000000000001</v>
      </c>
      <c r="G553" s="1">
        <f t="shared" ref="G553:G561" si="298">G552</f>
        <v>10345.44</v>
      </c>
      <c r="I553" s="1" t="e">
        <f>VLOOKUP(B553,[1]Sheet2!$D$1:$D$65536,1,0)</f>
        <v>#N/A</v>
      </c>
      <c r="J553" t="str">
        <f t="shared" si="293"/>
        <v>Manufacturer name :</v>
      </c>
    </row>
    <row r="554" spans="1:10">
      <c r="B554" s="3" t="s">
        <v>325</v>
      </c>
      <c r="C554" s="1">
        <f t="shared" si="294"/>
        <v>480</v>
      </c>
      <c r="D554" s="1" t="str">
        <f t="shared" si="295"/>
        <v>PC</v>
      </c>
      <c r="E554" s="1">
        <f t="shared" si="296"/>
        <v>69.599999999999994</v>
      </c>
      <c r="F554" s="1">
        <f t="shared" si="297"/>
        <v>21.553000000000001</v>
      </c>
      <c r="G554" s="1">
        <f t="shared" si="298"/>
        <v>10345.44</v>
      </c>
      <c r="I554" s="1" t="str">
        <f>VLOOKUP(B554,[1]Sheet2!$D$1:$D$65536,1,0)</f>
        <v>DAB0009501A</v>
      </c>
      <c r="J554" t="str">
        <f t="shared" si="293"/>
        <v>COMPAL Electronics (CHONGQING) Co., Ltd.</v>
      </c>
    </row>
    <row r="555" spans="1:10">
      <c r="B555" s="3" t="s">
        <v>259</v>
      </c>
      <c r="C555" s="1">
        <f t="shared" si="294"/>
        <v>480</v>
      </c>
      <c r="D555" s="1" t="str">
        <f t="shared" si="295"/>
        <v>PC</v>
      </c>
      <c r="E555" s="1">
        <f t="shared" si="296"/>
        <v>69.599999999999994</v>
      </c>
      <c r="F555" s="1">
        <f t="shared" si="297"/>
        <v>21.553000000000001</v>
      </c>
      <c r="G555" s="1">
        <f t="shared" si="298"/>
        <v>10345.44</v>
      </c>
      <c r="I555" s="1" t="e">
        <f>VLOOKUP(B555,[1]Sheet2!$D$1:$D$65536,1,0)</f>
        <v>#N/A</v>
      </c>
      <c r="J555" t="str">
        <f t="shared" si="293"/>
        <v>Manufacturer address :</v>
      </c>
    </row>
    <row r="556" spans="1:10">
      <c r="B556" s="3" t="s">
        <v>50</v>
      </c>
      <c r="C556" s="1">
        <f t="shared" si="294"/>
        <v>480</v>
      </c>
      <c r="D556" s="1" t="str">
        <f t="shared" si="295"/>
        <v>PC</v>
      </c>
      <c r="E556" s="1">
        <f t="shared" si="296"/>
        <v>69.599999999999994</v>
      </c>
      <c r="F556" s="1">
        <f t="shared" si="297"/>
        <v>21.553000000000001</v>
      </c>
      <c r="G556" s="1">
        <f t="shared" si="298"/>
        <v>10345.44</v>
      </c>
      <c r="I556" s="1" t="e">
        <f>VLOOKUP(B556,[1]Sheet2!$D$1:$D$65536,1,0)</f>
        <v>#N/A</v>
      </c>
      <c r="J556" t="str">
        <f t="shared" si="293"/>
        <v>No.D01, Zone D, Air Port Sectionof LiangLu CunTan Free TradePort Area,</v>
      </c>
    </row>
    <row r="557" spans="1:10">
      <c r="B557" s="3" t="s">
        <v>51</v>
      </c>
      <c r="C557" s="1">
        <f t="shared" si="294"/>
        <v>480</v>
      </c>
      <c r="D557" s="1" t="str">
        <f t="shared" si="295"/>
        <v>PC</v>
      </c>
      <c r="E557" s="1">
        <f t="shared" si="296"/>
        <v>69.599999999999994</v>
      </c>
      <c r="F557" s="1">
        <f t="shared" si="297"/>
        <v>21.553000000000001</v>
      </c>
      <c r="G557" s="1">
        <f t="shared" si="298"/>
        <v>10345.44</v>
      </c>
      <c r="I557" s="1" t="e">
        <f>VLOOKUP(B557,[1]Sheet2!$D$1:$D$65536,1,0)</f>
        <v>#N/A</v>
      </c>
      <c r="J557" t="str">
        <f t="shared" si="293"/>
        <v>YuBei District ,Chongqing, China</v>
      </c>
    </row>
    <row r="558" spans="1:10">
      <c r="B558" s="3" t="s">
        <v>185</v>
      </c>
      <c r="C558" s="1">
        <f t="shared" si="294"/>
        <v>480</v>
      </c>
      <c r="D558" s="1" t="str">
        <f t="shared" si="295"/>
        <v>PC</v>
      </c>
      <c r="E558" s="1">
        <f t="shared" si="296"/>
        <v>69.599999999999994</v>
      </c>
      <c r="F558" s="1">
        <f t="shared" si="297"/>
        <v>21.553000000000001</v>
      </c>
      <c r="G558" s="1">
        <f t="shared" si="298"/>
        <v>10345.44</v>
      </c>
      <c r="I558" s="1" t="e">
        <f>VLOOKUP(B558,[1]Sheet2!$D$1:$D$65536,1,0)</f>
        <v>#N/A</v>
      </c>
      <c r="J558" t="str">
        <f t="shared" si="293"/>
        <v>72A11KBO122</v>
      </c>
    </row>
    <row r="559" spans="1:10">
      <c r="B559" s="3" t="s">
        <v>53</v>
      </c>
      <c r="C559" s="1">
        <f t="shared" si="294"/>
        <v>480</v>
      </c>
      <c r="D559" s="1" t="str">
        <f t="shared" si="295"/>
        <v>PC</v>
      </c>
      <c r="E559" s="1">
        <f t="shared" si="296"/>
        <v>69.599999999999994</v>
      </c>
      <c r="F559" s="1">
        <f t="shared" si="297"/>
        <v>21.553000000000001</v>
      </c>
      <c r="G559" s="1">
        <f t="shared" si="298"/>
        <v>10345.44</v>
      </c>
      <c r="I559" s="1" t="e">
        <f>VLOOKUP(B559,[1]Sheet2!$D$1:$D$65536,1,0)</f>
        <v>#N/A</v>
      </c>
      <c r="J559" t="str">
        <f t="shared" si="293"/>
        <v>HH514 SA0000BYV00 CQBR</v>
      </c>
    </row>
    <row r="560" spans="1:10">
      <c r="B560" s="3" t="s">
        <v>239</v>
      </c>
      <c r="C560" s="1">
        <f t="shared" si="294"/>
        <v>480</v>
      </c>
      <c r="D560" s="1" t="str">
        <f t="shared" si="295"/>
        <v>PC</v>
      </c>
      <c r="E560" s="1">
        <f t="shared" si="296"/>
        <v>69.599999999999994</v>
      </c>
      <c r="F560" s="1">
        <f t="shared" si="297"/>
        <v>21.553000000000001</v>
      </c>
      <c r="G560" s="1">
        <f t="shared" si="298"/>
        <v>10345.44</v>
      </c>
      <c r="I560" s="1" t="e">
        <f>VLOOKUP(B560,[1]Sheet2!$D$1:$D$65536,1,0)</f>
        <v>#N/A</v>
      </c>
      <c r="J560" t="str">
        <f t="shared" si="293"/>
        <v>SA0000BYV00</v>
      </c>
    </row>
    <row r="561" spans="1:10">
      <c r="B561" s="3" t="s">
        <v>240</v>
      </c>
      <c r="C561" s="1">
        <f t="shared" si="294"/>
        <v>480</v>
      </c>
      <c r="D561" s="1" t="str">
        <f t="shared" si="295"/>
        <v>PC</v>
      </c>
      <c r="E561" s="1">
        <f t="shared" si="296"/>
        <v>69.599999999999994</v>
      </c>
      <c r="F561" s="1">
        <f t="shared" si="297"/>
        <v>21.553000000000001</v>
      </c>
      <c r="G561" s="1">
        <f t="shared" si="298"/>
        <v>10345.44</v>
      </c>
      <c r="I561" s="1" t="e">
        <f>VLOOKUP(B561,[1]Sheet2!$D$1:$D$65536,1,0)</f>
        <v>#N/A</v>
      </c>
      <c r="J561" t="str">
        <f t="shared" si="293"/>
        <v>PO  :9660002112 - 1130</v>
      </c>
    </row>
    <row r="562" spans="1:10">
      <c r="A562">
        <v>110</v>
      </c>
      <c r="B562" s="3" t="s">
        <v>201</v>
      </c>
      <c r="C562" s="1">
        <v>30000</v>
      </c>
      <c r="D562" t="s">
        <v>47</v>
      </c>
      <c r="E562" s="4">
        <v>0.89159999999999995</v>
      </c>
      <c r="F562" s="5">
        <v>0.31187999999999999</v>
      </c>
      <c r="G562" s="6">
        <v>9356.4</v>
      </c>
      <c r="I562" s="1" t="e">
        <f>VLOOKUP(B562,[1]Sheet2!$D$1:$D$65536,1,0)</f>
        <v>#N/A</v>
      </c>
      <c r="J562" t="str">
        <f t="shared" si="293"/>
        <v xml:space="preserve"> COUNTRY OF ORIGIN: China</v>
      </c>
    </row>
    <row r="563" spans="1:10">
      <c r="B563" s="3" t="s">
        <v>202</v>
      </c>
      <c r="C563" s="1">
        <f t="shared" ref="C563:C570" si="299">C562</f>
        <v>30000</v>
      </c>
      <c r="D563" s="1" t="str">
        <f t="shared" ref="D563:D570" si="300">D562</f>
        <v>PC</v>
      </c>
      <c r="E563" s="1">
        <f t="shared" ref="E563:E570" si="301">E562</f>
        <v>0.89159999999999995</v>
      </c>
      <c r="F563" s="1">
        <f t="shared" ref="F563:F570" si="302">F562</f>
        <v>0.31187999999999999</v>
      </c>
      <c r="G563" s="1">
        <f t="shared" ref="G563:G570" si="303">G562</f>
        <v>9356.4</v>
      </c>
      <c r="I563" s="1" t="e">
        <f>VLOOKUP(B563,[1]Sheet2!$D$1:$D$65536,1,0)</f>
        <v>#N/A</v>
      </c>
      <c r="J563" t="str">
        <f t="shared" si="293"/>
        <v>Manufacturer name :</v>
      </c>
    </row>
    <row r="564" spans="1:10">
      <c r="B564" s="3" t="s">
        <v>311</v>
      </c>
      <c r="C564" s="1">
        <f t="shared" si="299"/>
        <v>30000</v>
      </c>
      <c r="D564" s="1" t="str">
        <f t="shared" si="300"/>
        <v>PC</v>
      </c>
      <c r="E564" s="1">
        <f t="shared" si="301"/>
        <v>0.89159999999999995</v>
      </c>
      <c r="F564" s="1">
        <f t="shared" si="302"/>
        <v>0.31187999999999999</v>
      </c>
      <c r="G564" s="1">
        <f t="shared" si="303"/>
        <v>9356.4</v>
      </c>
      <c r="I564" s="1" t="str">
        <f>VLOOKUP(B564,[1]Sheet2!$D$1:$D$65536,1,0)</f>
        <v>SA0000BYV00</v>
      </c>
      <c r="J564" t="str">
        <f t="shared" si="293"/>
        <v>RICHTEK TECHNOLOGY CORP</v>
      </c>
    </row>
    <row r="565" spans="1:10">
      <c r="B565" s="3" t="s">
        <v>203</v>
      </c>
      <c r="C565" s="1">
        <f t="shared" si="299"/>
        <v>30000</v>
      </c>
      <c r="D565" s="1" t="str">
        <f t="shared" si="300"/>
        <v>PC</v>
      </c>
      <c r="E565" s="1">
        <f t="shared" si="301"/>
        <v>0.89159999999999995</v>
      </c>
      <c r="F565" s="1">
        <f t="shared" si="302"/>
        <v>0.31187999999999999</v>
      </c>
      <c r="G565" s="1">
        <f t="shared" si="303"/>
        <v>9356.4</v>
      </c>
      <c r="I565" s="1" t="e">
        <f>VLOOKUP(B565,[1]Sheet2!$D$1:$D$65536,1,0)</f>
        <v>#N/A</v>
      </c>
      <c r="J565" t="str">
        <f t="shared" si="293"/>
        <v>Manufacturer address :</v>
      </c>
    </row>
    <row r="566" spans="1:10">
      <c r="B566" s="3" t="s">
        <v>50</v>
      </c>
      <c r="C566" s="1">
        <f t="shared" si="299"/>
        <v>30000</v>
      </c>
      <c r="D566" s="1" t="str">
        <f t="shared" si="300"/>
        <v>PC</v>
      </c>
      <c r="E566" s="1">
        <f t="shared" si="301"/>
        <v>0.89159999999999995</v>
      </c>
      <c r="F566" s="1">
        <f t="shared" si="302"/>
        <v>0.31187999999999999</v>
      </c>
      <c r="G566" s="1">
        <f t="shared" si="303"/>
        <v>9356.4</v>
      </c>
      <c r="I566" s="1" t="e">
        <f>VLOOKUP(B566,[1]Sheet2!$D$1:$D$65536,1,0)</f>
        <v>#N/A</v>
      </c>
      <c r="J566" t="str">
        <f t="shared" si="293"/>
        <v>NO.127,LANE235,PAOCHIAO ROAD, TAIWAN</v>
      </c>
    </row>
    <row r="567" spans="1:10">
      <c r="B567" s="3" t="s">
        <v>51</v>
      </c>
      <c r="C567" s="1">
        <f t="shared" si="299"/>
        <v>30000</v>
      </c>
      <c r="D567" s="1" t="str">
        <f t="shared" si="300"/>
        <v>PC</v>
      </c>
      <c r="E567" s="1">
        <f t="shared" si="301"/>
        <v>0.89159999999999995</v>
      </c>
      <c r="F567" s="1">
        <f t="shared" si="302"/>
        <v>0.31187999999999999</v>
      </c>
      <c r="G567" s="1">
        <f t="shared" si="303"/>
        <v>9356.4</v>
      </c>
      <c r="I567" s="1" t="e">
        <f>VLOOKUP(B567,[1]Sheet2!$D$1:$D$65536,1,0)</f>
        <v>#N/A</v>
      </c>
      <c r="J567">
        <f t="shared" si="293"/>
        <v>0</v>
      </c>
    </row>
    <row r="568" spans="1:10">
      <c r="B568" s="3" t="s">
        <v>58</v>
      </c>
      <c r="C568" s="1">
        <f t="shared" si="299"/>
        <v>30000</v>
      </c>
      <c r="D568" s="1" t="str">
        <f t="shared" si="300"/>
        <v>PC</v>
      </c>
      <c r="E568" s="1">
        <f t="shared" si="301"/>
        <v>0.89159999999999995</v>
      </c>
      <c r="F568" s="1">
        <f t="shared" si="302"/>
        <v>0.31187999999999999</v>
      </c>
      <c r="G568" s="1">
        <f t="shared" si="303"/>
        <v>9356.4</v>
      </c>
      <c r="I568" s="1" t="e">
        <f>VLOOKUP(B568,[1]Sheet2!$D$1:$D$65536,1,0)</f>
        <v>#N/A</v>
      </c>
      <c r="J568">
        <f t="shared" si="293"/>
        <v>0</v>
      </c>
    </row>
    <row r="569" spans="1:10">
      <c r="B569" s="3" t="s">
        <v>53</v>
      </c>
      <c r="C569" s="1">
        <f t="shared" si="299"/>
        <v>30000</v>
      </c>
      <c r="D569" s="1" t="str">
        <f t="shared" si="300"/>
        <v>PC</v>
      </c>
      <c r="E569" s="1">
        <f t="shared" si="301"/>
        <v>0.89159999999999995</v>
      </c>
      <c r="F569" s="1">
        <f t="shared" si="302"/>
        <v>0.31187999999999999</v>
      </c>
      <c r="G569" s="1">
        <f t="shared" si="303"/>
        <v>9356.4</v>
      </c>
      <c r="I569" s="1" t="e">
        <f>VLOOKUP(B569,[1]Sheet2!$D$1:$D$65536,1,0)</f>
        <v>#N/A</v>
      </c>
      <c r="J569">
        <f t="shared" si="293"/>
        <v>0</v>
      </c>
    </row>
    <row r="570" spans="1:10">
      <c r="B570" s="3" t="s">
        <v>59</v>
      </c>
      <c r="C570" s="1">
        <f t="shared" si="299"/>
        <v>30000</v>
      </c>
      <c r="D570" s="1" t="str">
        <f t="shared" si="300"/>
        <v>PC</v>
      </c>
      <c r="E570" s="1">
        <f t="shared" si="301"/>
        <v>0.89159999999999995</v>
      </c>
      <c r="F570" s="1">
        <f t="shared" si="302"/>
        <v>0.31187999999999999</v>
      </c>
      <c r="G570" s="1">
        <f t="shared" si="303"/>
        <v>9356.4</v>
      </c>
      <c r="I570" s="1" t="e">
        <f>VLOOKUP(B570,[1]Sheet2!$D$1:$D$65536,1,0)</f>
        <v>#N/A</v>
      </c>
      <c r="J570">
        <f t="shared" si="293"/>
        <v>0</v>
      </c>
    </row>
    <row r="571" spans="1:10">
      <c r="A571" s="2"/>
      <c r="B571" s="7"/>
      <c r="C571" s="2"/>
      <c r="D571" s="2"/>
      <c r="E571" s="8"/>
      <c r="F571" s="9"/>
      <c r="G571" s="10"/>
    </row>
    <row r="572" spans="1:10">
      <c r="C572" s="1">
        <v>2923819</v>
      </c>
      <c r="D572" t="s">
        <v>47</v>
      </c>
      <c r="E572" s="4">
        <v>2610.6809640000001</v>
      </c>
      <c r="F572" s="5"/>
      <c r="G572" s="6">
        <v>598161.76</v>
      </c>
    </row>
    <row r="573" spans="1:10">
      <c r="A573" s="2"/>
      <c r="B573" s="2"/>
      <c r="C573" s="12">
        <f>C572-2893819</f>
        <v>30000</v>
      </c>
      <c r="D573" s="2"/>
      <c r="E573" s="2"/>
      <c r="F573" s="2"/>
      <c r="G573" s="2">
        <f>598156.95</f>
        <v>598156.94999999995</v>
      </c>
      <c r="H573" s="6">
        <f>G572-G573</f>
        <v>4.8100000000558794</v>
      </c>
    </row>
    <row r="574" spans="1:10">
      <c r="A574" t="s">
        <v>260</v>
      </c>
    </row>
    <row r="575" spans="1:10">
      <c r="B575" t="s">
        <v>261</v>
      </c>
    </row>
    <row r="577" spans="1:6">
      <c r="A577" t="s">
        <v>262</v>
      </c>
    </row>
    <row r="578" spans="1:6">
      <c r="A578" t="s">
        <v>263</v>
      </c>
    </row>
    <row r="579" spans="1:6">
      <c r="A579" t="s">
        <v>264</v>
      </c>
    </row>
    <row r="580" spans="1:6">
      <c r="A580" t="s">
        <v>265</v>
      </c>
    </row>
    <row r="581" spans="1:6">
      <c r="A581" t="s">
        <v>266</v>
      </c>
    </row>
    <row r="583" spans="1:6">
      <c r="D583" t="s">
        <v>0</v>
      </c>
    </row>
    <row r="586" spans="1:6">
      <c r="D586" s="2"/>
      <c r="E586" s="2"/>
      <c r="F586" s="2"/>
    </row>
  </sheetData>
  <autoFilter ref="B36:G570"/>
  <mergeCells count="2">
    <mergeCell ref="A2:F2"/>
    <mergeCell ref="A8:F8"/>
  </mergeCells>
  <phoneticPr fontId="18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E1J2302106_INVOICE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Lin. Danny (TPE)</dc:creator>
  <cp:lastModifiedBy>renanalmeida</cp:lastModifiedBy>
  <dcterms:created xsi:type="dcterms:W3CDTF">2023-06-26T07:37:08Z</dcterms:created>
  <dcterms:modified xsi:type="dcterms:W3CDTF">2023-06-26T20:21:18Z</dcterms:modified>
</cp:coreProperties>
</file>