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6" windowHeight="7716"/>
  </bookViews>
  <sheets>
    <sheet name="EE" sheetId="13" r:id="rId1"/>
    <sheet name="Alternatives" sheetId="14" r:id="rId2"/>
    <sheet name="FCST" sheetId="7" r:id="rId3"/>
  </sheets>
  <externalReferences>
    <externalReference r:id="rId4"/>
    <externalReference r:id="rId5"/>
  </externalReferences>
  <definedNames>
    <definedName name="_xlnm._FilterDatabase" localSheetId="1" hidden="1">Alternatives!$A$1:$C$982</definedName>
    <definedName name="_xlnm._FilterDatabase" localSheetId="0" hidden="1">EE!$A$1:$Q$649</definedName>
    <definedName name="_xlnm._FilterDatabase" localSheetId="2" hidden="1">FCST!$A$1:$U$71</definedName>
  </definedNames>
  <calcPr calcId="125725"/>
</workbook>
</file>

<file path=xl/calcChain.xml><?xml version="1.0" encoding="utf-8"?>
<calcChain xmlns="http://schemas.openxmlformats.org/spreadsheetml/2006/main">
  <c r="K99" i="13"/>
  <c r="P651" l="1"/>
  <c r="P652" l="1"/>
  <c r="P585" l="1"/>
  <c r="P545"/>
  <c r="P147"/>
  <c r="P112"/>
  <c r="P110"/>
  <c r="P81"/>
  <c r="P78"/>
  <c r="P59"/>
  <c r="P57"/>
  <c r="P51"/>
  <c r="P36"/>
  <c r="O28"/>
  <c r="P123" l="1"/>
  <c r="P171" l="1"/>
  <c r="P565"/>
  <c r="P157"/>
  <c r="P576"/>
  <c r="P185"/>
  <c r="P69"/>
  <c r="P176"/>
  <c r="P636"/>
  <c r="P155"/>
  <c r="P583"/>
  <c r="P177"/>
  <c r="P71"/>
  <c r="P569"/>
  <c r="P166"/>
  <c r="P582"/>
  <c r="P28"/>
  <c r="P559"/>
  <c r="P159"/>
  <c r="P189"/>
  <c r="P581"/>
  <c r="P80" l="1"/>
  <c r="A980" i="14" l="1"/>
  <c r="A974"/>
  <c r="A975" s="1"/>
  <c r="A968"/>
  <c r="A969" s="1"/>
  <c r="A963"/>
  <c r="A964" s="1"/>
  <c r="A960"/>
  <c r="A958"/>
  <c r="A956"/>
  <c r="A954"/>
  <c r="A949"/>
  <c r="A950" s="1"/>
  <c r="A951" s="1"/>
  <c r="A952" s="1"/>
  <c r="A945"/>
  <c r="A946" s="1"/>
  <c r="A947" s="1"/>
  <c r="A943"/>
  <c r="A939"/>
  <c r="A940" s="1"/>
  <c r="A941" s="1"/>
  <c r="A933"/>
  <c r="A934" s="1"/>
  <c r="A935" s="1"/>
  <c r="A936" s="1"/>
  <c r="A931"/>
  <c r="A929"/>
  <c r="A925"/>
  <c r="A926" s="1"/>
  <c r="A921"/>
  <c r="A922" s="1"/>
  <c r="A923" s="1"/>
  <c r="A918"/>
  <c r="A916"/>
  <c r="A913"/>
  <c r="A909"/>
  <c r="A910" s="1"/>
  <c r="A911" s="1"/>
  <c r="A906"/>
  <c r="A907" s="1"/>
  <c r="A903"/>
  <c r="A901"/>
  <c r="A899"/>
  <c r="A897"/>
  <c r="A891"/>
  <c r="A887"/>
  <c r="A888" s="1"/>
  <c r="A884"/>
  <c r="A885" s="1"/>
  <c r="A882"/>
  <c r="A874"/>
  <c r="A875" s="1"/>
  <c r="A869"/>
  <c r="A870" s="1"/>
  <c r="A871" s="1"/>
  <c r="A872" s="1"/>
  <c r="A863"/>
  <c r="A864" s="1"/>
  <c r="A861"/>
  <c r="A856"/>
  <c r="A857" s="1"/>
  <c r="A854"/>
  <c r="A852"/>
  <c r="A850"/>
  <c r="A847"/>
  <c r="A848" s="1"/>
  <c r="A843"/>
  <c r="A840"/>
  <c r="A837"/>
  <c r="A834"/>
  <c r="A830"/>
  <c r="A826"/>
  <c r="A824"/>
  <c r="A821"/>
  <c r="A812"/>
  <c r="A808"/>
  <c r="A809" s="1"/>
  <c r="A804"/>
  <c r="A801"/>
  <c r="A802" s="1"/>
  <c r="A797"/>
  <c r="A793"/>
  <c r="A789"/>
  <c r="A786"/>
  <c r="A787" s="1"/>
  <c r="A780"/>
  <c r="A781" s="1"/>
  <c r="A782" s="1"/>
  <c r="A783" s="1"/>
  <c r="A775"/>
  <c r="A776" s="1"/>
  <c r="A771"/>
  <c r="A772" s="1"/>
  <c r="A769"/>
  <c r="A766"/>
  <c r="A767" s="1"/>
  <c r="A764"/>
  <c r="A755"/>
  <c r="A756" s="1"/>
  <c r="A757" s="1"/>
  <c r="A758" s="1"/>
  <c r="A759" s="1"/>
  <c r="A760" s="1"/>
  <c r="A761" s="1"/>
  <c r="A747"/>
  <c r="A748" s="1"/>
  <c r="A749" s="1"/>
  <c r="A742"/>
  <c r="A737"/>
  <c r="A729"/>
  <c r="A722"/>
  <c r="A719"/>
  <c r="A694"/>
  <c r="A690"/>
  <c r="A691" s="1"/>
  <c r="A692" s="1"/>
  <c r="A687"/>
  <c r="A685"/>
  <c r="A683"/>
  <c r="A678"/>
  <c r="A679" s="1"/>
  <c r="A680" s="1"/>
  <c r="A676"/>
  <c r="A670"/>
  <c r="A664"/>
  <c r="A665" s="1"/>
  <c r="A666" s="1"/>
  <c r="A667" s="1"/>
  <c r="A661"/>
  <c r="A659"/>
  <c r="A654"/>
  <c r="A646"/>
  <c r="A643"/>
  <c r="A634"/>
  <c r="A630"/>
  <c r="A626"/>
  <c r="A627" s="1"/>
  <c r="A359"/>
  <c r="A354"/>
  <c r="A355" s="1"/>
  <c r="A356" s="1"/>
  <c r="A347"/>
  <c r="A348" s="1"/>
  <c r="A349" s="1"/>
  <c r="A350" s="1"/>
  <c r="A341"/>
  <c r="A342" s="1"/>
  <c r="A343" s="1"/>
  <c r="A344" s="1"/>
  <c r="A345" s="1"/>
  <c r="A338"/>
  <c r="A335"/>
  <c r="A336" s="1"/>
  <c r="A333"/>
  <c r="A331"/>
  <c r="A328"/>
  <c r="A329" s="1"/>
  <c r="A321"/>
  <c r="A322" s="1"/>
  <c r="A319"/>
  <c r="A316"/>
  <c r="A310"/>
  <c r="A308"/>
  <c r="A305"/>
  <c r="A306" s="1"/>
  <c r="A300"/>
  <c r="A293"/>
  <c r="A294" s="1"/>
  <c r="A295" s="1"/>
  <c r="A296" s="1"/>
  <c r="A289"/>
  <c r="A284"/>
  <c r="A285" s="1"/>
  <c r="A281"/>
  <c r="A278"/>
  <c r="A272"/>
  <c r="A273" s="1"/>
  <c r="A274" s="1"/>
  <c r="A275" s="1"/>
  <c r="A267"/>
  <c r="A268" s="1"/>
  <c r="A258"/>
  <c r="A259" s="1"/>
  <c r="A260" s="1"/>
  <c r="A252"/>
  <c r="A253" s="1"/>
  <c r="A254" s="1"/>
  <c r="A250"/>
  <c r="A242"/>
  <c r="A235"/>
  <c r="A236" s="1"/>
  <c r="A237" s="1"/>
  <c r="A238" s="1"/>
  <c r="A229"/>
  <c r="A230" s="1"/>
  <c r="A231" s="1"/>
  <c r="A232" s="1"/>
  <c r="A233" s="1"/>
  <c r="A226"/>
  <c r="A224"/>
  <c r="A221"/>
  <c r="A219"/>
  <c r="A214"/>
  <c r="A206"/>
  <c r="A201"/>
  <c r="A192"/>
  <c r="A189"/>
  <c r="A187"/>
  <c r="A178"/>
  <c r="A167"/>
  <c r="A168" s="1"/>
  <c r="A169" s="1"/>
  <c r="A165"/>
  <c r="A161"/>
  <c r="A155"/>
  <c r="A144"/>
  <c r="A139"/>
  <c r="A140" s="1"/>
  <c r="A137"/>
  <c r="A134"/>
  <c r="A135" s="1"/>
  <c r="A132"/>
  <c r="A130"/>
  <c r="A119"/>
  <c r="A115"/>
  <c r="A112"/>
  <c r="A110"/>
  <c r="A102"/>
  <c r="A103" s="1"/>
  <c r="A96"/>
  <c r="A88"/>
  <c r="A89" s="1"/>
  <c r="A82"/>
  <c r="A83" s="1"/>
  <c r="A84" s="1"/>
  <c r="A85" s="1"/>
  <c r="A79"/>
  <c r="A76"/>
  <c r="A77" s="1"/>
  <c r="A73"/>
  <c r="A69"/>
  <c r="A70" s="1"/>
  <c r="A71" s="1"/>
  <c r="A38"/>
  <c r="A35"/>
  <c r="G3" i="13"/>
  <c r="I3" s="1"/>
  <c r="L3" s="1"/>
  <c r="G4"/>
  <c r="I4" s="1"/>
  <c r="L4" s="1"/>
  <c r="G5"/>
  <c r="I5" s="1"/>
  <c r="L5" s="1"/>
  <c r="G6"/>
  <c r="I6" s="1"/>
  <c r="L6" s="1"/>
  <c r="G7"/>
  <c r="I7" s="1"/>
  <c r="L7" s="1"/>
  <c r="G8"/>
  <c r="I8" s="1"/>
  <c r="L8" s="1"/>
  <c r="G9"/>
  <c r="I9" s="1"/>
  <c r="L9" s="1"/>
  <c r="G10"/>
  <c r="I10" s="1"/>
  <c r="L10" s="1"/>
  <c r="G11"/>
  <c r="I11" s="1"/>
  <c r="L11" s="1"/>
  <c r="G12"/>
  <c r="I12" s="1"/>
  <c r="L12" s="1"/>
  <c r="G13"/>
  <c r="I13" s="1"/>
  <c r="L13" s="1"/>
  <c r="G14"/>
  <c r="I14" s="1"/>
  <c r="L14" s="1"/>
  <c r="G15"/>
  <c r="I15" s="1"/>
  <c r="G16"/>
  <c r="I16" s="1"/>
  <c r="L16" s="1"/>
  <c r="G17"/>
  <c r="I17" s="1"/>
  <c r="L17" s="1"/>
  <c r="G18"/>
  <c r="I18" s="1"/>
  <c r="L18" s="1"/>
  <c r="G19"/>
  <c r="I19" s="1"/>
  <c r="L19" s="1"/>
  <c r="G20"/>
  <c r="I20" s="1"/>
  <c r="L20" s="1"/>
  <c r="G21"/>
  <c r="I21" s="1"/>
  <c r="G22"/>
  <c r="I22" s="1"/>
  <c r="G23"/>
  <c r="I23" s="1"/>
  <c r="L23" s="1"/>
  <c r="G24"/>
  <c r="I24" s="1"/>
  <c r="G25"/>
  <c r="I25" s="1"/>
  <c r="L25" s="1"/>
  <c r="G26"/>
  <c r="I26" s="1"/>
  <c r="L26" s="1"/>
  <c r="G27"/>
  <c r="I27" s="1"/>
  <c r="L27" s="1"/>
  <c r="G28"/>
  <c r="I28" s="1"/>
  <c r="L28" s="1"/>
  <c r="G29"/>
  <c r="I29" s="1"/>
  <c r="G30"/>
  <c r="I30" s="1"/>
  <c r="G31"/>
  <c r="I31" s="1"/>
  <c r="L31" s="1"/>
  <c r="G32"/>
  <c r="I32" s="1"/>
  <c r="G33"/>
  <c r="I33" s="1"/>
  <c r="L33" s="1"/>
  <c r="G34"/>
  <c r="I34" s="1"/>
  <c r="G35"/>
  <c r="I35" s="1"/>
  <c r="L35" s="1"/>
  <c r="G36"/>
  <c r="I36" s="1"/>
  <c r="L36" s="1"/>
  <c r="G37"/>
  <c r="I37" s="1"/>
  <c r="G38"/>
  <c r="I38" s="1"/>
  <c r="G39"/>
  <c r="I39" s="1"/>
  <c r="G40"/>
  <c r="I40" s="1"/>
  <c r="L40" s="1"/>
  <c r="G41"/>
  <c r="I41" s="1"/>
  <c r="L41" s="1"/>
  <c r="G42"/>
  <c r="I42" s="1"/>
  <c r="L42" s="1"/>
  <c r="G43"/>
  <c r="I43" s="1"/>
  <c r="G44"/>
  <c r="I44" s="1"/>
  <c r="G45"/>
  <c r="I45" s="1"/>
  <c r="G46"/>
  <c r="I46" s="1"/>
  <c r="L46" s="1"/>
  <c r="G47"/>
  <c r="I47" s="1"/>
  <c r="G48"/>
  <c r="I48" s="1"/>
  <c r="L48" s="1"/>
  <c r="G49"/>
  <c r="I49" s="1"/>
  <c r="L49" s="1"/>
  <c r="G50"/>
  <c r="I50" s="1"/>
  <c r="L50" s="1"/>
  <c r="G51"/>
  <c r="I51" s="1"/>
  <c r="L51" s="1"/>
  <c r="G52"/>
  <c r="I52" s="1"/>
  <c r="G53"/>
  <c r="I53" s="1"/>
  <c r="G54"/>
  <c r="I54" s="1"/>
  <c r="G55"/>
  <c r="I55" s="1"/>
  <c r="G56"/>
  <c r="I56" s="1"/>
  <c r="G57"/>
  <c r="I57" s="1"/>
  <c r="L57" s="1"/>
  <c r="G58"/>
  <c r="I58" s="1"/>
  <c r="G59"/>
  <c r="I59" s="1"/>
  <c r="L59" s="1"/>
  <c r="G60"/>
  <c r="I60" s="1"/>
  <c r="L60" s="1"/>
  <c r="G61"/>
  <c r="I61" s="1"/>
  <c r="G62"/>
  <c r="I62" s="1"/>
  <c r="G63"/>
  <c r="I63" s="1"/>
  <c r="G64"/>
  <c r="I64" s="1"/>
  <c r="L64" s="1"/>
  <c r="G65"/>
  <c r="I65" s="1"/>
  <c r="G66"/>
  <c r="I66" s="1"/>
  <c r="G67"/>
  <c r="I67" s="1"/>
  <c r="G68"/>
  <c r="I68" s="1"/>
  <c r="G69"/>
  <c r="I69" s="1"/>
  <c r="L69" s="1"/>
  <c r="G70"/>
  <c r="I70" s="1"/>
  <c r="G71"/>
  <c r="I71" s="1"/>
  <c r="L71" s="1"/>
  <c r="G72"/>
  <c r="I72" s="1"/>
  <c r="L72" s="1"/>
  <c r="G73"/>
  <c r="I73" s="1"/>
  <c r="L73" s="1"/>
  <c r="G74"/>
  <c r="I74" s="1"/>
  <c r="L74" s="1"/>
  <c r="G75"/>
  <c r="I75" s="1"/>
  <c r="L75" s="1"/>
  <c r="G76"/>
  <c r="I76" s="1"/>
  <c r="G77"/>
  <c r="I77" s="1"/>
  <c r="L77" s="1"/>
  <c r="G78"/>
  <c r="I78" s="1"/>
  <c r="L78" s="1"/>
  <c r="G79"/>
  <c r="I79" s="1"/>
  <c r="G80"/>
  <c r="I80" s="1"/>
  <c r="L80" s="1"/>
  <c r="G81"/>
  <c r="I81" s="1"/>
  <c r="L81" s="1"/>
  <c r="G82"/>
  <c r="I82" s="1"/>
  <c r="G83"/>
  <c r="I83" s="1"/>
  <c r="G84"/>
  <c r="I84" s="1"/>
  <c r="G85"/>
  <c r="I85" s="1"/>
  <c r="G86"/>
  <c r="I86" s="1"/>
  <c r="G87"/>
  <c r="I87" s="1"/>
  <c r="G88"/>
  <c r="I88" s="1"/>
  <c r="L88" s="1"/>
  <c r="G89"/>
  <c r="I89" s="1"/>
  <c r="G90"/>
  <c r="I90" s="1"/>
  <c r="L90" s="1"/>
  <c r="G91"/>
  <c r="I91" s="1"/>
  <c r="L91" s="1"/>
  <c r="G92"/>
  <c r="I92" s="1"/>
  <c r="G93"/>
  <c r="I93" s="1"/>
  <c r="G94"/>
  <c r="I94" s="1"/>
  <c r="G95"/>
  <c r="I95" s="1"/>
  <c r="G96"/>
  <c r="I96" s="1"/>
  <c r="L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L104" s="1"/>
  <c r="G105"/>
  <c r="I105" s="1"/>
  <c r="G106"/>
  <c r="I106" s="1"/>
  <c r="G107"/>
  <c r="I107" s="1"/>
  <c r="G108"/>
  <c r="I108" s="1"/>
  <c r="L108" s="1"/>
  <c r="G109"/>
  <c r="I109" s="1"/>
  <c r="G110"/>
  <c r="I110" s="1"/>
  <c r="L110" s="1"/>
  <c r="G111"/>
  <c r="I111" s="1"/>
  <c r="G112"/>
  <c r="I112" s="1"/>
  <c r="L112" s="1"/>
  <c r="G113"/>
  <c r="I113" s="1"/>
  <c r="G114"/>
  <c r="I114" s="1"/>
  <c r="G115"/>
  <c r="I115" s="1"/>
  <c r="G116"/>
  <c r="I116" s="1"/>
  <c r="L116" s="1"/>
  <c r="G117"/>
  <c r="I117" s="1"/>
  <c r="L117" s="1"/>
  <c r="G118"/>
  <c r="I118" s="1"/>
  <c r="G119"/>
  <c r="I119" s="1"/>
  <c r="G120"/>
  <c r="I120" s="1"/>
  <c r="G121"/>
  <c r="I121" s="1"/>
  <c r="G122"/>
  <c r="I122" s="1"/>
  <c r="L122" s="1"/>
  <c r="G123"/>
  <c r="I123" s="1"/>
  <c r="L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L131" s="1"/>
  <c r="G132"/>
  <c r="I132" s="1"/>
  <c r="G133"/>
  <c r="I133" s="1"/>
  <c r="L133" s="1"/>
  <c r="G134"/>
  <c r="I134" s="1"/>
  <c r="G135"/>
  <c r="I135" s="1"/>
  <c r="G136"/>
  <c r="I136" s="1"/>
  <c r="G137"/>
  <c r="I137" s="1"/>
  <c r="G138"/>
  <c r="I138" s="1"/>
  <c r="G139"/>
  <c r="I139" s="1"/>
  <c r="L139" s="1"/>
  <c r="G140"/>
  <c r="I140" s="1"/>
  <c r="G141"/>
  <c r="I141" s="1"/>
  <c r="L141" s="1"/>
  <c r="G142"/>
  <c r="I142" s="1"/>
  <c r="G143"/>
  <c r="I143" s="1"/>
  <c r="G144"/>
  <c r="I144" s="1"/>
  <c r="G145"/>
  <c r="I145" s="1"/>
  <c r="G146"/>
  <c r="I146" s="1"/>
  <c r="G147"/>
  <c r="I147" s="1"/>
  <c r="L147" s="1"/>
  <c r="G148"/>
  <c r="I148" s="1"/>
  <c r="L148" s="1"/>
  <c r="G149"/>
  <c r="I149" s="1"/>
  <c r="G150"/>
  <c r="I150" s="1"/>
  <c r="L150" s="1"/>
  <c r="G151"/>
  <c r="I151" s="1"/>
  <c r="G152"/>
  <c r="I152" s="1"/>
  <c r="G153"/>
  <c r="I153" s="1"/>
  <c r="G154"/>
  <c r="I154" s="1"/>
  <c r="G155"/>
  <c r="I155" s="1"/>
  <c r="L155" s="1"/>
  <c r="G156"/>
  <c r="I156" s="1"/>
  <c r="G157"/>
  <c r="I157" s="1"/>
  <c r="L157" s="1"/>
  <c r="G158"/>
  <c r="I158" s="1"/>
  <c r="L158" s="1"/>
  <c r="G159"/>
  <c r="I159" s="1"/>
  <c r="L159" s="1"/>
  <c r="G160"/>
  <c r="I160" s="1"/>
  <c r="G161"/>
  <c r="I161" s="1"/>
  <c r="G162"/>
  <c r="I162" s="1"/>
  <c r="G163"/>
  <c r="I163" s="1"/>
  <c r="G164"/>
  <c r="I164" s="1"/>
  <c r="L164" s="1"/>
  <c r="G165"/>
  <c r="I165" s="1"/>
  <c r="G166"/>
  <c r="I166" s="1"/>
  <c r="L166" s="1"/>
  <c r="G167"/>
  <c r="I167" s="1"/>
  <c r="G168"/>
  <c r="I168" s="1"/>
  <c r="G169"/>
  <c r="I169" s="1"/>
  <c r="G170"/>
  <c r="I170" s="1"/>
  <c r="G171"/>
  <c r="I171" s="1"/>
  <c r="L171" s="1"/>
  <c r="G172"/>
  <c r="I172" s="1"/>
  <c r="G173"/>
  <c r="I173" s="1"/>
  <c r="G174"/>
  <c r="I174" s="1"/>
  <c r="L174" s="1"/>
  <c r="G175"/>
  <c r="I175" s="1"/>
  <c r="G176"/>
  <c r="I176" s="1"/>
  <c r="L176" s="1"/>
  <c r="G177"/>
  <c r="I177" s="1"/>
  <c r="L177" s="1"/>
  <c r="G178"/>
  <c r="I178" s="1"/>
  <c r="G179"/>
  <c r="I179" s="1"/>
  <c r="L179" s="1"/>
  <c r="G180"/>
  <c r="I180" s="1"/>
  <c r="L180" s="1"/>
  <c r="G181"/>
  <c r="I181" s="1"/>
  <c r="G182"/>
  <c r="I182" s="1"/>
  <c r="L182" s="1"/>
  <c r="G183"/>
  <c r="I183" s="1"/>
  <c r="G184"/>
  <c r="I184" s="1"/>
  <c r="G185"/>
  <c r="I185" s="1"/>
  <c r="L185" s="1"/>
  <c r="G186"/>
  <c r="I186" s="1"/>
  <c r="G187"/>
  <c r="I187" s="1"/>
  <c r="G188"/>
  <c r="I188" s="1"/>
  <c r="L188" s="1"/>
  <c r="G189"/>
  <c r="I189" s="1"/>
  <c r="L189" s="1"/>
  <c r="G190"/>
  <c r="I190" s="1"/>
  <c r="L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L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L206" s="1"/>
  <c r="G207"/>
  <c r="I207" s="1"/>
  <c r="G208"/>
  <c r="I208" s="1"/>
  <c r="G209"/>
  <c r="I209" s="1"/>
  <c r="G210"/>
  <c r="I210" s="1"/>
  <c r="G211"/>
  <c r="I211" s="1"/>
  <c r="G212"/>
  <c r="I212" s="1"/>
  <c r="G213"/>
  <c r="I213" s="1"/>
  <c r="G214"/>
  <c r="I214" s="1"/>
  <c r="L214" s="1"/>
  <c r="G215"/>
  <c r="I215" s="1"/>
  <c r="G216"/>
  <c r="I216" s="1"/>
  <c r="G217"/>
  <c r="I217" s="1"/>
  <c r="G218"/>
  <c r="I218" s="1"/>
  <c r="G219"/>
  <c r="I219" s="1"/>
  <c r="G220"/>
  <c r="I220" s="1"/>
  <c r="L220" s="1"/>
  <c r="G221"/>
  <c r="I221" s="1"/>
  <c r="G222"/>
  <c r="I222" s="1"/>
  <c r="L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L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L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L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L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L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L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L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L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L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L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L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L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L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L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L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L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L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L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L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L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L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L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L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L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L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L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L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L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L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L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L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L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L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L548" s="1"/>
  <c r="G549"/>
  <c r="I549" s="1"/>
  <c r="G550"/>
  <c r="I550" s="1"/>
  <c r="L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L559" s="1"/>
  <c r="G560"/>
  <c r="I560" s="1"/>
  <c r="G561"/>
  <c r="I561" s="1"/>
  <c r="G562"/>
  <c r="I562" s="1"/>
  <c r="G563"/>
  <c r="I563" s="1"/>
  <c r="G564"/>
  <c r="I564" s="1"/>
  <c r="G565"/>
  <c r="I565" s="1"/>
  <c r="L565" s="1"/>
  <c r="G566"/>
  <c r="I566" s="1"/>
  <c r="G567"/>
  <c r="I567" s="1"/>
  <c r="G568"/>
  <c r="I568" s="1"/>
  <c r="G569"/>
  <c r="I569" s="1"/>
  <c r="L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L576" s="1"/>
  <c r="G577"/>
  <c r="I577" s="1"/>
  <c r="L577" s="1"/>
  <c r="G578"/>
  <c r="I578" s="1"/>
  <c r="G579"/>
  <c r="I579" s="1"/>
  <c r="G580"/>
  <c r="I580" s="1"/>
  <c r="G581"/>
  <c r="I581" s="1"/>
  <c r="L581" s="1"/>
  <c r="G582"/>
  <c r="I582" s="1"/>
  <c r="L582" s="1"/>
  <c r="G583"/>
  <c r="I583" s="1"/>
  <c r="L583" s="1"/>
  <c r="G584"/>
  <c r="I584" s="1"/>
  <c r="G585"/>
  <c r="I585" s="1"/>
  <c r="L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L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L618" s="1"/>
  <c r="G619"/>
  <c r="I619" s="1"/>
  <c r="G620"/>
  <c r="I620" s="1"/>
  <c r="G621"/>
  <c r="I621" s="1"/>
  <c r="G622"/>
  <c r="I622" s="1"/>
  <c r="G623"/>
  <c r="I623" s="1"/>
  <c r="L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L636" s="1"/>
  <c r="G637"/>
  <c r="I637" s="1"/>
  <c r="G638"/>
  <c r="I638" s="1"/>
  <c r="L638" s="1"/>
  <c r="G639"/>
  <c r="I639" s="1"/>
  <c r="G640"/>
  <c r="I640" s="1"/>
  <c r="G641"/>
  <c r="I641" s="1"/>
  <c r="L641" s="1"/>
  <c r="G642"/>
  <c r="I642" s="1"/>
  <c r="L642" s="1"/>
  <c r="G643"/>
  <c r="I643" s="1"/>
  <c r="L643" s="1"/>
  <c r="G644"/>
  <c r="I644" s="1"/>
  <c r="G645"/>
  <c r="I645" s="1"/>
  <c r="L645" s="1"/>
  <c r="G646"/>
  <c r="I646" s="1"/>
  <c r="G647"/>
  <c r="I647" s="1"/>
  <c r="G648"/>
  <c r="I648" s="1"/>
  <c r="G2"/>
  <c r="I2" s="1"/>
  <c r="L2" s="1"/>
  <c r="L58" l="1"/>
  <c r="L34"/>
  <c r="L106"/>
  <c r="L97"/>
  <c r="L98"/>
  <c r="L105"/>
  <c r="L82"/>
  <c r="L83"/>
  <c r="L212"/>
  <c r="L196"/>
  <c r="L156"/>
  <c r="L68"/>
  <c r="L44"/>
  <c r="L204"/>
  <c r="L92"/>
  <c r="L56"/>
  <c r="L436"/>
  <c r="L412"/>
  <c r="L388"/>
  <c r="L364"/>
  <c r="L340"/>
  <c r="L324"/>
  <c r="L308"/>
  <c r="L292"/>
  <c r="L276"/>
  <c r="L260"/>
  <c r="L252"/>
  <c r="L228"/>
  <c r="L444"/>
  <c r="L420"/>
  <c r="L396"/>
  <c r="L356"/>
  <c r="L236"/>
  <c r="L452"/>
  <c r="L428"/>
  <c r="L404"/>
  <c r="L380"/>
  <c r="L372"/>
  <c r="L348"/>
  <c r="L332"/>
  <c r="L316"/>
  <c r="L300"/>
  <c r="L284"/>
  <c r="L268"/>
  <c r="L244"/>
  <c r="L89"/>
  <c r="L114"/>
  <c r="L67"/>
  <c r="L43"/>
  <c r="L172"/>
  <c r="L502"/>
  <c r="L125"/>
  <c r="L542"/>
  <c r="L534"/>
  <c r="L526"/>
  <c r="L518"/>
  <c r="L510"/>
  <c r="L15"/>
  <c r="L76"/>
  <c r="L93"/>
  <c r="L85"/>
  <c r="L118"/>
  <c r="L135"/>
  <c r="L127"/>
  <c r="L143"/>
  <c r="L29"/>
  <c r="L87"/>
  <c r="L103"/>
  <c r="L95"/>
  <c r="L79"/>
  <c r="L165"/>
  <c r="L149"/>
  <c r="O638"/>
  <c r="O187"/>
  <c r="O31"/>
  <c r="O642"/>
  <c r="O486"/>
  <c r="O33"/>
  <c r="O645"/>
  <c r="O499"/>
  <c r="O35"/>
  <c r="O558"/>
  <c r="O91"/>
  <c r="O561"/>
  <c r="O104"/>
  <c r="O568"/>
  <c r="O109"/>
  <c r="O618"/>
  <c r="O150"/>
  <c r="O51"/>
  <c r="O623"/>
  <c r="O162"/>
  <c r="L84"/>
  <c r="L142"/>
  <c r="L134"/>
  <c r="L126"/>
  <c r="L109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1"/>
  <c r="L644"/>
  <c r="L21"/>
  <c r="L70"/>
  <c r="L62"/>
  <c r="L54"/>
  <c r="L38"/>
  <c r="L120"/>
  <c r="L137"/>
  <c r="L129"/>
  <c r="L290"/>
  <c r="L274"/>
  <c r="L258"/>
  <c r="L234"/>
  <c r="L210"/>
  <c r="L194"/>
  <c r="L178"/>
  <c r="L154"/>
  <c r="L282"/>
  <c r="L266"/>
  <c r="L242"/>
  <c r="L226"/>
  <c r="L218"/>
  <c r="L202"/>
  <c r="L186"/>
  <c r="L170"/>
  <c r="L162"/>
  <c r="L146"/>
  <c r="L173"/>
  <c r="L32"/>
  <c r="L24"/>
  <c r="L115"/>
  <c r="L612"/>
  <c r="L604"/>
  <c r="L596"/>
  <c r="L588"/>
  <c r="L580"/>
  <c r="L572"/>
  <c r="L564"/>
  <c r="L556"/>
  <c r="L540"/>
  <c r="L532"/>
  <c r="L524"/>
  <c r="L516"/>
  <c r="L508"/>
  <c r="L500"/>
  <c r="L492"/>
  <c r="L484"/>
  <c r="L476"/>
  <c r="L468"/>
  <c r="L460"/>
  <c r="L140"/>
  <c r="L132"/>
  <c r="L124"/>
  <c r="L621"/>
  <c r="L589"/>
  <c r="L557"/>
  <c r="L525"/>
  <c r="L493"/>
  <c r="L461"/>
  <c r="L429"/>
  <c r="L397"/>
  <c r="L381"/>
  <c r="L373"/>
  <c r="L365"/>
  <c r="L357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1"/>
  <c r="L613"/>
  <c r="L549"/>
  <c r="L517"/>
  <c r="L485"/>
  <c r="L453"/>
  <c r="L413"/>
  <c r="L333"/>
  <c r="L597"/>
  <c r="L533"/>
  <c r="L501"/>
  <c r="L469"/>
  <c r="L445"/>
  <c r="L421"/>
  <c r="L389"/>
  <c r="L349"/>
  <c r="L605"/>
  <c r="L573"/>
  <c r="L541"/>
  <c r="L509"/>
  <c r="L477"/>
  <c r="L437"/>
  <c r="L405"/>
  <c r="L341"/>
  <c r="L192"/>
  <c r="L184"/>
  <c r="L168"/>
  <c r="L160"/>
  <c r="L152"/>
  <c r="L527"/>
  <c r="L615"/>
  <c r="L543"/>
  <c r="L511"/>
  <c r="L463"/>
  <c r="L599"/>
  <c r="L479"/>
  <c r="L575"/>
  <c r="L551"/>
  <c r="L519"/>
  <c r="L487"/>
  <c r="L633"/>
  <c r="L607"/>
  <c r="L567"/>
  <c r="L535"/>
  <c r="L503"/>
  <c r="L471"/>
  <c r="L200"/>
  <c r="L338"/>
  <c r="L330"/>
  <c r="L322"/>
  <c r="L314"/>
  <c r="L306"/>
  <c r="L298"/>
  <c r="L250"/>
  <c r="L434"/>
  <c r="L418"/>
  <c r="L394"/>
  <c r="L378"/>
  <c r="L362"/>
  <c r="L346"/>
  <c r="L442"/>
  <c r="L426"/>
  <c r="L410"/>
  <c r="L402"/>
  <c r="L386"/>
  <c r="L370"/>
  <c r="L354"/>
  <c r="L30"/>
  <c r="L22"/>
  <c r="L63"/>
  <c r="L55"/>
  <c r="L47"/>
  <c r="L39"/>
  <c r="L121"/>
  <c r="L130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13"/>
  <c r="L138"/>
  <c r="L629"/>
  <c r="L630"/>
  <c r="L628"/>
  <c r="L637"/>
  <c r="L61"/>
  <c r="L45"/>
  <c r="L37"/>
  <c r="L620"/>
  <c r="P611"/>
  <c r="L611"/>
  <c r="L169"/>
  <c r="L163"/>
  <c r="P163"/>
  <c r="L53"/>
  <c r="P52"/>
  <c r="L52"/>
  <c r="L494"/>
  <c r="L495"/>
  <c r="P495"/>
  <c r="L66"/>
  <c r="L65"/>
  <c r="P65"/>
  <c r="L625"/>
  <c r="P614"/>
  <c r="L614"/>
  <c r="L591"/>
  <c r="L590"/>
  <c r="P590"/>
  <c r="L553"/>
  <c r="L554"/>
  <c r="P554"/>
  <c r="L101"/>
  <c r="L99"/>
  <c r="L100"/>
  <c r="P99"/>
  <c r="P100"/>
  <c r="O614"/>
  <c r="O569"/>
  <c r="O177"/>
  <c r="O147"/>
  <c r="O78"/>
  <c r="O36"/>
  <c r="O636"/>
  <c r="O576"/>
  <c r="O185"/>
  <c r="O155"/>
  <c r="O80"/>
  <c r="O581"/>
  <c r="O189"/>
  <c r="O157"/>
  <c r="O81"/>
  <c r="O52"/>
  <c r="O582"/>
  <c r="O495"/>
  <c r="O159"/>
  <c r="O99"/>
  <c r="O57"/>
  <c r="O583"/>
  <c r="O545"/>
  <c r="O163"/>
  <c r="O100"/>
  <c r="O59"/>
  <c r="O585"/>
  <c r="O554"/>
  <c r="O166"/>
  <c r="O110"/>
  <c r="O65"/>
  <c r="O590"/>
  <c r="O559"/>
  <c r="O171"/>
  <c r="O112"/>
  <c r="O69"/>
  <c r="O611"/>
  <c r="O565"/>
  <c r="O176"/>
  <c r="O123"/>
  <c r="O71"/>
  <c r="L594"/>
  <c r="L586"/>
  <c r="L578"/>
  <c r="L570"/>
  <c r="L562"/>
  <c r="L546"/>
  <c r="L538"/>
  <c r="L530"/>
  <c r="L522"/>
  <c r="L514"/>
  <c r="L506"/>
  <c r="L498"/>
  <c r="L490"/>
  <c r="L482"/>
  <c r="L474"/>
  <c r="L466"/>
  <c r="L458"/>
  <c r="L450"/>
  <c r="L619"/>
  <c r="L606"/>
  <c r="L598"/>
  <c r="L574"/>
  <c r="L566"/>
  <c r="L558"/>
  <c r="L632"/>
  <c r="L624"/>
  <c r="L224"/>
  <c r="L216"/>
  <c r="L208"/>
  <c r="L631"/>
  <c r="L622"/>
  <c r="L640"/>
  <c r="L610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92"/>
  <c r="L496"/>
  <c r="L648"/>
  <c r="L608"/>
  <c r="L584"/>
  <c r="L560"/>
  <c r="L544"/>
  <c r="L528"/>
  <c r="L512"/>
  <c r="L488"/>
  <c r="L464"/>
  <c r="L448"/>
  <c r="L440"/>
  <c r="L416"/>
  <c r="L400"/>
  <c r="L384"/>
  <c r="L368"/>
  <c r="L352"/>
  <c r="L344"/>
  <c r="L328"/>
  <c r="L304"/>
  <c r="L296"/>
  <c r="L272"/>
  <c r="L256"/>
  <c r="L248"/>
  <c r="L232"/>
  <c r="L616"/>
  <c r="L600"/>
  <c r="L568"/>
  <c r="L552"/>
  <c r="L536"/>
  <c r="L520"/>
  <c r="L504"/>
  <c r="L480"/>
  <c r="L472"/>
  <c r="L456"/>
  <c r="L432"/>
  <c r="L424"/>
  <c r="L408"/>
  <c r="L392"/>
  <c r="L376"/>
  <c r="L360"/>
  <c r="L336"/>
  <c r="L320"/>
  <c r="L312"/>
  <c r="L288"/>
  <c r="L280"/>
  <c r="L264"/>
  <c r="L240"/>
  <c r="L603"/>
  <c r="L595"/>
  <c r="L587"/>
  <c r="L579"/>
  <c r="L571"/>
  <c r="L563"/>
  <c r="L555"/>
  <c r="L547"/>
  <c r="L102"/>
  <c r="L94"/>
  <c r="L86"/>
  <c r="L647"/>
  <c r="L639"/>
  <c r="L119"/>
  <c r="L111"/>
  <c r="L521"/>
  <c r="L646"/>
  <c r="L136"/>
  <c r="L128"/>
  <c r="L609"/>
  <c r="L593"/>
  <c r="L537"/>
  <c r="L513"/>
  <c r="L505"/>
  <c r="L489"/>
  <c r="L481"/>
  <c r="L473"/>
  <c r="L457"/>
  <c r="L441"/>
  <c r="L433"/>
  <c r="L417"/>
  <c r="L409"/>
  <c r="L401"/>
  <c r="L385"/>
  <c r="L377"/>
  <c r="L361"/>
  <c r="L345"/>
  <c r="L329"/>
  <c r="L321"/>
  <c r="L305"/>
  <c r="L289"/>
  <c r="L273"/>
  <c r="L257"/>
  <c r="L241"/>
  <c r="L225"/>
  <c r="L201"/>
  <c r="L153"/>
  <c r="L634"/>
  <c r="L626"/>
  <c r="L144"/>
  <c r="L617"/>
  <c r="L601"/>
  <c r="L561"/>
  <c r="L545"/>
  <c r="L529"/>
  <c r="L497"/>
  <c r="L465"/>
  <c r="L449"/>
  <c r="L425"/>
  <c r="L393"/>
  <c r="L369"/>
  <c r="L353"/>
  <c r="L337"/>
  <c r="L313"/>
  <c r="L297"/>
  <c r="L281"/>
  <c r="L265"/>
  <c r="L249"/>
  <c r="L233"/>
  <c r="L217"/>
  <c r="L209"/>
  <c r="L193"/>
  <c r="L161"/>
  <c r="L635"/>
  <c r="L627"/>
</calcChain>
</file>

<file path=xl/comments1.xml><?xml version="1.0" encoding="utf-8"?>
<comments xmlns="http://schemas.openxmlformats.org/spreadsheetml/2006/main">
  <authors>
    <author>tc={6D620381-E443-4934-9294-69C1C4388ADB}</author>
  </authors>
  <commentList>
    <comment ref="Q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from Camellia</t>
        </r>
      </text>
    </comment>
  </commentList>
</comments>
</file>

<file path=xl/sharedStrings.xml><?xml version="1.0" encoding="utf-8"?>
<sst xmlns="http://schemas.openxmlformats.org/spreadsheetml/2006/main" count="15116" uniqueCount="3212">
  <si>
    <t>Component</t>
  </si>
  <si>
    <t>Description</t>
  </si>
  <si>
    <t>Final Qty</t>
  </si>
  <si>
    <t>CONC2</t>
  </si>
  <si>
    <t>MODEL NAME</t>
  </si>
  <si>
    <t>CPU</t>
  </si>
  <si>
    <t>MEM</t>
  </si>
  <si>
    <t>HDD_NAME</t>
  </si>
  <si>
    <t>VRAM</t>
  </si>
  <si>
    <t>OS</t>
  </si>
  <si>
    <t>REMARKS</t>
  </si>
  <si>
    <t>ODM</t>
  </si>
  <si>
    <t>Part Number</t>
  </si>
  <si>
    <t>8GB</t>
  </si>
  <si>
    <t>256GB SSD</t>
  </si>
  <si>
    <t>N</t>
  </si>
  <si>
    <t>Compal</t>
  </si>
  <si>
    <t>512GB SSD</t>
  </si>
  <si>
    <t>Ci5</t>
  </si>
  <si>
    <t>Where Used</t>
  </si>
  <si>
    <t>PERIOD</t>
  </si>
  <si>
    <t>CONC1</t>
  </si>
  <si>
    <t>FBR</t>
  </si>
  <si>
    <t>MOQ</t>
  </si>
  <si>
    <t>WNHCSL64</t>
  </si>
  <si>
    <t>FHD IPS</t>
  </si>
  <si>
    <t>NX.KANAL.001</t>
  </si>
  <si>
    <t>NX.KANAL.002</t>
  </si>
  <si>
    <t>Ci3</t>
  </si>
  <si>
    <t>2G-GDDR5 (256*32*2)_BR</t>
  </si>
  <si>
    <t>4GB</t>
  </si>
  <si>
    <t>Ci7</t>
  </si>
  <si>
    <t>A514-54-385S</t>
  </si>
  <si>
    <t>NX.AUKAL.00A</t>
  </si>
  <si>
    <t>A514-54-397J</t>
  </si>
  <si>
    <t>NX.AUKAL.00B</t>
  </si>
  <si>
    <t>A514-54-30JG</t>
  </si>
  <si>
    <t>NX.AUKAL.00C</t>
  </si>
  <si>
    <t>A514-54-56HA</t>
  </si>
  <si>
    <t>NX.AUKAL.00D</t>
  </si>
  <si>
    <t>A514-54-52TY</t>
  </si>
  <si>
    <t>NX.AUKAL.00E</t>
  </si>
  <si>
    <t>A514-54-789C</t>
  </si>
  <si>
    <t>WNHPSL64</t>
  </si>
  <si>
    <t>NX.AUKAL.00F</t>
  </si>
  <si>
    <t>A515-56-55LD</t>
  </si>
  <si>
    <t>NX.AH1AL.00C</t>
  </si>
  <si>
    <t>A515-56-57LB</t>
  </si>
  <si>
    <t>NX.AH1AL.00D</t>
  </si>
  <si>
    <t>A515-56-73M5</t>
  </si>
  <si>
    <t>NX.AH1AL.00F</t>
  </si>
  <si>
    <t>A515-56-740V</t>
  </si>
  <si>
    <t>Gutta_BR</t>
  </si>
  <si>
    <t>NX.AH1AL.00G</t>
  </si>
  <si>
    <t>A515-56G-519A</t>
  </si>
  <si>
    <t>NX.AH4AL.00A</t>
  </si>
  <si>
    <t>A515-56G-551P</t>
  </si>
  <si>
    <t>NX.AH5AL.007</t>
  </si>
  <si>
    <t>Ci5_H</t>
  </si>
  <si>
    <t>4G-GDDR6 (2C*256*16*4)_BR</t>
  </si>
  <si>
    <t>Ci7_H</t>
  </si>
  <si>
    <t>WNHASL64</t>
  </si>
  <si>
    <t>AN517-54-70Y7</t>
  </si>
  <si>
    <t>NH.QEFAL.005</t>
  </si>
  <si>
    <t>1TB+256GB SSD</t>
  </si>
  <si>
    <t>AN517-54-55T5</t>
  </si>
  <si>
    <t>NH.QEGAL.002</t>
  </si>
  <si>
    <t>AN517-54-76EG</t>
  </si>
  <si>
    <t>NH.QEGAL.004</t>
  </si>
  <si>
    <t>16GB</t>
  </si>
  <si>
    <t>PH315-54-70LH</t>
  </si>
  <si>
    <t>8G-GDDR6 (2C*256*16*8)_BR</t>
  </si>
  <si>
    <t>NH.QEDAL.002</t>
  </si>
  <si>
    <t>6G-GDDR6 (2C*256*16*6)_BR</t>
  </si>
  <si>
    <t>1TB SSD</t>
  </si>
  <si>
    <t>Sake_TLCi51135G7_BRBLUE</t>
  </si>
  <si>
    <t>SF314-511-56UR</t>
  </si>
  <si>
    <t>NX.KACAL.003</t>
  </si>
  <si>
    <t>SF314-511-55CK</t>
  </si>
  <si>
    <t>NX.KACAL.004</t>
  </si>
  <si>
    <t>Sake_TLCi51135G7_BRSVR</t>
  </si>
  <si>
    <t>SF314-511-58K4</t>
  </si>
  <si>
    <t>NX.KA9AL.001</t>
  </si>
  <si>
    <t>SF314-511-561N</t>
  </si>
  <si>
    <t>NX.KA9AL.004</t>
  </si>
  <si>
    <t>Sake_TLCi71165G7_BRSVR</t>
  </si>
  <si>
    <t>SF314-511-7053</t>
  </si>
  <si>
    <t>NX.KA9AL.006</t>
  </si>
  <si>
    <t>NX.KA9AL.007</t>
  </si>
  <si>
    <t>AN515-57-579B</t>
  </si>
  <si>
    <t>NH.QF0AL.001</t>
  </si>
  <si>
    <t>AN515-57-52LC</t>
  </si>
  <si>
    <t>NH.QF0AL.002</t>
  </si>
  <si>
    <t>Scala_TLSCi711800H_BRBLK/GTX1650/Gutta</t>
  </si>
  <si>
    <t>BLK/GTX1650/Gutta</t>
  </si>
  <si>
    <t>AN515-57-520Y</t>
  </si>
  <si>
    <t>NH.QF1AL.001</t>
  </si>
  <si>
    <t>AN515-57-73G1</t>
  </si>
  <si>
    <t>NH.QF1AL.002</t>
  </si>
  <si>
    <t>AN515-45-R91A</t>
  </si>
  <si>
    <t>NH.QEYAL.001</t>
  </si>
  <si>
    <t>AN515-45-R1FQ</t>
  </si>
  <si>
    <t>R7_H</t>
  </si>
  <si>
    <t>NH.QEYAL.005</t>
  </si>
  <si>
    <t>AN515-45-R4S3</t>
  </si>
  <si>
    <t>NH.QEYAL.006</t>
  </si>
  <si>
    <t>AN515-57</t>
  </si>
  <si>
    <t>PH315-54</t>
  </si>
  <si>
    <t>AN517-54</t>
  </si>
  <si>
    <t>A514-54 | A515-56</t>
  </si>
  <si>
    <t>Material</t>
  </si>
  <si>
    <t>Alternatives</t>
  </si>
  <si>
    <t>Sum of PurRqs_Qty</t>
  </si>
  <si>
    <t>Sake_TLCi71165G7_BRBLUE</t>
  </si>
  <si>
    <t>SF314-511-713H</t>
  </si>
  <si>
    <t>NX.KACAL.002</t>
  </si>
  <si>
    <t>AV15-51</t>
  </si>
  <si>
    <t>A514-54</t>
  </si>
  <si>
    <t>May'23</t>
  </si>
  <si>
    <t>Jun'23</t>
  </si>
  <si>
    <t>AV15-51-53AP</t>
  </si>
  <si>
    <t>AV15-51-58ZM</t>
  </si>
  <si>
    <t>SF314-511-77M4</t>
  </si>
  <si>
    <t>AN515-45</t>
  </si>
  <si>
    <t>Q2'23</t>
  </si>
  <si>
    <t>A514-54-324N</t>
  </si>
  <si>
    <t>NX.AUKAL.00G</t>
  </si>
  <si>
    <t>A514-54-56LF</t>
  </si>
  <si>
    <t>NX.AUKAL.00H</t>
  </si>
  <si>
    <t>AV15-51-59DZ</t>
  </si>
  <si>
    <t>WNPRC64</t>
  </si>
  <si>
    <t>NX.KANAL.003</t>
  </si>
  <si>
    <t>NX.KANAL.004</t>
  </si>
  <si>
    <t>AN515-58-51Q9</t>
  </si>
  <si>
    <t>NH.QJCAL.001</t>
  </si>
  <si>
    <t>AN517-54-59KR</t>
  </si>
  <si>
    <t>NH.QEGAL.006</t>
  </si>
  <si>
    <t>AN517-54-79WA</t>
  </si>
  <si>
    <t>NH.QEGAL.007</t>
  </si>
  <si>
    <t>AV15-51-577Q</t>
  </si>
  <si>
    <t>AN515-58</t>
  </si>
  <si>
    <t>AN515-57-52ZQ</t>
  </si>
  <si>
    <t>NH.QF0AL.007</t>
  </si>
  <si>
    <t>Gray</t>
  </si>
  <si>
    <t>A515-57</t>
  </si>
  <si>
    <t>SVR</t>
  </si>
  <si>
    <t>A315-59 | A514-54 | A515-56</t>
  </si>
  <si>
    <t>Gold</t>
  </si>
  <si>
    <t>A514-54-590S</t>
  </si>
  <si>
    <t>NX.AUKAL.00J</t>
  </si>
  <si>
    <t>AN515-47-R5SU</t>
  </si>
  <si>
    <t>NH.QLHAL.001</t>
  </si>
  <si>
    <t>AN515-47-R1N8</t>
  </si>
  <si>
    <t>NH.QLHAL.002</t>
  </si>
  <si>
    <t>AN515-47-R9ES</t>
  </si>
  <si>
    <t>NH.QLHAL.004</t>
  </si>
  <si>
    <t>AN515-47</t>
  </si>
  <si>
    <t>BLUE</t>
  </si>
  <si>
    <t>Sake_TLCi51135G7_BRSVR/WPR</t>
  </si>
  <si>
    <t>SF314-511-54WF</t>
  </si>
  <si>
    <t>SVR/WPR</t>
  </si>
  <si>
    <t>NX.KA9AL.008</t>
  </si>
  <si>
    <t>BLK/RTX3050/Gutta</t>
  </si>
  <si>
    <t>Scala_TLSCi511400H_BRBLK/GTX1650</t>
  </si>
  <si>
    <t>BLK/GTX1650</t>
  </si>
  <si>
    <t>AN515-57-59AT</t>
  </si>
  <si>
    <t>NH.QM1AL.004</t>
  </si>
  <si>
    <t>Scala_TLSCi711800H_BRBLK/GTX1650</t>
  </si>
  <si>
    <t>AN515-57-76VA</t>
  </si>
  <si>
    <t>NH.QM1AL.005</t>
  </si>
  <si>
    <t>AN515-57-75C3</t>
  </si>
  <si>
    <t>NH.QM1AL.006</t>
  </si>
  <si>
    <t>AN515-57-57XQ</t>
  </si>
  <si>
    <t>NH.QM1AL.007</t>
  </si>
  <si>
    <t>A315-59 | A514-54 | A515-56 | A515-57 | AV15-51 | SF314-51</t>
  </si>
  <si>
    <t>TOTAL</t>
  </si>
  <si>
    <t>Aug'23</t>
  </si>
  <si>
    <t>Callisto_ADUCi51235U_BRSVR</t>
  </si>
  <si>
    <t>A315-59-51YG</t>
  </si>
  <si>
    <t>NX.KEZAL.005</t>
  </si>
  <si>
    <t>Callisto_ADUCi51235U_BRSVR/Gutta</t>
  </si>
  <si>
    <t>A315-59-514W</t>
  </si>
  <si>
    <t>SVR/Gutta</t>
  </si>
  <si>
    <t>NX.KEZAL.007</t>
  </si>
  <si>
    <t>Callisto_ADUCi51235U_BRSVR/WPR</t>
  </si>
  <si>
    <t>A315-59-529D</t>
  </si>
  <si>
    <t>NX.KEZAL.008</t>
  </si>
  <si>
    <t>Gold/WPR</t>
  </si>
  <si>
    <t>Lily_TLCi51135G7_BRGold/WPR</t>
  </si>
  <si>
    <t>A514-54-57HC</t>
  </si>
  <si>
    <t>NX.AUKAL.00K</t>
  </si>
  <si>
    <t>Jimny_RBHR76800H_BRRTX 3070Ti</t>
  </si>
  <si>
    <t>AN515-46-R5WF</t>
  </si>
  <si>
    <t>RTX 3070Ti</t>
  </si>
  <si>
    <t>NH.QMKAL.001</t>
  </si>
  <si>
    <t>12GB</t>
  </si>
  <si>
    <t>AN515-46</t>
  </si>
  <si>
    <t>AUG'2023</t>
  </si>
  <si>
    <t>Sept'23</t>
  </si>
  <si>
    <t>Q3'23</t>
  </si>
  <si>
    <t>Ganymede_ADUCi512450H_BRGray</t>
  </si>
  <si>
    <t>A515-57-55B8</t>
  </si>
  <si>
    <t>NX.KNFAL.001</t>
  </si>
  <si>
    <t>Ganymede_ADUCi712650H_BRGray</t>
  </si>
  <si>
    <t>A515-57-763A</t>
  </si>
  <si>
    <t>NX.KNFAL.002</t>
  </si>
  <si>
    <t>Ganymede_ADUCi712650H_BRGray/Gutta</t>
  </si>
  <si>
    <t>A515-57-727C</t>
  </si>
  <si>
    <t>Gray/Gutta</t>
  </si>
  <si>
    <t>NX.KNFAL.003</t>
  </si>
  <si>
    <t>A515-57-76MR</t>
  </si>
  <si>
    <t>NX.KNFAL.004</t>
  </si>
  <si>
    <t>A515-57-565J</t>
  </si>
  <si>
    <t>NX.KNFAL.005</t>
  </si>
  <si>
    <t>Ganymede_ADUCi512450H_BRGold/Gutta</t>
  </si>
  <si>
    <t>A515-57-58W1</t>
  </si>
  <si>
    <t>Gold/Gutta</t>
  </si>
  <si>
    <t>NX.KNGAL.001</t>
  </si>
  <si>
    <t>Ganymede_ADUCi512450H_BRGold</t>
  </si>
  <si>
    <t>A515-57-53Z5</t>
  </si>
  <si>
    <t>NX.KNGAL.002</t>
  </si>
  <si>
    <t>A515-57-52A5</t>
  </si>
  <si>
    <t>NX.KNGAL.003</t>
  </si>
  <si>
    <t>A515-57-57T3</t>
  </si>
  <si>
    <t>NX.KNGAL.004</t>
  </si>
  <si>
    <t>Ganymede_ADUCi512450H_BRGold/WPR</t>
  </si>
  <si>
    <t>A515-57-55K7</t>
  </si>
  <si>
    <t>NX.KNGAL.005</t>
  </si>
  <si>
    <t>Lily_TLCi31115G4_BRGold</t>
  </si>
  <si>
    <t>Lily_TLCi51135G7_BRGold</t>
  </si>
  <si>
    <t>Lily_TLCi71165G7_BRGold</t>
  </si>
  <si>
    <t>Lily_TLCi31115G4_BRGold/Gutta</t>
  </si>
  <si>
    <t>Lily_TLCi51135G7_BRGold/Gutta</t>
  </si>
  <si>
    <t>Iris_TLCi51135G7_BRSVR</t>
  </si>
  <si>
    <t>Iris_TLCi71165G7_BRSVR</t>
  </si>
  <si>
    <t>Iris_TLCi71165G7_BRSVR/Gutta</t>
  </si>
  <si>
    <t>Iris_TLCi51135G7_BRSVR/MX350</t>
  </si>
  <si>
    <t>SVR/MX350</t>
  </si>
  <si>
    <t>Jade_TLCi51155G7_BRFHD IPS</t>
  </si>
  <si>
    <t>Jade_TLCi51155G7_BRFHD IPS/WPR</t>
  </si>
  <si>
    <t>FHD IPS/WPR</t>
  </si>
  <si>
    <t>Jimny_ADHCi512500H_BRBLK/RTX3050</t>
  </si>
  <si>
    <t>BLK/RTX3050</t>
  </si>
  <si>
    <t>Jimny_ADHCi512450H_BRBLK/RTX3050</t>
  </si>
  <si>
    <t>AN515-58-54UH</t>
  </si>
  <si>
    <t>NH.QJCAL.004</t>
  </si>
  <si>
    <t>Jimny_ADHCi512450H_BRBLK/RTX3050/Gutta</t>
  </si>
  <si>
    <t>AN515-58-58W3</t>
  </si>
  <si>
    <t>NH.QJCAL.005</t>
  </si>
  <si>
    <t>Jimny_ADHCi712650H_BRBLK/RTX3050</t>
  </si>
  <si>
    <t>AN515-58-78BZ</t>
  </si>
  <si>
    <t>NH.QJCAL.006</t>
  </si>
  <si>
    <t>AN515-58-791R</t>
  </si>
  <si>
    <t>NH.QJCAL.007</t>
  </si>
  <si>
    <t>Jimny_RBHR57535HS_BRBLK/RTX3050/Gutta</t>
  </si>
  <si>
    <t>Jimny_RBHR57535HS_BRBLK/RTX3050</t>
  </si>
  <si>
    <t>Jimny_RBHR77735HS_BRBLK/RTX3050/Gutta</t>
  </si>
  <si>
    <t>Kamiq_TLSCi711800H_BRBLK/RTX3050/Gutta</t>
  </si>
  <si>
    <t>Kamiq_TLSCi511400H_BRBLK/GTX1650</t>
  </si>
  <si>
    <t>Kamiq_TLSCi711800H_BRBLK/GTX1650</t>
  </si>
  <si>
    <t>Kamiq_TLSCi511400H_BRBLK/GTX1650/Gutta</t>
  </si>
  <si>
    <t>Kamiq_TLSCi711800H_BRBLK/GTX1650/Gutta</t>
  </si>
  <si>
    <t>QX60_TLSCi711800H_BRBLK/RTX3070</t>
  </si>
  <si>
    <t>BLK/RTX3070</t>
  </si>
  <si>
    <t>Scala_TLSCi511400H_BRBLK/GTX1650/Gutta</t>
  </si>
  <si>
    <t>Scala_TLSCi511400H_BRBLK/RTX3050</t>
  </si>
  <si>
    <t>Scala_TLSCi711800H_BRBLK/RTX3050</t>
  </si>
  <si>
    <t>Scala_TLSCi511400H_BRBLK/RTX 3050</t>
  </si>
  <si>
    <t>AN515-57-58G8</t>
  </si>
  <si>
    <t>NH.QMPAL.001</t>
  </si>
  <si>
    <t>Scala_CASR55600H_BRBLK/GTX1650</t>
  </si>
  <si>
    <t>Scala_CASR75800H_BRBLK/GTX1650</t>
  </si>
  <si>
    <t>A315-59</t>
  </si>
  <si>
    <t>A315-59 | A515-57</t>
  </si>
  <si>
    <t>EOL</t>
  </si>
  <si>
    <t>AN515-58 | new model</t>
  </si>
  <si>
    <t>AN515-46 | AN515-47 | AN515-58 | new model</t>
  </si>
  <si>
    <t>AN515-46 | AN515-47 | AN515-58 | new model | PH315-54</t>
  </si>
  <si>
    <t>Oct'23</t>
  </si>
  <si>
    <t>Nov'23</t>
  </si>
  <si>
    <t>Dec'23</t>
  </si>
  <si>
    <t>Q4'23</t>
  </si>
  <si>
    <t>TOTAL 2023</t>
  </si>
  <si>
    <t>Product Category</t>
  </si>
  <si>
    <t>Special Model Name</t>
  </si>
  <si>
    <t>UPC</t>
  </si>
  <si>
    <t>EAN</t>
  </si>
  <si>
    <t>Project Name</t>
  </si>
  <si>
    <t>Product Name</t>
  </si>
  <si>
    <t>BOM Name</t>
  </si>
  <si>
    <t>Tender Type</t>
  </si>
  <si>
    <t>CSP</t>
  </si>
  <si>
    <t>Brand</t>
  </si>
  <si>
    <t>Sub Brand</t>
  </si>
  <si>
    <t>Marketing Name</t>
  </si>
  <si>
    <t>RO</t>
  </si>
  <si>
    <t>NS</t>
  </si>
  <si>
    <t>Country</t>
  </si>
  <si>
    <t>Account Name</t>
  </si>
  <si>
    <t>OS-Country Kit</t>
  </si>
  <si>
    <t>LCD</t>
  </si>
  <si>
    <t>ODD 1</t>
  </si>
  <si>
    <t>VGA Chip</t>
  </si>
  <si>
    <t>VRAM 1</t>
  </si>
  <si>
    <t>VRAM 2</t>
  </si>
  <si>
    <t>VRAM 3</t>
  </si>
  <si>
    <t>VRAM 4</t>
  </si>
  <si>
    <t>Memory 1</t>
  </si>
  <si>
    <t>Memory 2</t>
  </si>
  <si>
    <t>Memory 3</t>
  </si>
  <si>
    <t>Memory 4</t>
  </si>
  <si>
    <t>HDD 1 (GB)</t>
  </si>
  <si>
    <t>HDD 2 (GB)</t>
  </si>
  <si>
    <t>HDD 3 (GB)</t>
  </si>
  <si>
    <t>HDD 4 (GB)</t>
  </si>
  <si>
    <t>Card Reader</t>
  </si>
  <si>
    <t>Wireless LAN</t>
  </si>
  <si>
    <t>Battery</t>
  </si>
  <si>
    <t>2nd Battery</t>
  </si>
  <si>
    <t>Extra Battery</t>
  </si>
  <si>
    <t>Adapter</t>
  </si>
  <si>
    <t>Adapter 2</t>
  </si>
  <si>
    <t>Camera</t>
  </si>
  <si>
    <t>Camera 2</t>
  </si>
  <si>
    <t>Camera 3</t>
  </si>
  <si>
    <t>WWAN</t>
  </si>
  <si>
    <t>A_cover</t>
  </si>
  <si>
    <t>B_cover</t>
  </si>
  <si>
    <t>Finger Print</t>
  </si>
  <si>
    <t>Special Package</t>
  </si>
  <si>
    <t>MS Special</t>
  </si>
  <si>
    <t>Co-Brand Royalty</t>
  </si>
  <si>
    <t>Extra AP</t>
  </si>
  <si>
    <t>Accessory 1</t>
  </si>
  <si>
    <t>Accessory 2</t>
  </si>
  <si>
    <t>Accessory 3</t>
  </si>
  <si>
    <t>Accessory 4</t>
  </si>
  <si>
    <t>Accessory 5</t>
  </si>
  <si>
    <t>Accessory 6</t>
  </si>
  <si>
    <t>Accessory 7</t>
  </si>
  <si>
    <t>Accessory 8</t>
  </si>
  <si>
    <t>Special Request</t>
  </si>
  <si>
    <t>Logo</t>
  </si>
  <si>
    <t>OS2</t>
  </si>
  <si>
    <t>Country Kit</t>
  </si>
  <si>
    <t>Softload</t>
  </si>
  <si>
    <t>OS Manual</t>
  </si>
  <si>
    <t>K/B</t>
  </si>
  <si>
    <t>User's Guide</t>
  </si>
  <si>
    <t>Power Cord</t>
  </si>
  <si>
    <t>Warranty Card</t>
  </si>
  <si>
    <t>Label</t>
  </si>
  <si>
    <t>CD</t>
  </si>
  <si>
    <t>Printing</t>
  </si>
  <si>
    <t>Unique Items/Remark</t>
  </si>
  <si>
    <t>Ship Mark</t>
  </si>
  <si>
    <t>P/N Apply Time</t>
  </si>
  <si>
    <t>P/N CFM Time</t>
  </si>
  <si>
    <t>Remark for Description (Max 2 Digits)</t>
  </si>
  <si>
    <t>NB Chipset</t>
  </si>
  <si>
    <t>SIM Lock</t>
  </si>
  <si>
    <t>Ci51235U_BR</t>
  </si>
  <si>
    <t>UMA</t>
  </si>
  <si>
    <t>Notebook</t>
  </si>
  <si>
    <t>195133155007</t>
  </si>
  <si>
    <t>4711121373510</t>
  </si>
  <si>
    <t>Callisto_ADU</t>
  </si>
  <si>
    <t>A315-59_UMACss_4U_BR</t>
  </si>
  <si>
    <t>None Tender</t>
  </si>
  <si>
    <t>Acer</t>
  </si>
  <si>
    <t>Aspire</t>
  </si>
  <si>
    <t>Aspire 3</t>
  </si>
  <si>
    <t>PA</t>
  </si>
  <si>
    <t>ALA</t>
  </si>
  <si>
    <t>Brazil</t>
  </si>
  <si>
    <t>WNHCSL64ABR2 UMACss_4U_BR 51235U_BR/2*4G/256G_BR/40W_BR/FHDPLB_BR_WIFI6+BT_BR_HD_BR_Pur Silver_XC51 6T</t>
  </si>
  <si>
    <t>WNHCSL64ABR2XC51</t>
  </si>
  <si>
    <t>N15.6FHDSUPLB_BR</t>
  </si>
  <si>
    <t/>
  </si>
  <si>
    <t>SO4GBIV_BR</t>
  </si>
  <si>
    <t>F80256PM4_BR</t>
  </si>
  <si>
    <t>1x1 AX+BT_BR</t>
  </si>
  <si>
    <t>40Wh_150300_BR</t>
  </si>
  <si>
    <t>45W_3phy_BR</t>
  </si>
  <si>
    <t>HDFF_U_W_M2R0_3.2T01TN_BR</t>
  </si>
  <si>
    <t>Pure Silver 15 PC+ABS Painting</t>
  </si>
  <si>
    <t>Shale Black 15 PC+ABS Texture w/ Camera</t>
  </si>
  <si>
    <t>-</t>
  </si>
  <si>
    <t>Office (Trial)</t>
  </si>
  <si>
    <t>BR2XC51</t>
  </si>
  <si>
    <t>XC</t>
  </si>
  <si>
    <t>Brazilian Portuguese</t>
  </si>
  <si>
    <t>EN/ES/XC</t>
  </si>
  <si>
    <t>Brazil IMETRO (Type N)</t>
  </si>
  <si>
    <t>1y_PA Acer warranty card</t>
  </si>
  <si>
    <t>Released</t>
  </si>
  <si>
    <t>2022-10-18 04:50:29</t>
  </si>
  <si>
    <t>2023-03-24 16:00:02</t>
  </si>
  <si>
    <t>195133192668</t>
  </si>
  <si>
    <t>4711121406577</t>
  </si>
  <si>
    <t>Gutta_BRABR2 UMACss_4U_BR 51235U_BR/2*4G/256G_BR/40W_BR/FHDPLB_BR_WIFI6+BT_BR_HD_BR_Pur Silver_XC51 -</t>
  </si>
  <si>
    <t>Gutta_BRABR2XC51</t>
  </si>
  <si>
    <t>2023-01-05 06:15:25</t>
  </si>
  <si>
    <t>195133168397</t>
  </si>
  <si>
    <t>4711121475214</t>
  </si>
  <si>
    <t>WNPRC64ABR2 UMACss_4U_BR 51235U_BR/2*4G/F512G_BR/40W_BR/FHDPLB_BR_WIFI6+BT_BR_HD_BR_Pur Silver_XC51 6T</t>
  </si>
  <si>
    <t>WNPRC64ABR2XC51</t>
  </si>
  <si>
    <t>F80512PM4_BR</t>
  </si>
  <si>
    <t>2023-01-08 23:30:41</t>
  </si>
  <si>
    <t>Ci512450H_BR</t>
  </si>
  <si>
    <t>Ci712650H_BR</t>
  </si>
  <si>
    <t>195133201407</t>
  </si>
  <si>
    <t>4711121568862</t>
  </si>
  <si>
    <t>Ganymede_ADU</t>
  </si>
  <si>
    <t>A515-57_UMACii_4UH_BR</t>
  </si>
  <si>
    <t>Aspire 5</t>
  </si>
  <si>
    <t>WNHCSL64ABR2 UMACii_4UH_BR 512450H_BR/2*4G/256G_BR/50W_BR/FHDPLB_BR_AX_BR_HD_BR_Ste Gray_XC51 6T</t>
  </si>
  <si>
    <t>2x2 AX+BT_BR</t>
  </si>
  <si>
    <t>50Wh_150300_BR</t>
  </si>
  <si>
    <t>90W_3PHY_BR</t>
  </si>
  <si>
    <t>Steel Gray 15 AL ANO EA</t>
  </si>
  <si>
    <t>Black 15 PC+ABS Texture w/ Camera</t>
  </si>
  <si>
    <t>2023-03-04 01:40:28</t>
  </si>
  <si>
    <t>2023-03-06 15:41:56</t>
  </si>
  <si>
    <t>195133201469</t>
  </si>
  <si>
    <t>4711121568923</t>
  </si>
  <si>
    <t>WNHPSL64ABR2 UMACii_4UH_BR 712650H_BR/2*4G/256G_BR/50W_BR/FHDPLB_BR_AX_BR_HD_BR_Ste Gray_XC51 6T</t>
  </si>
  <si>
    <t>WNHPSL64ABR2XC51</t>
  </si>
  <si>
    <t>2023-03-04 02:45:13</t>
  </si>
  <si>
    <t>195133201476</t>
  </si>
  <si>
    <t>4711121568930</t>
  </si>
  <si>
    <t>Gutta_BRABR2 UMACii_4UH_BR 712650H_BR/2*4G/256G_BR/50W_BR/FHDPLB_BR_AX_BR_HD_BR_Ste Gray_XC51 -</t>
  </si>
  <si>
    <t>2023-03-04 02:50:29</t>
  </si>
  <si>
    <t>195133201483</t>
  </si>
  <si>
    <t>4711121568947</t>
  </si>
  <si>
    <t>WNHPSL64ABR2 UMACii_4UH_BR 712650H_BR/2*4G/F512G_BR/50W_BR/FHDPLB_BR_AX_BR_HD_BR_Ste Gray_XC51 6T</t>
  </si>
  <si>
    <t>2023-03-04 02:50:30</t>
  </si>
  <si>
    <t>195133203326</t>
  </si>
  <si>
    <t>4711121585715</t>
  </si>
  <si>
    <t>WNHCSL64ABR2 UMACii_4UH_BR 512450H_BR/2*4G/F512G_BR/50W_BR/FHDPLB_BR_AX_BR_HD_BR_Ste Gray_XC51 6T</t>
  </si>
  <si>
    <t>2023-03-17 00:00:47</t>
  </si>
  <si>
    <t>195133201414</t>
  </si>
  <si>
    <t>4711121568879</t>
  </si>
  <si>
    <t>A515-57_UMACdi_4UH_BR</t>
  </si>
  <si>
    <t>Gutta_BRABR2 UMACdi_4UH_BR 512450H_BR/2*4G/256G_BR/50W_BR/FHDPLB_BR_AX_BR_HD_BR_Saf Gold_XC51 -</t>
  </si>
  <si>
    <t>Safari Gold 15 AL ANO</t>
  </si>
  <si>
    <t>2023-03-04 01:50:29</t>
  </si>
  <si>
    <t>2023-03-06 15:42:09</t>
  </si>
  <si>
    <t>195133201421</t>
  </si>
  <si>
    <t>4711121568886</t>
  </si>
  <si>
    <t>WNHCSL64ABR2 UMACdi_4UH_BR 512450H_BR/2*4G/256G_BR/50W_BR/FHDPLB_BR_AX_BR_HD_BR_Saf Gold_XC51 6T</t>
  </si>
  <si>
    <t>2023-03-04 01:55:17</t>
  </si>
  <si>
    <t>195133201438</t>
  </si>
  <si>
    <t>4711121568893</t>
  </si>
  <si>
    <t>Gutta_BRABR2 UMACdi_4UH_BR 512450H_BR/2*4G/F512G_BR/50W_BR/FHDPLB_BR_AX_BR_HD_BR_Saf Gold_XC51 -</t>
  </si>
  <si>
    <t>2023-03-04 02:00:53</t>
  </si>
  <si>
    <t>195133201445</t>
  </si>
  <si>
    <t>4711121568909</t>
  </si>
  <si>
    <t>WNHCSL64ABR2 UMACdi_4UH_BR 512450H_BR/2*4G/F512G_BR/50W_BR/FHDPLB_BR_AX_BR_HD_BR_Saf Gold_XC51 6T</t>
  </si>
  <si>
    <t>2023-03-04 02:15:21</t>
  </si>
  <si>
    <t>195133201452</t>
  </si>
  <si>
    <t>4711121568916</t>
  </si>
  <si>
    <t>WNPRC64ABR2 UMACdi_4UH_BR 512450H_BR/2*4G/F512G_BR/50W_BR/FHDPLB_BR_AX_BR_HD_BR_Saf Gold_XC51 6T</t>
  </si>
  <si>
    <t>2023-03-04 02:20:28</t>
  </si>
  <si>
    <t>2023-03-06 15:42:10</t>
  </si>
  <si>
    <t>Lily_TLCi31115G4_BRFHD/SVR</t>
  </si>
  <si>
    <t>A514-54-368P</t>
  </si>
  <si>
    <t>W10HSL64</t>
  </si>
  <si>
    <t>FHD/SVR</t>
  </si>
  <si>
    <t>NX.AB9AL.001</t>
  </si>
  <si>
    <t>A514-54-30RG</t>
  </si>
  <si>
    <t>NX.AB9AL.002</t>
  </si>
  <si>
    <t>Lily_TLCi51135G7_BRFHD/SVR</t>
  </si>
  <si>
    <t>A514-54-58MC</t>
  </si>
  <si>
    <t>NX.AB9AL.003</t>
  </si>
  <si>
    <t>A514-54-564X</t>
  </si>
  <si>
    <t>NX.AB9AL.004</t>
  </si>
  <si>
    <t>Lily_TLCi51135G7_BRFHD/NVA2GB/MX350/SVR</t>
  </si>
  <si>
    <t>A514-54G-54Y4</t>
  </si>
  <si>
    <t>FHD/NVA2GB/MX350/SVR</t>
  </si>
  <si>
    <t>NX.ABBAL.002</t>
  </si>
  <si>
    <t>A514-54G-57KF</t>
  </si>
  <si>
    <t>NX.ABBAL.003</t>
  </si>
  <si>
    <t>Lily_TLCi31115G4_BRFHD/GOLD</t>
  </si>
  <si>
    <t>A514-54-384J</t>
  </si>
  <si>
    <t>CI3</t>
  </si>
  <si>
    <t>FHD/GOLD</t>
  </si>
  <si>
    <t>NX.AUKAL.001</t>
  </si>
  <si>
    <t>A514-54-37M1</t>
  </si>
  <si>
    <t>NX.AUKAL.002</t>
  </si>
  <si>
    <t>Lily_TLCi51135G7_BRFHD/GOLD</t>
  </si>
  <si>
    <t>A514-54-54LT</t>
  </si>
  <si>
    <t>CI5</t>
  </si>
  <si>
    <t>NX.AUKAL.003</t>
  </si>
  <si>
    <t>A514-54-354R</t>
  </si>
  <si>
    <t>NX.AUKAL.004</t>
  </si>
  <si>
    <t>A514-54-568A</t>
  </si>
  <si>
    <t>NX.AUKAL.005</t>
  </si>
  <si>
    <t>Lily_TLCi71165G7_BRFHD/GOLD</t>
  </si>
  <si>
    <t>A514-54-719N</t>
  </si>
  <si>
    <t>W10HGSL64</t>
  </si>
  <si>
    <t>NX.AUKAL.009</t>
  </si>
  <si>
    <t>Ci31115G4_BR</t>
  </si>
  <si>
    <t>Ci51135G7_BR</t>
  </si>
  <si>
    <t>Ci71165G7_BR</t>
  </si>
  <si>
    <t>Lily_TLCi51135G7_BRFHD/MX350/GOLD</t>
  </si>
  <si>
    <t>A514-54G-586R</t>
  </si>
  <si>
    <t>FHD/MX350/GOLD</t>
  </si>
  <si>
    <t>NX.AULAL.001</t>
  </si>
  <si>
    <t>A514-54G-53L7</t>
  </si>
  <si>
    <t>NX.AULAL.002</t>
  </si>
  <si>
    <t>Lily_TLCi71165G7_BRFHD/MX350/GOLD</t>
  </si>
  <si>
    <t>A514-54G-71QA</t>
  </si>
  <si>
    <t>NX.AULAL.003</t>
  </si>
  <si>
    <t>Lily_TLCi51135G7_BRFHD/MX350/GOLD/WIN11</t>
  </si>
  <si>
    <t>A514-54G-59BT</t>
  </si>
  <si>
    <t>FHD/MX350/GOLD/WIN11</t>
  </si>
  <si>
    <t>NX.AULAL.004</t>
  </si>
  <si>
    <t>A514-54G-59RU</t>
  </si>
  <si>
    <t>NX.AULAL.005</t>
  </si>
  <si>
    <t>Lily_TLCi71165G7_BRFHD/MX350/GOLD/WIN11</t>
  </si>
  <si>
    <t>A514-54G-707X</t>
  </si>
  <si>
    <t>NX.AULAL.006</t>
  </si>
  <si>
    <t>Iris_TLCi31115G4_BRFHD/SVR</t>
  </si>
  <si>
    <t>A515-56-327T</t>
  </si>
  <si>
    <t>NX.AH1AL.005</t>
  </si>
  <si>
    <t>Iris_TLCi31115G4_BRFHD/SVR/WIN11</t>
  </si>
  <si>
    <t>A515-56-32PG</t>
  </si>
  <si>
    <t>FHD/SVR/WIN11</t>
  </si>
  <si>
    <t>NX.AH1AL.00B</t>
  </si>
  <si>
    <t>Iris_TLCi51135G7_BRFHD/SVR/WIN11</t>
  </si>
  <si>
    <t>A515-56-51RC</t>
  </si>
  <si>
    <t>1024GB SSD</t>
  </si>
  <si>
    <t>NX.AH1AL.00E</t>
  </si>
  <si>
    <t>N17SG5 (MX350)_BR</t>
  </si>
  <si>
    <t>Iris_TLCi71165G7_BRFHD/MX350/SVR/WIN11</t>
  </si>
  <si>
    <t>A515-56G-74E3</t>
  </si>
  <si>
    <t>FHD/MX350/SVR/WIN11</t>
  </si>
  <si>
    <t>NX.AH5AL.006</t>
  </si>
  <si>
    <t>Ci51155G7_BR</t>
  </si>
  <si>
    <t>Ci512500H_BR</t>
  </si>
  <si>
    <t>GN20-P0 (RTX3050)_BR</t>
  </si>
  <si>
    <t>Jimny_ADHCi512500H_BRBLK/RTX3050/Gutta</t>
  </si>
  <si>
    <t>AN515-58-59WM</t>
  </si>
  <si>
    <t>NH.QJCAL.003</t>
  </si>
  <si>
    <t>R57535HS_BR</t>
  </si>
  <si>
    <t>R77735HS_BR</t>
  </si>
  <si>
    <t>R76800H_BR</t>
  </si>
  <si>
    <t>GN20-E6 (RTX 3070 Ti)_BR</t>
  </si>
  <si>
    <t>Kamiq_TLSCi511400H_BRBLK/RTX3050/W11</t>
  </si>
  <si>
    <t>AN517-54-55VM</t>
  </si>
  <si>
    <t>BLK/RTX3050/W11</t>
  </si>
  <si>
    <t>NH.QEFAL.001</t>
  </si>
  <si>
    <t>Kamiq_TLSCi711800H_BRBLK/RTX3050/W11</t>
  </si>
  <si>
    <t>AN517-54-7204</t>
  </si>
  <si>
    <t>NH.QEFAL.002</t>
  </si>
  <si>
    <t>AN517-54-72SX</t>
  </si>
  <si>
    <t>NH.QEFAL.003</t>
  </si>
  <si>
    <t>AN517-54-51RQ</t>
  </si>
  <si>
    <t>NH.QEFAL.004</t>
  </si>
  <si>
    <t>Ci711800H_BR</t>
  </si>
  <si>
    <t>Kamiq_TLSCi511400H_BRBLK/GTX1650/W11</t>
  </si>
  <si>
    <t>AN517-54-56Q0</t>
  </si>
  <si>
    <t>BLK/GTX1650/W11</t>
  </si>
  <si>
    <t>NH.QEGAL.001</t>
  </si>
  <si>
    <t>Ci511400H_BR</t>
  </si>
  <si>
    <t>N18PG61-A (GTX1650)_BR</t>
  </si>
  <si>
    <t>Kamiq_TLSCi711800H_BRBLK/GTX1650/W11</t>
  </si>
  <si>
    <t>AN517-54-72A6</t>
  </si>
  <si>
    <t>NH.QEGAL.003</t>
  </si>
  <si>
    <t>Karoq_CMSCi510300H_BRGTX1650/BLK</t>
  </si>
  <si>
    <t>AN517-52-56PR</t>
  </si>
  <si>
    <t>GTX1650/BLK</t>
  </si>
  <si>
    <t>NH.QDPAL.004</t>
  </si>
  <si>
    <t>Karoq_CMSCi710750H_BRGTX1650/BLK/ELINUX</t>
  </si>
  <si>
    <t>AN517-52-70PU</t>
  </si>
  <si>
    <t>Elinux_BR</t>
  </si>
  <si>
    <t>GTX1650/BLK/ELINUX</t>
  </si>
  <si>
    <t>NH.QDPAL.005</t>
  </si>
  <si>
    <t>Karoq_CMSCi510300H_BRGTX1650/BLK/ELINUX</t>
  </si>
  <si>
    <t>AN517-52-59TV</t>
  </si>
  <si>
    <t>NH.QDPAL.006</t>
  </si>
  <si>
    <t>Karoq_CMSCi710750H_BRGTX1650/BLK</t>
  </si>
  <si>
    <t>AN517-52-75WH</t>
  </si>
  <si>
    <t>W10HCSL64</t>
  </si>
  <si>
    <t>NH.QDPAL.007</t>
  </si>
  <si>
    <t>Karoq_CMSCi510300H_BRBLK/GTX1650/W11</t>
  </si>
  <si>
    <t>AN517-52-50RS</t>
  </si>
  <si>
    <t>NH.QDPAL.008</t>
  </si>
  <si>
    <t>Karoq_CMSCi710750H_BRGTX1650/BLK/W11</t>
  </si>
  <si>
    <t>AN517-52-77KZ</t>
  </si>
  <si>
    <t>GTX1650/BLK/W11</t>
  </si>
  <si>
    <t>NH.QDPAL.00A</t>
  </si>
  <si>
    <t>AN517-52-70QM</t>
  </si>
  <si>
    <t>NH.QDPAL.00D</t>
  </si>
  <si>
    <t>GN20-E5 (RTX3070)_BR</t>
  </si>
  <si>
    <t>PH315-54-72WD</t>
  </si>
  <si>
    <t>BLK/RTX3070/WPR</t>
  </si>
  <si>
    <t>NH.QEDAL.005</t>
  </si>
  <si>
    <t>QX60_TLSCi711800H_BRBLK/RTX3060/W11</t>
  </si>
  <si>
    <t>PH315-54-7852</t>
  </si>
  <si>
    <t>BLK/RTX3060/W11</t>
  </si>
  <si>
    <t>NH.QECAL.003</t>
  </si>
  <si>
    <t>PH315-54-71A2</t>
  </si>
  <si>
    <t>NH.QECAL.004</t>
  </si>
  <si>
    <t>QX60_TLSCi711800H_BRBLK/RTX3060/WINPRO</t>
  </si>
  <si>
    <t>PH315-54-70KM</t>
  </si>
  <si>
    <t xml:space="preserve">	6G-GDDR6 (2C*256*16*6)_BR</t>
  </si>
  <si>
    <t>BLK/RTX3060/WINPRO</t>
  </si>
  <si>
    <t>NH.QECAL.005</t>
  </si>
  <si>
    <t>195133106405</t>
  </si>
  <si>
    <t>4710886446194</t>
  </si>
  <si>
    <t>Lily_TL</t>
  </si>
  <si>
    <t>A514-54_UMACFss_4U_BR</t>
  </si>
  <si>
    <t>UNKNOWN</t>
  </si>
  <si>
    <t>W10HSL64ABR2 UMACFss_4U_BR 31115G4_BR/2*4G/256G_BR/48W_BR/14FIB_BR_AX_BR_FP_HD_BR_HDD kit_Pur Silver_XC52 6T</t>
  </si>
  <si>
    <t>W10HSL64ABR2XC52</t>
  </si>
  <si>
    <t>N14FHDSUPILB_BR</t>
  </si>
  <si>
    <t>OB4GBIV_BR(512x16*4)</t>
  </si>
  <si>
    <t>F80256PM_BR</t>
  </si>
  <si>
    <t>48Wh_150300_BR</t>
  </si>
  <si>
    <t>HD_Mic2_Unified_BR</t>
  </si>
  <si>
    <t>Pure Silver 14 AL ANO KSS</t>
  </si>
  <si>
    <t>Shale Black 14 PC+ABS Texture w/ Camera</t>
  </si>
  <si>
    <t>FP on Touchpad</t>
  </si>
  <si>
    <t>Sleepy HDD upgrade kit</t>
  </si>
  <si>
    <t>BR2XC52</t>
  </si>
  <si>
    <t>2020-12-19 00:50:12</t>
  </si>
  <si>
    <t>2021-09-24 06:01:23</t>
  </si>
  <si>
    <t>none NB Chipset</t>
  </si>
  <si>
    <t>195133106412</t>
  </si>
  <si>
    <t>4710886446200</t>
  </si>
  <si>
    <t>W10HSL64ABR2 UMACFss_4U_BR 31115G4_BR/2*4G/512G_BR/48W_BR/14FIB_BR_AX_BR_FP_HD_BR_HDD kit_Pur Silver_XC52 6T</t>
  </si>
  <si>
    <t>F80512PM_BR</t>
  </si>
  <si>
    <t>2021-09-23 17:16:05</t>
  </si>
  <si>
    <t>195133106429</t>
  </si>
  <si>
    <t>4710886446217</t>
  </si>
  <si>
    <t>W10HSL64ABR2 UMACFss_4U_BR 51135G7_BR/2*4G/256G_BR/48W_BR/14FIB_BR_AX_BR_FP_HD_BR_HDD kit_Pur Silver_XC52 6T</t>
  </si>
  <si>
    <t>2020-12-19 00:55:08</t>
  </si>
  <si>
    <t>195133106436</t>
  </si>
  <si>
    <t>4710886446224</t>
  </si>
  <si>
    <t>W10HSL64A13BR2 UMACFss_4U_BR 51135G7_BR/2*4G/512G_BR/48W_BR/14FIB_BR_AX_BR_FP_HD_BR_HDD kit_Pur Silver_XC51 6T</t>
  </si>
  <si>
    <t>W10HSL64A13BR2XC51</t>
  </si>
  <si>
    <t>195133106443</t>
  </si>
  <si>
    <t>4710886446231</t>
  </si>
  <si>
    <t>A514-54G</t>
  </si>
  <si>
    <t>A514-54G_N17SG52GBCFss_4V5U_BR</t>
  </si>
  <si>
    <t>W10HSL64ABR2 N17SG52GBCFss_4V5U_BR 51135G7_BR/2*4G/256G_BR/48W_BR/14FIB_BR_AX_BR_FP_HD_BR_HDD kit_Pur Silver_XC52 6T</t>
  </si>
  <si>
    <t>65W_3phy_BR</t>
  </si>
  <si>
    <t>2020-12-19 00:55:09</t>
  </si>
  <si>
    <t>195133106450</t>
  </si>
  <si>
    <t>4710886446248</t>
  </si>
  <si>
    <t>W10HSL64ABR2 N17SG52GBCFss_4V5U_BR 51135G7_BR/2*4G/512G_BR/48W_BR/14FIB_BR_AX_BR_FP_HD_BR_HDD kit_Pur Silver_XC52 6T</t>
  </si>
  <si>
    <t>2020-12-19 01:00:16</t>
  </si>
  <si>
    <t>195133114981</t>
  </si>
  <si>
    <t>4710886547655</t>
  </si>
  <si>
    <t>A514-54_UMACds_4U_BR</t>
  </si>
  <si>
    <t>W10HSL64A13BR2 UMACds_4U_BR 31115G4_BR/2*4G/256G_BR/48W_BR/14FIB_BR_AX_BR_HD_BR_HDD kit_Saf Glod_XC51 6T</t>
  </si>
  <si>
    <t>Safari Gold 14 AL ANO KSS</t>
  </si>
  <si>
    <t>2021-02-24 01:20:10</t>
  </si>
  <si>
    <t>2021-09-30 14:20:08</t>
  </si>
  <si>
    <t>195133114998</t>
  </si>
  <si>
    <t>4710886547662</t>
  </si>
  <si>
    <t>W10HSL64A13BR2 UMACds_4U_BR 31115G4_BR/2*4G/512G_BR/48W_BR/14FIB_BR_AX_BR_HD_BR_HDD kit_Saf Glod_XC51 6T</t>
  </si>
  <si>
    <t>2021-02-24 01:25:07</t>
  </si>
  <si>
    <t>195133115001</t>
  </si>
  <si>
    <t>4710886547679</t>
  </si>
  <si>
    <t>W10HSL64A13BR2 UMACds_4U_BR 51135G7_BR/2*4G/256G_BR/48W_BR/14FIB_BR_AX_BR_HD_BR_HDD kit_Saf Glod_XC51 6T</t>
  </si>
  <si>
    <t>2021-02-24 01:30:18</t>
  </si>
  <si>
    <t>195133115018</t>
  </si>
  <si>
    <t>4710886547686</t>
  </si>
  <si>
    <t>W10HSL64A13BR2 UMACds_4U_BR 31115G4_BR/1*4G/256G_BR/48W_BR/14FIB_BR_AX_BR_HD_BR_HDD kit_Saf Glod_XC51 6T</t>
  </si>
  <si>
    <t>2021-02-24 01:35:09</t>
  </si>
  <si>
    <t>195133115025</t>
  </si>
  <si>
    <t>4710886547709</t>
  </si>
  <si>
    <t>W10HSL64A13BR2 UMACds_4U_BR 51135G7_BR/2*4G/512G_BR/48W_BR/14FIB_BR_AX_BR_HD_BR_HDD kit_Saf Glod_XC51 6T</t>
  </si>
  <si>
    <t>2021-02-24 01:45:07</t>
  </si>
  <si>
    <t>195133124423</t>
  </si>
  <si>
    <t>4710886651574</t>
  </si>
  <si>
    <t>W10HGSL64A13BR2 UMACds_4U_BR 71165G7_BR/2*4G/512G_BR/48W_BR/14FIB_BR_AX_BR_HD_BR_HDD kit_Saf Glod_XC51 6T</t>
  </si>
  <si>
    <t>W10HGSL64A13BR2XC51</t>
  </si>
  <si>
    <t>2021-04-21 06:10:16</t>
  </si>
  <si>
    <t>195133139755</t>
  </si>
  <si>
    <t>4710886825548</t>
  </si>
  <si>
    <t>WNHCSL64ABR2 UMACds_4U_BR 31115G4_BR/1*4G/256G_BR/48W_BR/14FIB_BR_AX_BR_HD_BR_HDD kit_Saf Glod_XC51 6T</t>
  </si>
  <si>
    <t>2021-08-24 00:35:05</t>
  </si>
  <si>
    <t>195133139762</t>
  </si>
  <si>
    <t>4710886825562</t>
  </si>
  <si>
    <t>WNHCSL64ABR2 UMACds_4U_BR 31115G4_BR/2*4G/256G_BR/48W_BR/14FIB_BR_AX_BR_HD_BR_HDD kit_Saf Glod_XC51 6T</t>
  </si>
  <si>
    <t>2021-08-24 01:10:04</t>
  </si>
  <si>
    <t>195133139779</t>
  </si>
  <si>
    <t>4710886825579</t>
  </si>
  <si>
    <t>WNHCSL64ABR2 UMACds_4U_BR 31115G4_BR/2*4G/512G_BR/48W_BR/14FIB_BR_AX_BR_HD_BR_HDD kit_Saf Glod_XC51 6T</t>
  </si>
  <si>
    <t>2021-08-24 01:15:03</t>
  </si>
  <si>
    <t>195133139786</t>
  </si>
  <si>
    <t>4710886825586</t>
  </si>
  <si>
    <t>WNHCSL64ABR2 UMACds_4U_BR 51135G7_BR/2*4G/512G_BR/48W_BR/14FIB_BR_AX_BR_HD_BR_HDD kit_Saf Glod_XC51 6T</t>
  </si>
  <si>
    <t>2021-08-24 01:20:04</t>
  </si>
  <si>
    <t>195133139809</t>
  </si>
  <si>
    <t>4710886825609</t>
  </si>
  <si>
    <t>WNHCSL64ABR2 UMACds_4U_BR 51135G7_BR/2*4G/256G_BR/48W_BR/14FIB_BR_AX_BR_HD_BR_HDD kit_Saf Glod_XC51 6T</t>
  </si>
  <si>
    <t>2021-08-24 01:25:03</t>
  </si>
  <si>
    <t>195133139830</t>
  </si>
  <si>
    <t>4710886825630</t>
  </si>
  <si>
    <t>WNHPSL64ABR2 UMACds_4U_BR 71165G7_BR/2*4G/512G_BR/48W_BR/14FIB_BR_AX_BR_HD_BR_HDD kit_Saf Glod_XC51 6T</t>
  </si>
  <si>
    <t>2021-08-24 01:30:14</t>
  </si>
  <si>
    <t>195133153867</t>
  </si>
  <si>
    <t>4711121302862</t>
  </si>
  <si>
    <t>Gutta_BRABR2 UMACds_4U_BR 31115G4_BR/1*4G/256G_BR/48W_BR/14FIB_BR_AX_BR_HD_BR_HDD kit_Saf Glod_XC51 -</t>
  </si>
  <si>
    <t>2022-08-01 21:45:18</t>
  </si>
  <si>
    <t>195133153874</t>
  </si>
  <si>
    <t>4711121302879</t>
  </si>
  <si>
    <t>Gutta_BRABR2 UMACds_4U_BR 51135G7_BR/2*4G/256G_BR/48W_BR/14FIB_BR_AX_BR_HD_BR_HDD kit_Saf Glod_XC51 -</t>
  </si>
  <si>
    <t>2022-08-01 21:50:28</t>
  </si>
  <si>
    <t>195133166478</t>
  </si>
  <si>
    <t>4711121322747</t>
  </si>
  <si>
    <t>WNPRC64ABR2 UMACds_4U_BR 51135G7_BR/2*4G/256G_BR/48W_BR/14FIB_BR_AX_BR_HD_BR_HDD kit_Saf Glod_XC51 6T</t>
  </si>
  <si>
    <t>2022-10-25 01:35:16</t>
  </si>
  <si>
    <t>195133168403</t>
  </si>
  <si>
    <t>4711121475221</t>
  </si>
  <si>
    <t>WNPRC64ABR2 UMACds_4U_BR 51135G7_BR/2*4G/512G_BR/48W_BR/14FIB_BR_AX_BR_HD_BR_HDD kit_Saf Glod_XC51 6T</t>
  </si>
  <si>
    <t>2023-01-08 23:35:21</t>
  </si>
  <si>
    <t>195133114561</t>
  </si>
  <si>
    <t>4710886547747</t>
  </si>
  <si>
    <t>A514-54G_N17SG52GBCds_4V5U_BR</t>
  </si>
  <si>
    <t>W10HSL64A13BR2 N17SG52GBCds_4V5U_BR 51135G7_BR/2*4G/256G_BR/48W_BR/14FIB_BR_AX_BR_HD_BR_HDD kit_Saf Glod_XC51 6T</t>
  </si>
  <si>
    <t>2021-02-24 01:55:05</t>
  </si>
  <si>
    <t>2021-09-30 14:20:10</t>
  </si>
  <si>
    <t>195133114578</t>
  </si>
  <si>
    <t>4710886547754</t>
  </si>
  <si>
    <t>W10HSL64A13BR2 N17SG52GBCds_4V5U_BR 51135G7_BR/2*4G/512G_BR/48W_BR/14FIB_BR_AX_BR_HD_BR_HDD kit_Saf Glod_XC51 6T</t>
  </si>
  <si>
    <t>195133100830</t>
  </si>
  <si>
    <t>4710886599005</t>
  </si>
  <si>
    <t>W10HGSL64A13BR2 N17SG52GBCds_4V5U_BR 71165G7_BR/2*4G/512G_BR/48W_BR/14FIB_BR_AX_BR_HD_BR_HDD kit_Saf Glod_XC51 6T</t>
  </si>
  <si>
    <t>2021-03-23 04:00:24</t>
  </si>
  <si>
    <t>195133139816</t>
  </si>
  <si>
    <t>4710886825616</t>
  </si>
  <si>
    <t>WNHCSL64ABR2 N17SG52GBCds_4V5U_BR 51135G7_BR/2*4G/256G_BR/48W_BR/14FIB_BR_AX_BR_HD_BR_HDD kit_Saf Glod_XC51 6T</t>
  </si>
  <si>
    <t>2021-08-24 01:30:13</t>
  </si>
  <si>
    <t>195133139847</t>
  </si>
  <si>
    <t>4710886825647</t>
  </si>
  <si>
    <t>WNHCSL64ABR2 N17SG52GBCds_4V5U_BR 51135G7_BR/2*4G/512G_BR/48W_BR/14FIB_BR_AX_BR_HD_BR_HDD kit_Saf Glod_XC51 6T</t>
  </si>
  <si>
    <t>2021-08-24 01:35:04</t>
  </si>
  <si>
    <t>195133139854</t>
  </si>
  <si>
    <t>4710886825654</t>
  </si>
  <si>
    <t>WNHPSL64ABR2 N17SG52GBCds_4V5U_BR 71165G7_BR/2*4G/512G_BR/48W_BR/14FIB_BR_AX_BR_HD_BR_HDD kit_Saf Glod_XC51 6T</t>
  </si>
  <si>
    <t>195133112710</t>
  </si>
  <si>
    <t>4710886501299</t>
  </si>
  <si>
    <t>Iris_TL</t>
  </si>
  <si>
    <t>A515-56</t>
  </si>
  <si>
    <t>A515-56_UMACss_4U_BR</t>
  </si>
  <si>
    <t>W10HSL64A13BR2 UMACss_4U_BR 31115G4_BR/1*4G/256G_BR/48W_BR/FHDPLB_BR_AX_BR_HD_BR_HDD kit_Pur Silver_XC51 6T</t>
  </si>
  <si>
    <t>Pure Silver 15 AL ANO YD</t>
  </si>
  <si>
    <t>2021-02-02 04:00:25</t>
  </si>
  <si>
    <t>2021-10-01 09:54:34</t>
  </si>
  <si>
    <t>195133140331</t>
  </si>
  <si>
    <t>4710886829362</t>
  </si>
  <si>
    <t>WNHCSL64ABR2 UMACss_4U_BR 31115G4_BR/1*4G/256G_BR/48W_BR/FHDPLB_BR_AX_BR_HD_BR_HDD kit_Pur Silver_XC51 6T</t>
  </si>
  <si>
    <t>2021-08-25 04:40:06</t>
  </si>
  <si>
    <t>195133140348</t>
  </si>
  <si>
    <t>4710886829379</t>
  </si>
  <si>
    <t>WNHCSL64ABR2 UMACss_4U_BR 51135G7_BR/2*4G/256G_BR/48W_BR/FHDPLB_BR_AX_BR_HD_BR_HDD kit_Pur Silver_XC51 6T</t>
  </si>
  <si>
    <t>2021-08-25 04:45:06</t>
  </si>
  <si>
    <t>195133140355</t>
  </si>
  <si>
    <t>4710886829386</t>
  </si>
  <si>
    <t>WNHCSL64ABR2 UMACss_4U_BR 51135G7_BR/2*4G/512G_BR/48W_BR/FHDPLB_BR_AX_BR_HD_BR_HDD kit_Pur Silver_XC51 6T</t>
  </si>
  <si>
    <t>2021-08-25 04:50:07</t>
  </si>
  <si>
    <t>195133140362</t>
  </si>
  <si>
    <t>4710886829393</t>
  </si>
  <si>
    <t>WNHCSL64ABR2 UMACss_4U_BR 51135G7_BR/2*4G/F1000GS_BR/48W_BR/FHDPLB_BR_AX_BR_HD_BR_HDD kit_Pur Silver_XC51 6T</t>
  </si>
  <si>
    <t>F801024PM_BR</t>
  </si>
  <si>
    <t>2021-08-25 04:55:00</t>
  </si>
  <si>
    <t>195133140379</t>
  </si>
  <si>
    <t>4710886829409</t>
  </si>
  <si>
    <t>WNHPSL64ABR2 UMACss_4U_BR 71165G7_BR/2*4G/512G_BR/48W_BR/FHDPLB_BR_AX_BR_HD_BR_HDD kit_Pur Silver_XC51 6T</t>
  </si>
  <si>
    <t>2021-08-25 05:00:20</t>
  </si>
  <si>
    <t>193199593184</t>
  </si>
  <si>
    <t>4711121236723</t>
  </si>
  <si>
    <t>Gutta_BRABR2 UMACss_4U_BR 71165G7_BR/2*4G/512G_BR/48W_BR/FHDPLB_BR_22acB_BR_HD_BR_HDD kit_Pur Silver_XC51 -</t>
  </si>
  <si>
    <t>3rd WiFi 2x2 AC+ BT M.2_BR</t>
  </si>
  <si>
    <t>2022-06-04 00:35:23</t>
  </si>
  <si>
    <t>195133140386</t>
  </si>
  <si>
    <t>4710886829416</t>
  </si>
  <si>
    <t>A515-56G</t>
  </si>
  <si>
    <t>A515-56G_N17SG52GBCss_4V5U_BR</t>
  </si>
  <si>
    <t>WNHCSL64ABR2 N17SG52GBCss_4V5U_BR 51135G7_BR/2*4G/256G_BR/48W_BR/FHDPLB_BR_AX_BR_HD_BR_HDD kit_Pur Silver_XC51 6T</t>
  </si>
  <si>
    <t>2021-08-25 05:05:09</t>
  </si>
  <si>
    <t>195133140508</t>
  </si>
  <si>
    <t>4710886832270</t>
  </si>
  <si>
    <t>A515-56G_N17SG52GBCssL_4V5U_BR</t>
  </si>
  <si>
    <t>WNHPSL64ABR2 N17SG52GBCssL_4V5U_BR 71165G7_BR/2*4G/512G_BR/48W_BR/FHDPLB_BR_AX_BR_HD_BR_HDD kit_Pur Silver_XC51 6T</t>
  </si>
  <si>
    <t>2021-08-25 22:15:05</t>
  </si>
  <si>
    <t>195133140515</t>
  </si>
  <si>
    <t>4710886832294</t>
  </si>
  <si>
    <t>WNHCSL64ABR2 N17SG52GBCssL_4V5U_BR 51135G7_BR/2*4G/512G_BR/48W_BR/FHDPLB_BR_AX_BR_HD_BR_HDD kit_Pur Silver_XC51 6T</t>
  </si>
  <si>
    <t>2021-08-25 22:40:07</t>
  </si>
  <si>
    <t>193199105271</t>
  </si>
  <si>
    <t>4711121187735</t>
  </si>
  <si>
    <t>Jade_TL</t>
  </si>
  <si>
    <t>AV15-51_UMACFiiL_4U_BR</t>
  </si>
  <si>
    <t>Aspire Vero</t>
  </si>
  <si>
    <t>WNHCSL64ABR2 UMACFiiL_4U_BR 51155G7_BR/2*4G/256G_BR/48W_BR/5FIBRE_BR_AX_BR_FP_HD_BR_Vol Gray_XC51 6T</t>
  </si>
  <si>
    <t>N15.6FHDSUPILB_RE_BR</t>
  </si>
  <si>
    <t>OB4GBIV(512X16*4)_BR</t>
  </si>
  <si>
    <t>Volcano Gray 15 PCR Texture</t>
  </si>
  <si>
    <t>Black 15 PCR Texture w/ Camera</t>
  </si>
  <si>
    <t>2022-04-14 01:40:18</t>
  </si>
  <si>
    <t>193199105288</t>
  </si>
  <si>
    <t>4711121187759</t>
  </si>
  <si>
    <t>WNHCSL64ABR2 UMACFiiL_4U_BR 51155G7_BR/2*4G/512G_BR/48W_BR/5FIBRE_BR_AX_BR_FP_HD_BR_Vol Gray_XC51 6T</t>
  </si>
  <si>
    <t>2022-04-14 01:45:16</t>
  </si>
  <si>
    <t>193199592590</t>
  </si>
  <si>
    <t>4711121231100</t>
  </si>
  <si>
    <t>WNPRC64ABR2 UMACFiiL_4U_BR 51155G7_BR/2*4G/512G_BR/48W_BR/5FIBRE_BR_AX_BR_FP_HD_BR_Vol Gray_XC51 6T</t>
  </si>
  <si>
    <t>2022-05-27 05:55:21</t>
  </si>
  <si>
    <t>195133153447</t>
  </si>
  <si>
    <t>4711121280948</t>
  </si>
  <si>
    <t>WNPRC64ABR2 UMACFiiL_4U_BR 51155G7_BR/2*8G/512G_BR/48W_BR/5FIBRE_BR_AX_BR_FP_HD_BR_Vol Gray_XC51 6T</t>
  </si>
  <si>
    <t>OB8GBIV(1024X16*4)_BR</t>
  </si>
  <si>
    <t>SO8GBIV_BR</t>
  </si>
  <si>
    <t>2022-08-05 20:30:34</t>
  </si>
  <si>
    <t>195133153485</t>
  </si>
  <si>
    <t>4711121281051</t>
  </si>
  <si>
    <t>Jimny_ADH</t>
  </si>
  <si>
    <t>AN515-58_GN20-P04GBCkkL_4V6U_BR</t>
  </si>
  <si>
    <t>Nitro</t>
  </si>
  <si>
    <t>Nitro 5</t>
  </si>
  <si>
    <t>WNHCSL64NtBR2 GN20-P04GBCkkL_4V6U_BR 51250H_BR/1*8G/F512GS_BR/57W_BR/5SURIBY2_BR_AX_BR_HD_BR_HDD Kit_Obsidian Black 15 PC+ABS IMR_XC51 6T</t>
  </si>
  <si>
    <t>WNHCSL64NtBR2XC51</t>
  </si>
  <si>
    <t>N15.6FHDSURILBY2_BR</t>
  </si>
  <si>
    <t>F80512PMP4_BR</t>
  </si>
  <si>
    <t>INTEL 2X2 AX+BT Killer 1650i_BR</t>
  </si>
  <si>
    <t>57Wh_190500_BR</t>
  </si>
  <si>
    <t>180W_5.5phy - Slim_BR</t>
  </si>
  <si>
    <t>HDFF_U_W_M2R0_3.2mm01TN_BR</t>
  </si>
  <si>
    <t>Obsidian Black 15 PC+ABS IMR</t>
  </si>
  <si>
    <t>Scala HDD upgrade kit</t>
  </si>
  <si>
    <t>2022-08-06 02:35:18</t>
  </si>
  <si>
    <t>195133154635</t>
  </si>
  <si>
    <t>4711121332593</t>
  </si>
  <si>
    <t>Gutta_BRNtBR2 GN20-P04GBCkkL_4V6U_BR 51250H_BR/1*8G/F512GS_BR/57W_BR/5SURIBY2_BR_AX_BR_HD_BR_HDD Kit_Obsidian Black 15 PC+ABS IMR_XC51 -</t>
  </si>
  <si>
    <t>Gutta_BRNtBR2XC51</t>
  </si>
  <si>
    <t>230W_5.5phy-Slim_BR</t>
  </si>
  <si>
    <t>Addendum sheet for Acer Linux SKU</t>
  </si>
  <si>
    <t>2022-08-26 00:55:15</t>
  </si>
  <si>
    <t>2023-03-03 20:24:02</t>
  </si>
  <si>
    <t>195133196703</t>
  </si>
  <si>
    <t>4711121539909</t>
  </si>
  <si>
    <t>WNHCSL64NtBR2 GN20-P04GBCkkL_4V6U_BR 512450H_BR/1*8G/F512G_BR/57W_BR/5SURIBY2_BR_AX_BR_HD_BR_HDD Kit_Obsidian Black 15 PC+ABS IMR_XC51 6T</t>
  </si>
  <si>
    <t>2023-02-17 04:00:50</t>
  </si>
  <si>
    <t>2023-03-09 16:01:11</t>
  </si>
  <si>
    <t>195133196710</t>
  </si>
  <si>
    <t>4711121539916</t>
  </si>
  <si>
    <t>Gutta_BRNtBR2 GN20-P04GBCkkL_4V6U_BR 512450H_BR/1*8G/F512G_BR/57W_BR/5SURIBY2_BR_AX_BR_HD_BR_HDD Kit_Obsidian Black 15 PC+ABS IMR_XC51 -</t>
  </si>
  <si>
    <t>2023-02-17 04:05:33</t>
  </si>
  <si>
    <t>2023-03-07 15:15:55</t>
  </si>
  <si>
    <t>195133203333</t>
  </si>
  <si>
    <t>4711121585722</t>
  </si>
  <si>
    <t>WNHPSL64NtBR2 GN20-P04GBCkkL_4V6U_BR 712650H_BR/1*8G/F512G_BR/57W_BR/5SURIBY2_BR_AX_BR_HD_BR_HDD Kit_Obsidian Black 15 PC+ABS IMR_XC51 6T</t>
  </si>
  <si>
    <t>WNHPSL64NtBR2XC51</t>
  </si>
  <si>
    <t>2023-03-17 00:05:41</t>
  </si>
  <si>
    <t>195133203340</t>
  </si>
  <si>
    <t>4711121585739</t>
  </si>
  <si>
    <t>WNHPSL64NtBR2 GN20-P04GBCkkL_4V6U_BR 712650H_BR/1*16G/F512G_BR/57W_BR/5SURIBY2_BR_AX_BR_HD_BR_HDD Kit_Obsidian Black 15 PC+ABS IMR_XC51 6T</t>
  </si>
  <si>
    <t>SO16GBIV_BR</t>
  </si>
  <si>
    <t>2023-03-20 11:30:51</t>
  </si>
  <si>
    <t>195133160360</t>
  </si>
  <si>
    <t>4711121339516</t>
  </si>
  <si>
    <t>Jimny_RBH</t>
  </si>
  <si>
    <t>AN515-47_GN20-P04GBCkkL_5V6U_BR</t>
  </si>
  <si>
    <t>Gutta_BRNtBR2 GN20-P04GBCkkL_5V6U_BR R57535HS_BR/1*8G/F512GS_BR/57W_BR/5SURIBY2_BR_6E+BT5.2_BR_HD_BR_Obsidian Black 15 PC+ABS IMR_XC51 - BR</t>
  </si>
  <si>
    <t>SO8GBV_BR</t>
  </si>
  <si>
    <t>WIFI 6E 2X2 BT AMD PCIe_BR</t>
  </si>
  <si>
    <t>2022-09-07 01:25:14</t>
  </si>
  <si>
    <t>2023-03-03 17:29:40</t>
  </si>
  <si>
    <t>195133183703</t>
  </si>
  <si>
    <t>4711121315893</t>
  </si>
  <si>
    <t>WNHCSL64NtBR2 GN20-P04GBCkkL_5V6U_BR R57535HS_BR/1*8G/F512GS_BR/57W_BR/5SURIBY2_BR_6E+BT5.2_BR_HD_BR_Obsidian Black 15 PC+ABS IMR_XC51 6T</t>
  </si>
  <si>
    <t>2022-10-11 05:05:24</t>
  </si>
  <si>
    <t>195133183727</t>
  </si>
  <si>
    <t>4711121315916</t>
  </si>
  <si>
    <t>Gutta_BRNtBR2 GN20-P04GBCkkL_5V6U_BR R77735HS_BR/1*8G/F512GS_BR/57W_BR/5SURIBY2_BR_6E+BT5.2_BR_HD_BR_Obsidian Black 15 PC+ABS IMR_XC51 -</t>
  </si>
  <si>
    <t>2022-10-11 05:15:16</t>
  </si>
  <si>
    <t>195133194068</t>
  </si>
  <si>
    <t>4711121489983</t>
  </si>
  <si>
    <t>AN515-46_GN20-E68GBCkkL_5V6URGB_BR</t>
  </si>
  <si>
    <t>WNHASL64NtBR2 GN20-E68GBCkkL_5V6URGB_BR R76800H_BR/2*8G/F1000GS_BR/57W_BR/5SURIBY2_BR_6E+BT5.2_BR_HD_BR_Obsidian Black 15 PC+ABS IMR_XC51 6T</t>
  </si>
  <si>
    <t>WNHASL64NtBR2XC51</t>
  </si>
  <si>
    <t>F801024PMP4_BR</t>
  </si>
  <si>
    <t>280W_5.5PHY_BK_S1_BR</t>
  </si>
  <si>
    <t>2023-01-17 22:35:20</t>
  </si>
  <si>
    <t>2023-02-02 14:35:40</t>
  </si>
  <si>
    <t>195133042130</t>
  </si>
  <si>
    <t>4710886753032</t>
  </si>
  <si>
    <t>Kamiq_TLS</t>
  </si>
  <si>
    <t>AN517-54_GN20-P04GBCkkL_4V6U_USB_BR</t>
  </si>
  <si>
    <t>WNHCSL64NtBR2 GN20-P04GBCkkL_4V6U_USB_BR 51140H_BR/1*8G/512G_BR/57W_BR/17FSIY2B_BR_AX_BR_HD_BR_HDD kit_Sha Black_XC51 6T</t>
  </si>
  <si>
    <t>N17.3FHDSRIY2B_BR</t>
  </si>
  <si>
    <t>Shale Black 17 PC+ABS IMR</t>
  </si>
  <si>
    <t>Shale Black 17 PC+ABS Texture w/ Camera</t>
  </si>
  <si>
    <t>Kamiq HDD upgrade kit</t>
  </si>
  <si>
    <t>2021-09-02 00:55:02</t>
  </si>
  <si>
    <t>2021-11-22 09:35:16</t>
  </si>
  <si>
    <t>HM570_BR</t>
  </si>
  <si>
    <t>195133042147</t>
  </si>
  <si>
    <t>4710886753049</t>
  </si>
  <si>
    <t>WNHASL64NtBR2 GN20-P04GBCkkL_4V6U_USB_BR 711800H_BR/1*8G/512G_BR/57W_BR/17FILBY2_BR_AX_BR_HD_BR_HDD kit_Sha Black_XC51 6T</t>
  </si>
  <si>
    <t>N17.3FHDSURILBY2_BR</t>
  </si>
  <si>
    <t>2021-09-02 01:00:14</t>
  </si>
  <si>
    <t>195133109901</t>
  </si>
  <si>
    <t>4713883543736</t>
  </si>
  <si>
    <t>WNHASL64NtBR2 GN20-P04GBCkkL_4V6U_USB_BR 711800H_BR/8G+4G/512G_BR/57W_BR/17FILBY2_BR_AX_BR_HD_BR_HDD kit_Sha Black_XC51 6T</t>
  </si>
  <si>
    <t>2021-12-22 01:05:17</t>
  </si>
  <si>
    <t>193199153746</t>
  </si>
  <si>
    <t>4711121028670</t>
  </si>
  <si>
    <t>WNHCSL64NtBR2 GN20-P04GBCkkL_4V6U_USB_BR 51140H_BR/1*8G/512G_BR/57W_BR/17FILBY2_BR_AX_BR_HD_BR_HDD kit_Sha Black_XC51 6T</t>
  </si>
  <si>
    <t>2022-03-11 04:45:14</t>
  </si>
  <si>
    <t>193199593177</t>
  </si>
  <si>
    <t>4711121236716</t>
  </si>
  <si>
    <t>Gutta_BRNtBR2 GN20-P04GBCkkL_4V6U_USB_BR 711800H_BR/1*8G/512G_BR/57W_BR/17FILBY2_BR_AX_BR_HD_BR_HDD kit_Sha Black_XC51 -</t>
  </si>
  <si>
    <t>2022-06-03 23:40:27</t>
  </si>
  <si>
    <t>2022-08-04 16:43:37</t>
  </si>
  <si>
    <t>195133140584</t>
  </si>
  <si>
    <t>4710886832454</t>
  </si>
  <si>
    <t>AN517-54_N18PG61-A4GBCkkL_4V6U_USB_BR</t>
  </si>
  <si>
    <t>WNHCSL64NtBR2 N18PG61-A4GBCkkL_4V6U_USB_BR 51140H_BR/1*8G/256G_BR+1000G_7_BR/57W_BR/17FILBY2_BR_AX_BR_HD_BR_Sha Black_XC51 6T</t>
  </si>
  <si>
    <t>N1000GB5.4KS71D_BR</t>
  </si>
  <si>
    <t>135W_5.5phy-Slim_BR</t>
  </si>
  <si>
    <t>2021-08-26 01:45:01</t>
  </si>
  <si>
    <t>2022-02-24 23:19:43</t>
  </si>
  <si>
    <t>195133140591</t>
  </si>
  <si>
    <t>4710886832461</t>
  </si>
  <si>
    <t>WNHCSL64NtBR2 N18PG61-A4GBCkkL_4V6U_USB_BR 51140H_BR/1*8G/512G_BR/57W_BR/17FILBY2_BR_AX_BR_HD_BR_HDD kit_Sha Black_XC51 6T</t>
  </si>
  <si>
    <t>2021-08-26 02:10:11</t>
  </si>
  <si>
    <t>2022-07-21 12:05:58</t>
  </si>
  <si>
    <t>195133042154</t>
  </si>
  <si>
    <t>4710886753056</t>
  </si>
  <si>
    <t>WNHASL64NtBR2 N18PG61-A4GBCkkL_4V6U_USB_BR 711800H_BR/1*8G/256G_BR+1000G_7_BR/57W_BR/17FILBY2_BR_AX_BR_HD_BR_Sha Black_XC51 6T</t>
  </si>
  <si>
    <t>2021-09-02 01:05:04</t>
  </si>
  <si>
    <t>2021-11-22 09:35:15</t>
  </si>
  <si>
    <t>195133042161</t>
  </si>
  <si>
    <t>4710886753063</t>
  </si>
  <si>
    <t>WNHASL64NtBR2 N18PG61-A4GBCkkL_4V6U_USB_BR 711800H_BR/1*8G/512G_BR/57W_BR/17FILBY2_BR_AX_BR_HD_BR_HDD kit_Sha Black_XC51 6T</t>
  </si>
  <si>
    <t>2021-09-02 01:05:05</t>
  </si>
  <si>
    <t>195133160315</t>
  </si>
  <si>
    <t>4711121332562</t>
  </si>
  <si>
    <t>Gutta_BRNtBR2 N18PG61-A4GBCkkL_4V6U_USB_BR 51140H_BR/1*8G/512G_BR/57W_BR/17FILBY2_BR_AX_BR_HD_BR_HDD kit_Sha Black_XC51 -</t>
  </si>
  <si>
    <t>2022-08-26 00:30:33</t>
  </si>
  <si>
    <t>195133154611</t>
  </si>
  <si>
    <t>4711121332579</t>
  </si>
  <si>
    <t>Gutta_BRNtBR2 N18PG61-A4GBCkkL_4V6U_USB_BR 711800H_BR/1*8G/512G_BR/57W_BR/17FILBY2_BR_AX_BR_HD_BR_HDD kit_Sha Black_XC51 -</t>
  </si>
  <si>
    <t>2022-08-26 00:35:18</t>
  </si>
  <si>
    <t>195133113380</t>
  </si>
  <si>
    <t>4710886510758</t>
  </si>
  <si>
    <t>Karoq_CMS</t>
  </si>
  <si>
    <t>AN517-52</t>
  </si>
  <si>
    <t>AN517-52_N18PG61-A4GBCkkL_4V6U_BR</t>
  </si>
  <si>
    <t>W10HSL64NtBR2 N18PG61-A4GBCkkL_4V6U_BR 51030H_BR/1*8G/512G_BR/57W_BR/17FSIY2B_BR_AX201_BR_HD_Mic2_HDD kit_Obsidian Black 17 PC+ABS IMR_XC53 6T</t>
  </si>
  <si>
    <t>W10HSL64NtBR2XC53</t>
  </si>
  <si>
    <t>Ci510300H_BR</t>
  </si>
  <si>
    <t>INTAX201.NGWG.NV_AX_w/BT 5.0 2230_BR</t>
  </si>
  <si>
    <t>HD_Mic2_Unified</t>
  </si>
  <si>
    <t>Obsidian Black 17 PC+ABS IMR</t>
  </si>
  <si>
    <t>Karoq HDD upgrade kit</t>
  </si>
  <si>
    <t>BR2XC53</t>
  </si>
  <si>
    <t>2021-02-04 22:00:27</t>
  </si>
  <si>
    <t>2021-04-16 17:55:29</t>
  </si>
  <si>
    <t>HM470_BR</t>
  </si>
  <si>
    <t>195133117111</t>
  </si>
  <si>
    <t>4710886589327</t>
  </si>
  <si>
    <t>Elinux_BRNtBR2 N18PG61-A4GBCkkL_4V6U_BR 71075_BR/1*16G/512G_BR/57W_BR/17FSIY2B_BR_AX201_BR_HD_Mic2_HDD kit_Obsidian Black 17 PC+ABS IMR_XC51 -</t>
  </si>
  <si>
    <t>Elinux_BRNtBR2XC51</t>
  </si>
  <si>
    <t>Ci710750H_BR</t>
  </si>
  <si>
    <t>Resource CD</t>
  </si>
  <si>
    <t>2021-03-11 07:45:10</t>
  </si>
  <si>
    <t>195133100847</t>
  </si>
  <si>
    <t>4710886599012</t>
  </si>
  <si>
    <t>Elinux_BRNtBR2 N18PG61-A4GBCkkL_4V6U_BR 51030H_BR/8G+4G/512G_BR/57W_BR/17FSIY2B_BR_AX201_BR_HD_Mic2_HDD kit_Obsidian Black 17 PC+ABS IMR_XC51 -</t>
  </si>
  <si>
    <t>2021-03-23 04:10:14</t>
  </si>
  <si>
    <t>195133118705</t>
  </si>
  <si>
    <t>4710886607304</t>
  </si>
  <si>
    <t>W10HCSL64NtBR2 N18PG61-A4GBCkkL_4V6U_BR 71075_BR/1*8G/512G_BR/57W_BR/17FSIY2B_BR_AX201_BR_HD_Mic2_HDD kit_Obsidian Black 17 PC+ABS IMR_XC51 6T</t>
  </si>
  <si>
    <t>W10HCSL64NtBR2XC51</t>
  </si>
  <si>
    <t>2021-03-24 00:25:09</t>
  </si>
  <si>
    <t>195133139793</t>
  </si>
  <si>
    <t>4710886825593</t>
  </si>
  <si>
    <t>WNHCSL64NtBR2 N18PG61-A4GBCkkL_4V6U_BR 51030H_BR/1*8G/512G_BR/57W_BR/17FSIY2B_BR_AX201_BR_HD_BR_HDD kit_Obsidian Black 17 PC+ABS IMR_XC51 6T</t>
  </si>
  <si>
    <t>195133139472</t>
  </si>
  <si>
    <t>4710886753018</t>
  </si>
  <si>
    <t>WNHASL64NtBR2 N18PG61-A4GBCkkL_4V6U_BR 71075_BR/1*8G/512G_BR/57W_BR/17FSIY2B_BR_AX201_BR_HD_BR_HDD kit_Obsidian Black 17 PC+ABS IMR_XC51 6T</t>
  </si>
  <si>
    <t>2021-09-02 00:50:07</t>
  </si>
  <si>
    <t>195133099349</t>
  </si>
  <si>
    <t>4710886774174</t>
  </si>
  <si>
    <t>WNHASL64NtBR2 N18PG61-A4GBCkkL_4V6U_BR 71075_BR/1*16G/512G_BR/57W_BR/17FSIY2B_BR_AX201_BR_HD_BR_HDD kit_Obsidian Black 17 PC+ABS IMR_XC51 6T</t>
  </si>
  <si>
    <t>2021-09-30 02:50:00</t>
  </si>
  <si>
    <t>195133042192</t>
  </si>
  <si>
    <t>4710886753094</t>
  </si>
  <si>
    <t>QX60_TLS</t>
  </si>
  <si>
    <t>PH315-54_GN20-E58GBCkkL_4V6U_BR</t>
  </si>
  <si>
    <t>Predator</t>
  </si>
  <si>
    <t>Predator Helios 300</t>
  </si>
  <si>
    <t>WNHASL64PBR2 GN20-E58GBCkkL_4V6U_BR 711800H_BR/2*8G/F512GS_BR/59W_BR/5SURIBY2_BR_AX_BR_HD_BR_HDD Kit_Aby Black_XC51 6T</t>
  </si>
  <si>
    <t>WNHASL64PBR2XC51</t>
  </si>
  <si>
    <t>59Wh_190500_BR</t>
  </si>
  <si>
    <t>Abyssal Black 15 AL ANO H</t>
  </si>
  <si>
    <t>Shale Black 15 P+R Texture w/ Camera</t>
  </si>
  <si>
    <t>2021-09-02 01:15:05</t>
  </si>
  <si>
    <t>2022-07-21 12:06:20</t>
  </si>
  <si>
    <t>195133172363</t>
  </si>
  <si>
    <t>4711121641565</t>
  </si>
  <si>
    <t>195133042185</t>
  </si>
  <si>
    <t>4710886753087</t>
  </si>
  <si>
    <t>PH315-54_GN20-E36GBCkkL_4V6U_BR</t>
  </si>
  <si>
    <t>WNHASL64PBR2 GN20-E36GBCkkL_4V6U_BR 711800H_BR/2*8G/F512GS_BR/59W_BR/5SURIBY2_BR_AX_BR_HD_BR_HDD Kit_Aby Black_XC51 6T</t>
  </si>
  <si>
    <t>GN20-E3 (RTX3060)_BR</t>
  </si>
  <si>
    <t>2021-09-02 01:15:04</t>
  </si>
  <si>
    <t>195133042208</t>
  </si>
  <si>
    <t>4710886753100</t>
  </si>
  <si>
    <t>WNHASL64PBR2 GN20-E36GBCkkL_4V6U_BR 711800H_BR/2*8G/F1000GS_BR/59W_BR/5SURIBY2_BR_AX_BR_HD_BR_HDD Kit_Aby Black_XC51 6T</t>
  </si>
  <si>
    <t>2021-09-02 01:20:05</t>
  </si>
  <si>
    <t>195133155021</t>
  </si>
  <si>
    <t>4711121368578</t>
  </si>
  <si>
    <t>WNPRC64PBR2 GN20-E36GBCkkL_4V6U_BR 711800H_BR/2*8G/F512GS_BR/59W_BR/5SURIBY2_BR_AX_BR_HD_BR_HDD Kit_Aby Black_XC51 6T</t>
  </si>
  <si>
    <t>WNPRC64PBR2XC51</t>
  </si>
  <si>
    <t>2022-10-19 04:35:19</t>
  </si>
  <si>
    <t>Sake_TLCi51135G7_BRBLUE/WPR</t>
  </si>
  <si>
    <t>SF314-511-566Z</t>
  </si>
  <si>
    <t>BLUE/WPR</t>
  </si>
  <si>
    <t>NX.KACAL.007</t>
  </si>
  <si>
    <t>Scala_TLSCi511400H_BRBLK/GTX1650/W11</t>
  </si>
  <si>
    <t>AN515-57-585H</t>
  </si>
  <si>
    <t>NH.QF0AL.003</t>
  </si>
  <si>
    <t>Scala_TLSCi711800H_BRBLK/GTX1650/W11</t>
  </si>
  <si>
    <t>AN515-57-77JR</t>
  </si>
  <si>
    <t>NH.QF0AL.004</t>
  </si>
  <si>
    <t>AN515-57-740K</t>
  </si>
  <si>
    <t>NH.QF0AL.005</t>
  </si>
  <si>
    <t>AN515-57-757A</t>
  </si>
  <si>
    <t>NH.QF0AL.006</t>
  </si>
  <si>
    <t>Scala_TLSCi511400H_BRBLK/RTX3050/W11</t>
  </si>
  <si>
    <t>AN515-57-58D5</t>
  </si>
  <si>
    <t>NH.QF1AL.003</t>
  </si>
  <si>
    <t>Scala_TLSCi711800H_BRBLK/RTX3050/W11</t>
  </si>
  <si>
    <t>AN515-57-71M2</t>
  </si>
  <si>
    <t>NH.QF1AL.004</t>
  </si>
  <si>
    <t>Scala_TLSCi711800H_BRBLK/RTX3050/Gutta</t>
  </si>
  <si>
    <t>AN515-57-72R3</t>
  </si>
  <si>
    <t>NH.QF1AL.005</t>
  </si>
  <si>
    <t>R55600H_BR</t>
  </si>
  <si>
    <t>R75800H_BR</t>
  </si>
  <si>
    <t>Scala_CASR75800H_BRBLK/RTX3050/W11</t>
  </si>
  <si>
    <t>AN515-45-R0M5</t>
  </si>
  <si>
    <t>NH.QEZAL.001</t>
  </si>
  <si>
    <t>AN515-45-R2KB</t>
  </si>
  <si>
    <t>NH.QEZAL.002</t>
  </si>
  <si>
    <t>AN515-45-R1JK</t>
  </si>
  <si>
    <t>NH.QEZAL.003</t>
  </si>
  <si>
    <t>Stonic_CMSCi510300H_BRBLK/GTX1650</t>
  </si>
  <si>
    <t>AN515-55-51D3</t>
  </si>
  <si>
    <t>NH.QD4AL.001</t>
  </si>
  <si>
    <t>AN515-55-54L9</t>
  </si>
  <si>
    <t>NH.QD4AL.002</t>
  </si>
  <si>
    <t>Stonic_CMSCi710750H_BRFHD/BLK/GTX1650</t>
  </si>
  <si>
    <t>AN515-55-73R9</t>
  </si>
  <si>
    <t>FHD/BLK/GTX1650</t>
  </si>
  <si>
    <t>NH.QD4AL.005</t>
  </si>
  <si>
    <t>Stonic_CMSCi510300H_BRBLK/GTX1650/W11</t>
  </si>
  <si>
    <t>AN515-55-59T4</t>
  </si>
  <si>
    <t>NH.QD4AL.006</t>
  </si>
  <si>
    <t>AN515-55-58UJ</t>
  </si>
  <si>
    <t>NH.QD4AL.007</t>
  </si>
  <si>
    <t>Stonic_CMSCi710750H_BRBLK/GTX1650/W11</t>
  </si>
  <si>
    <t>AN515-55-79X0</t>
  </si>
  <si>
    <t>NH.QD4AL.008</t>
  </si>
  <si>
    <t>193199011572</t>
  </si>
  <si>
    <t>4711121080425</t>
  </si>
  <si>
    <t>Sake_TL</t>
  </si>
  <si>
    <t>SF314-511</t>
  </si>
  <si>
    <t>SF314-511_UMACFbbL_4LXU_Athena_BR</t>
  </si>
  <si>
    <t>Swift</t>
  </si>
  <si>
    <t>Swift 3</t>
  </si>
  <si>
    <t>WNHPSL64SFBR2 UMACFbbL_4LXU_Athena_BR 71165G7_BR/1*8G/512G_BR/56_BR/14FRIB_BR_AX201_BR_FP_HD_BR_Ste Blue_XC52 6T</t>
  </si>
  <si>
    <t>WNHPSL64SFBR2XC52</t>
  </si>
  <si>
    <t>N14FHDSSRIB_BR</t>
  </si>
  <si>
    <t>LPDDR4X_8GB(2GBx4)_BR</t>
  </si>
  <si>
    <t>INTAX201.NGWG.NVW_AX_w/BT 5.0 2230_BR</t>
  </si>
  <si>
    <t>56Wh_150300_BR</t>
  </si>
  <si>
    <t>HD_Mic2_Windows_Narrow_BR</t>
  </si>
  <si>
    <t>Steam Blue 14 AL ANO S2T</t>
  </si>
  <si>
    <t>Black 14 P+R Texture w/ Camera</t>
  </si>
  <si>
    <t>AFP1907GHRNP00K</t>
  </si>
  <si>
    <t>2022-02-02 22:30:30</t>
  </si>
  <si>
    <t>2022-07-21 12:07:08</t>
  </si>
  <si>
    <t>193199011695</t>
  </si>
  <si>
    <t>4711121083334</t>
  </si>
  <si>
    <t>WNHPSL64SFBR2 UMACFbbL_4LXU_Athena_BR 51135G7_BR/1*16G/512G_BR/56_BR/14FRIB_BR_AX201_BR_FP_HD_BR_Ste Blue_XC52 6T</t>
  </si>
  <si>
    <t>LPDDR4X_16GB(4GBx4)_BR</t>
  </si>
  <si>
    <t>2022-02-03 23:00:34</t>
  </si>
  <si>
    <t>193199012012</t>
  </si>
  <si>
    <t>4711121085277</t>
  </si>
  <si>
    <t>WNHCSL64SFBR2 UMACFbbL_4LXU_Athena_BR 51135G7_BR/1*8G/512G_BR/56_BR/14FRIB_BR_AX201_BR_FP_HD_BR_Ste Blue_XC52 6T</t>
  </si>
  <si>
    <t>WNHCSL64SFBR2XC52</t>
  </si>
  <si>
    <t>2022-02-04 23:20:21</t>
  </si>
  <si>
    <t>195133181495</t>
  </si>
  <si>
    <t>4711121495281</t>
  </si>
  <si>
    <t>WNPRC64SFBR2 UMACFbbL_4LXU_Athena_BR 51135G7_BR/1*16G/512G_BR/56_BR/14FRIB_BR_AX201_BR_FP_HD_BR_Ste Blue_XC51 6T</t>
  </si>
  <si>
    <t>WNPRC64SFBR2XC51</t>
  </si>
  <si>
    <t>2023-05-12 04:10:23</t>
  </si>
  <si>
    <t>193199011541</t>
  </si>
  <si>
    <t>4711121080395</t>
  </si>
  <si>
    <t>SF314-511_UMACFssL_4LXU_Athena_BR</t>
  </si>
  <si>
    <t>WNHCSL64SFBR2 UMACFssL_4LXU_Athena_BR 51135G7_BR/1*8G/512G_BR/56_BR/14FRIB_BR_AX201_BR_FP_HD_BR_Pur Silver_XC52 6T</t>
  </si>
  <si>
    <t>Pure Silver 14 AL ANO S2T</t>
  </si>
  <si>
    <t>2022-02-02 22:25:14</t>
  </si>
  <si>
    <t>2022-07-21 12:06:04</t>
  </si>
  <si>
    <t>193199011985</t>
  </si>
  <si>
    <t>4711121085246</t>
  </si>
  <si>
    <t>WNHCSL64SFBR2 UMACFssL_4LXU_Athena_BR 51135G7_BR/1*8G/F1000GS_BR/56_BR/14FRIB_BR_AX201_BR_FP_HD_BR_Pur Silver_XC52 6T</t>
  </si>
  <si>
    <t>2022-02-04 23:00:34</t>
  </si>
  <si>
    <t>193199012005</t>
  </si>
  <si>
    <t>4711121085260</t>
  </si>
  <si>
    <t>WNHPSL64SFBR2 UMACFssL_4LXU_Athena_BR 71165G7_BR/1*16G/F1000GS_BR/56_BR/14FRIB_BR_AX201_BR_FP_HD_BR_Pur Silver_XC52 6T</t>
  </si>
  <si>
    <t>2022-02-04 23:15:16</t>
  </si>
  <si>
    <t>193199139696</t>
  </si>
  <si>
    <t>4711121256332</t>
  </si>
  <si>
    <t>WNHPSL64SFBR2 UMACFssL_4LXU_Athena_BR 71165G7_BR/1*16G/512G_BR/56_BR/14FRIB_BR_AX201_BR_FP_HD_BR_PureSilv_XC52 6T</t>
  </si>
  <si>
    <t>2022-06-23 05:00:36</t>
  </si>
  <si>
    <t>195133154208</t>
  </si>
  <si>
    <t>4711121384325</t>
  </si>
  <si>
    <t>WNPRC64SFBR2 UMACFssL_4LXU_Athena_BR 51135G7_BR/1*16G/512G_BR/56_BR/14FRIB_BR_AX201_BR_FP_HD_BR_PureSilv_XC51 6T</t>
  </si>
  <si>
    <t>2022-11-01 20:15:29</t>
  </si>
  <si>
    <t>195133140546</t>
  </si>
  <si>
    <t>4710886832409</t>
  </si>
  <si>
    <t>Scala_TLS</t>
  </si>
  <si>
    <t>AN515-57_N18PG61-A4GBCkkL_4V6U_USB_BR</t>
  </si>
  <si>
    <t>WNHCSL64NtBR2 N18PG61-A4GBCkkL_4V6U_USB_BR 51140H_BR/1*8G/256G_BR+1000G_7_BR/57W_BR/5SURIBY2_BR_AX_BR_HD_BR_Sha Black_XC51 6T</t>
  </si>
  <si>
    <t>Shale Black 15 PC+ABS IMR</t>
  </si>
  <si>
    <t>2021-08-26 01:00:16</t>
  </si>
  <si>
    <t>2022-07-21 12:06:44</t>
  </si>
  <si>
    <t>195133140553</t>
  </si>
  <si>
    <t>4710886832416</t>
  </si>
  <si>
    <t>WNHCSL64NtBR2 N18PG61-A4GBCkkL_4V6U_USB_BR 51140H_BR/1*8G/512G_BR/57W_BR/5SURIBY2_BR_AX_BR_HD_BR_HDD Kit_Sha Black_XC51 6T</t>
  </si>
  <si>
    <t>2021-08-26 01:15:04</t>
  </si>
  <si>
    <t>195133140560</t>
  </si>
  <si>
    <t>4710886832430</t>
  </si>
  <si>
    <t>WNHCSL64NtBR2 N18PG61-A4GBCkkL_4V6U_USB_BR 51140H_BR/1*8G/F1000GS_BR/57W_BR/5SURIBY2_BR_AX_BR_HD_BR_HDD Kit_Sha Black_XC51 6T</t>
  </si>
  <si>
    <t>2021-08-26 01:20:05</t>
  </si>
  <si>
    <t>195133139434</t>
  </si>
  <si>
    <t>4710886752967</t>
  </si>
  <si>
    <t>WNHASL64NtBR2 N18PG61-A4GBCkkL_4V6U_USB_BR 711800H_BR/1*8G/F1000GS_BR/57W_BR/5SURIBY2_BR_AX_BR_HD_BR_HDD Kit_Sha Black_XC51 6T</t>
  </si>
  <si>
    <t>2021-09-02 00:35:04</t>
  </si>
  <si>
    <t>195133139441</t>
  </si>
  <si>
    <t>4710886752981</t>
  </si>
  <si>
    <t>WNHASL64NtBR2 N18PG61-A4GBCkkL_4V6U_USB_BR 711800H_BR/1*8G/512G_BR/57W_BR/5SURIBY2_BR_AX_BR_HD_BR_HDD Kit_Sha Black_XC51 6T</t>
  </si>
  <si>
    <t>2021-09-02 00:40:06</t>
  </si>
  <si>
    <t>193199593122</t>
  </si>
  <si>
    <t>4711121238031</t>
  </si>
  <si>
    <t>Gutta_BRNtBR2 N18PG61-A4GBCkkL_4V6U_USB_BR 711800H_BR/1*8G/512G_BR/57W_BR/5SURIBY2_BR_AX_BR_HD_BR_HDD Kit_Sha Black_XC51 -</t>
  </si>
  <si>
    <t>2022-06-03 03:30:24</t>
  </si>
  <si>
    <t>195133154628</t>
  </si>
  <si>
    <t>4711121332586</t>
  </si>
  <si>
    <t>Gutta_BRNtBR2 N18PG61-A4GBCkkL_4V6U_USB_BR 51140H_BR/1*8G/512G_BR/57W_BR/5SURIBY2_BR_AX_BR_HD_BR_HDD Kit_Sha Black_XC51 -</t>
  </si>
  <si>
    <t>2022-08-26 00:45:17</t>
  </si>
  <si>
    <t>195133140577</t>
  </si>
  <si>
    <t>4710886832447</t>
  </si>
  <si>
    <t>AN515-57_GN20-P04GBCkkL_4V6U_USB_BR</t>
  </si>
  <si>
    <t>WNHCSL64NtBR2 GN20-P04GBCkkL_4V6U_USB_BR 51140H_BR/1*8G/512G_BR/57W_BR/5SURIBY2_BR_AX_BR_HD_BR_HDD Kit_Sha Black_XC51 6T</t>
  </si>
  <si>
    <t>2021-08-26 01:25:01</t>
  </si>
  <si>
    <t>2022-07-21 12:06:09</t>
  </si>
  <si>
    <t>195133139458</t>
  </si>
  <si>
    <t>4710886752998</t>
  </si>
  <si>
    <t>WNHASL64NtBR2 GN20-P04GBCkkL_4V6U_USB_BR 711800H_BR/1*8G/512G_BR/57W_BR/5SURIBY2_BR_AX_BR_HD_BR_HDD Kit_Sha Black_XC51 6T</t>
  </si>
  <si>
    <t>195133109888</t>
  </si>
  <si>
    <t>4713883740111</t>
  </si>
  <si>
    <t>WNHCSL64NtBR2 GN20-P04GBCkkL_4V6U_USB_BR 51140H_BR/1*8G/F1000GS_BR/57W_BR/5SURIBY2_BR_AX_BR_HD_BR_HDD Kit_Sha Black_XC51 6T</t>
  </si>
  <si>
    <t>2021-12-22 00:45:14</t>
  </si>
  <si>
    <t>195133109895</t>
  </si>
  <si>
    <t>4713883543699</t>
  </si>
  <si>
    <t>WNHASL64NtBR2 GN20-P04GBCkkL_4V6U_USB_BR 711800H_BR/1*8G/F1000GS_BR/57W_BR/5SURIBY2_BR_AX_BR_HD_BR_HDD Kit_Sha Black_XC51 6T</t>
  </si>
  <si>
    <t>2021-12-22 01:00:27</t>
  </si>
  <si>
    <t>193199593139</t>
  </si>
  <si>
    <t>4711121238048</t>
  </si>
  <si>
    <t>Gutta_BRNtBR2 GN20-P04GBCkkL_4V6U_USB_BR 711800H_BR/1*8G/512G_BR/57W_BR/5SURIBY2_BR_AX_BR_HD_BR_HDD Kit_Sha Black_XC51 -</t>
  </si>
  <si>
    <t>2022-06-03 03:30:25</t>
  </si>
  <si>
    <t>195133154956</t>
  </si>
  <si>
    <t>4711121373411</t>
  </si>
  <si>
    <t>AN515-57_N18PG61-A4GBCkkL_4V6U_BR</t>
  </si>
  <si>
    <t>WNHCSL64NtBR2 N18PG61-A4GBCkkL_4V6U_BR 51140H_BR/1*8G/512G_BR/57W_BR/5SURIBY2_BR_AX_BR_HD_BR_HDD Kit_Sha Black_XC51 6T</t>
  </si>
  <si>
    <t>2022-10-17 22:15:19</t>
  </si>
  <si>
    <t>2023-02-24 18:10:35</t>
  </si>
  <si>
    <t>195133154970</t>
  </si>
  <si>
    <t>4711121373428</t>
  </si>
  <si>
    <t>WNHASL64NtBR2 N18PG61-A4GBCkkL_4V6U_BR 711800H_BR/1*8G/512G_BR/57W_BR/5SURIBY2_BR_AX_BR_HD_BR_HDD Kit_Sha Black_XC51 6T</t>
  </si>
  <si>
    <t>2022-10-17 22:20:26</t>
  </si>
  <si>
    <t>195133154987</t>
  </si>
  <si>
    <t>4711121373466</t>
  </si>
  <si>
    <t>Gutta_BRNtBR2 N18PG61-A4GBCkkL_4V6U_BR 711800H_BR/1*8G/512G_BR/57W_BR/5SURIBY2_BR_AX_BR_HD_BR_HDD Kit_Sha Black_XC51 -</t>
  </si>
  <si>
    <t>2022-10-17 22:25:16</t>
  </si>
  <si>
    <t>195133154994</t>
  </si>
  <si>
    <t>4711121373473</t>
  </si>
  <si>
    <t>Gutta_BRNtBR2 N18PG61-A4GBCkkL_4V6U_BR 51140H_BR/1*8G/512G_BR/57W_BR/5SURIBY2_BR_AX_BR_HD_BR_HDD Kit_Sha Black_XC51 -</t>
  </si>
  <si>
    <t>2022-10-17 22:30:33</t>
  </si>
  <si>
    <t>195133202220</t>
  </si>
  <si>
    <t>4711121577642</t>
  </si>
  <si>
    <t>AN515-57_GN20-P04GBCkkL_4V6U_BR</t>
  </si>
  <si>
    <t>WNHCSL64NtBR2 GN20-P04GBCkkL_4V6U_BR 51140H_BR/1*8G/512G_BR/57W_BR/5SURIBY2_BR_AX_BR_HD_BR_HDD Kit_Sha Black_XC51 6T</t>
  </si>
  <si>
    <t>2023-03-10 01:15:18</t>
  </si>
  <si>
    <t>195133140522</t>
  </si>
  <si>
    <t>4710886832300</t>
  </si>
  <si>
    <t>Scala_CAS</t>
  </si>
  <si>
    <t>AN515-45_N18PG61-A4GBCkkL_4V6_BR</t>
  </si>
  <si>
    <t>WNHCSL64NtBR2 N18PG61-A4GBCkkL_4V6_BR R55600H_BR/1*8G/512G_BR/57W_BR/5SURIBY2_BR_AX+BT M.2_BR_HD_BR_HDD Kit_Sha Black_XC51 6T</t>
  </si>
  <si>
    <t>3rd WiFi 6 2x2 AX+BT M.2 2230_BR</t>
  </si>
  <si>
    <t>2021-08-25 22:50:06</t>
  </si>
  <si>
    <t>2022-07-21 12:07:05</t>
  </si>
  <si>
    <t>195133145091</t>
  </si>
  <si>
    <t>4710886892571</t>
  </si>
  <si>
    <t>WNHASL64NtBR2 N18PG61-A4GBCkkL_4V6_BR R75800H_BR/1*8G/512G_BR/57W_BR/5SURIBY2_BR_AX+BT M.2_BR_HD_BR_HDD Kit_Sha Black_XC51 6T</t>
  </si>
  <si>
    <t>2021-10-07 21:24:46</t>
  </si>
  <si>
    <t>195133145107</t>
  </si>
  <si>
    <t>4710886892618</t>
  </si>
  <si>
    <t>WNHASL64NtBR2 N18PG61-A4GBCkkL_4V6_BR R75800H_BR/1*8G/F1000GS_BR/57W_BR/5SURIBY2_BR_AX+BT M.2_BR_HD_BR_HDD Kit_Sha Black_XC51 6T</t>
  </si>
  <si>
    <t>2021-10-07 21:30:00</t>
  </si>
  <si>
    <t>195133109857</t>
  </si>
  <si>
    <t>4713883739986</t>
  </si>
  <si>
    <t>AN515-45_GN20-P04GBCkkL_4V6_BR</t>
  </si>
  <si>
    <t>WNHASL64NtBR2 GN20-P04GBCkkL_4V6_BR R75800H_BR/1*8G/512G_BR/57W_BR/5SURIBY2_BR_AX+BT M.2_BR_HD_BR_HDD Kit_Sha Black_XC51 6T</t>
  </si>
  <si>
    <t>2021-12-22 00:20:22</t>
  </si>
  <si>
    <t>195133109864</t>
  </si>
  <si>
    <t>4713883740005</t>
  </si>
  <si>
    <t>WNHASL64NtBR2 GN20-P04GBCkkL_4V6_BR R75800H_BR/1*8G/F1000GS_BR/57W_BR/5SURIBY2_BR_AX+BT M.2_BR_HD_BR_HDD Kit_Sha Black_XC51 6T</t>
  </si>
  <si>
    <t>2021-12-22 00:25:12</t>
  </si>
  <si>
    <t>195133109871</t>
  </si>
  <si>
    <t>4713883740012</t>
  </si>
  <si>
    <t>WNHASL64NtBR2 GN20-P04GBCkkL_4V6_BR R75800H_BR/8G+4G/512G_BR/57W_BR/5SURIBY2_BR_AX+BT M.2_BR_HD_BR_HDD Kit_Sha Black_XC51 6T</t>
  </si>
  <si>
    <t>2021-12-22 00:25:13</t>
  </si>
  <si>
    <t>195133102254</t>
  </si>
  <si>
    <t>4710886478522</t>
  </si>
  <si>
    <t>Stonic_CMS</t>
  </si>
  <si>
    <t>AN515-55</t>
  </si>
  <si>
    <t>AN515-55_N18PG61-A4GBCkkL_4V6U_BR</t>
  </si>
  <si>
    <t>W10HSL64NtBR2 N18PG61-A4GBCkkL_4V6U_BR 51030H_BR/1*8G/512G_BR/57W_BR/5FIBG_BR_AX201_BR_HD_BR_HDD kit_Obsidian Black 15 PC+ABS IMR_XC53 6T</t>
  </si>
  <si>
    <t>N15.6FHDSUPILB_BR</t>
  </si>
  <si>
    <t>Octavia/Citigo/Pidgey HDD upgrade kit</t>
  </si>
  <si>
    <t>2021-01-21 00:00:22</t>
  </si>
  <si>
    <t>2021-03-22 17:05:38</t>
  </si>
  <si>
    <t>195133102261</t>
  </si>
  <si>
    <t>4710886478539</t>
  </si>
  <si>
    <t>W10HSL64NtBR2 N18PG61-A4GBCkkL_4V6U_BR 51030H_BR/1*8G/256G_BR+1000G_7_BR/57W_BR/5FIBG_BR_AX201_BR_HD_BR_Obsidian Black 15 PC+ABS IMR_XC53 6T</t>
  </si>
  <si>
    <t>2021-01-21 00:10:19</t>
  </si>
  <si>
    <t>195133115384</t>
  </si>
  <si>
    <t>4710886589334</t>
  </si>
  <si>
    <t>W10HCSL64NtBR2 N18PG61-A4GBCkkL_4V6U_BR 71075_BR/1*8G/512G_BR/57W_BR/5SURIBY2_BR_AX201_BR_HD_BR_HDD kit_Obsidian Black 15 PC+ABS IMR_XC51 6T</t>
  </si>
  <si>
    <t>2021-03-11 08:01:09</t>
  </si>
  <si>
    <t>195133139397</t>
  </si>
  <si>
    <t>4710886825753</t>
  </si>
  <si>
    <t>WNHCSL64NtBR2 N18PG61-A4GBCkkL_4V6U_BR 51030H_BR/1*8G/512G_BR/57W_BR/5FIB_BR_AX201_BR_HD_BR_HDD kit_Obsidian Black 15 PC+ABS IMR_XC51 6T</t>
  </si>
  <si>
    <t>2021-08-24 03:25:02</t>
  </si>
  <si>
    <t>195133139403</t>
  </si>
  <si>
    <t>4710886825760</t>
  </si>
  <si>
    <t>WNHCSL64NtBR2 N18PG61-A4GBCkkL_4V6U_BR 51030H_BR/1*8G/256G_BR+1000G_7_BR/57W_BR/5FIB_BR_AX201_BR_HD_BR_Obsidian Black 15 PC+ABS IMR_XC51 6T</t>
  </si>
  <si>
    <t>2021-08-24 03:30:10</t>
  </si>
  <si>
    <t>195133139427</t>
  </si>
  <si>
    <t>4710886752950</t>
  </si>
  <si>
    <t>WNHASL64NtBR2 N18PG61-A4GBCkkL_4V6U_BR 71075_BR/1*8G/512G_BR/57W_BR/5SURIBY2_BR_AX201_BR_HD_BR_HDD kit_Obsidian Black 15 PC+ABS IMR_XC51 6T</t>
  </si>
  <si>
    <t>2021-09-02 00:30:19</t>
  </si>
  <si>
    <t>SEP'2023</t>
  </si>
  <si>
    <t>OCT'2023</t>
  </si>
  <si>
    <t>AM3SY000800</t>
  </si>
  <si>
    <t>AM3SY000900</t>
  </si>
  <si>
    <t>AM3SY000A00</t>
  </si>
  <si>
    <t>DA2001BL010</t>
  </si>
  <si>
    <t>DA2001CW010</t>
  </si>
  <si>
    <t>DA4002ZD010</t>
  </si>
  <si>
    <t>DA4002ZE010</t>
  </si>
  <si>
    <t>DA6002B1010</t>
  </si>
  <si>
    <t>DA6002ES010</t>
  </si>
  <si>
    <t>DA8001SW01A</t>
  </si>
  <si>
    <t>DA8001SY010</t>
  </si>
  <si>
    <t>DAA000OO01B</t>
  </si>
  <si>
    <t>DAA000OP010</t>
  </si>
  <si>
    <t>DAA000Q201B</t>
  </si>
  <si>
    <t>DAA000Q201C</t>
  </si>
  <si>
    <t>DAA000SG01A</t>
  </si>
  <si>
    <t>DAA000TV21B</t>
  </si>
  <si>
    <t>DAB0008K010</t>
  </si>
  <si>
    <t>DAB0009501A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</si>
  <si>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</si>
  <si>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</si>
  <si>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</si>
  <si>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</si>
  <si>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</si>
  <si>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</si>
  <si>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</si>
  <si>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DC232000Y00</t>
  </si>
  <si>
    <t>DC232009100</t>
  </si>
  <si>
    <t>DC23300YQ00</t>
  </si>
  <si>
    <t>DC23300X400</t>
  </si>
  <si>
    <t>DC23300NI00</t>
  </si>
  <si>
    <t>DC23300XA00</t>
  </si>
  <si>
    <t>DC233010R00</t>
  </si>
  <si>
    <t>DC234007W00</t>
  </si>
  <si>
    <t>DC23400F800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</si>
  <si>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</si>
  <si>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</si>
  <si>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</si>
  <si>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</si>
  <si>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</si>
  <si>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</si>
  <si>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</si>
  <si>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</si>
  <si>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</si>
  <si>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</si>
  <si>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</si>
  <si>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</si>
  <si>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SA0000BIP00</t>
  </si>
  <si>
    <t>SA0000C8300</t>
  </si>
  <si>
    <t>SA000054300</t>
  </si>
  <si>
    <t>SA00000V200</t>
  </si>
  <si>
    <t>SA0000DSK00</t>
  </si>
  <si>
    <t>SA0000BJI00</t>
  </si>
  <si>
    <t>SA00002AI00</t>
  </si>
  <si>
    <t>SA00003EW10FA</t>
  </si>
  <si>
    <t>SA00003EW10FB</t>
  </si>
  <si>
    <t>SA00003EW10FF</t>
  </si>
  <si>
    <t>SA00003EW10FG</t>
  </si>
  <si>
    <t>SA00003K300</t>
  </si>
  <si>
    <t>SA0000BIO00</t>
  </si>
  <si>
    <t>SA00004JV00</t>
  </si>
  <si>
    <t>SA00004ZA00</t>
  </si>
  <si>
    <t>SA00008CH00</t>
  </si>
  <si>
    <t>SA00005OR40</t>
  </si>
  <si>
    <t>SA0000DXM00</t>
  </si>
  <si>
    <t>SA00005U600</t>
  </si>
  <si>
    <t>SA00005VV20</t>
  </si>
  <si>
    <t>SA000067P10</t>
  </si>
  <si>
    <t>SA00006Y800</t>
  </si>
  <si>
    <t>SA000070V00</t>
  </si>
  <si>
    <t>SA000071S00</t>
  </si>
  <si>
    <t>SA000075S30FC</t>
  </si>
  <si>
    <t>SA00007IH00</t>
  </si>
  <si>
    <t>SA00007JU10</t>
  </si>
  <si>
    <t>SA00007MN10</t>
  </si>
  <si>
    <t>SA00007PM00</t>
  </si>
  <si>
    <t>SA0000BKC00</t>
  </si>
  <si>
    <t>SA00007QP00</t>
  </si>
  <si>
    <t>SA000080P00</t>
  </si>
  <si>
    <t>SA000088F00FB</t>
  </si>
  <si>
    <t>SA00008R600</t>
  </si>
  <si>
    <t>SA00008FS00</t>
  </si>
  <si>
    <t>SA0000BYT00</t>
  </si>
  <si>
    <t>SA00008J200</t>
  </si>
  <si>
    <t>SA0000A6B00</t>
  </si>
  <si>
    <t>SA000091700</t>
  </si>
  <si>
    <t>SA000097E10</t>
  </si>
  <si>
    <t>SA000099200</t>
  </si>
  <si>
    <t>SA00009G000</t>
  </si>
  <si>
    <t>SA0000AO500</t>
  </si>
  <si>
    <t>SA00009KY30</t>
  </si>
  <si>
    <t>SA00009PH10</t>
  </si>
  <si>
    <t>SA00009QP00FBA</t>
  </si>
  <si>
    <t>SA00009QP00FC</t>
  </si>
  <si>
    <t>SA00009R700</t>
  </si>
  <si>
    <t>SA0000A5500</t>
  </si>
  <si>
    <t>SA0000A5L00</t>
  </si>
  <si>
    <t>SA0000AC340</t>
  </si>
  <si>
    <t>SA0000AC320</t>
  </si>
  <si>
    <t>SA0000AC390</t>
  </si>
  <si>
    <t>SA0000ACG00</t>
  </si>
  <si>
    <t>SA0000E7Q00</t>
  </si>
  <si>
    <t>SA0000AOI30</t>
  </si>
  <si>
    <t>SA0000B8400</t>
  </si>
  <si>
    <t>SA0000BBT00</t>
  </si>
  <si>
    <t>SA0000BCG30FA</t>
  </si>
  <si>
    <t>SA0000BCG30FB</t>
  </si>
  <si>
    <t>SA0000BCG50FG</t>
  </si>
  <si>
    <t>SA0000BCG50FH</t>
  </si>
  <si>
    <t>SA0000BDN00</t>
  </si>
  <si>
    <t>SA0000BDR00FB</t>
  </si>
  <si>
    <t>SA0000BEZ50FF</t>
  </si>
  <si>
    <t>SA0000D4D00</t>
  </si>
  <si>
    <t>SA0000E3G10</t>
  </si>
  <si>
    <t>SA0000BYV00</t>
  </si>
  <si>
    <t>SA0000C3L00</t>
  </si>
  <si>
    <t>SA0000C5300</t>
  </si>
  <si>
    <t>SA0000C7900</t>
  </si>
  <si>
    <t>SA0000C7W00</t>
  </si>
  <si>
    <t>SA0000C9300</t>
  </si>
  <si>
    <t>SA0000CCP10</t>
  </si>
  <si>
    <t>SA0000EKI00</t>
  </si>
  <si>
    <t>SA0000CMA00</t>
  </si>
  <si>
    <t>SA0000CQX00</t>
  </si>
  <si>
    <t>SA0000D5C00</t>
  </si>
  <si>
    <t>SA0000D6U00</t>
  </si>
  <si>
    <t>SA0000D7R00</t>
  </si>
  <si>
    <t>SA0000EAE00</t>
  </si>
  <si>
    <t>SA0000DAN00</t>
  </si>
  <si>
    <t>SA0000DH100</t>
  </si>
  <si>
    <t>SA0000DHJ00FAB</t>
  </si>
  <si>
    <t>SA0000DHJ00FBB</t>
  </si>
  <si>
    <t>SA0000DHJ00FF</t>
  </si>
  <si>
    <t>SA0000DJD00</t>
  </si>
  <si>
    <t>SA0000DOH00</t>
  </si>
  <si>
    <t>SA0000DUO10FF</t>
  </si>
  <si>
    <t>SA0000DUO40</t>
  </si>
  <si>
    <t>SA0000DZ000</t>
  </si>
  <si>
    <t>SA0000E0S00</t>
  </si>
  <si>
    <t>SA0000E3K10</t>
  </si>
  <si>
    <t>SA0000E6600</t>
  </si>
  <si>
    <t>SA0000EA900</t>
  </si>
  <si>
    <t>SA0000FHY00</t>
  </si>
  <si>
    <t>SB000006A00</t>
  </si>
  <si>
    <t>SB000013V00</t>
  </si>
  <si>
    <t>SB00001GE00</t>
  </si>
  <si>
    <t>SB000009Q80</t>
  </si>
  <si>
    <t>SB00001ZF00</t>
  </si>
  <si>
    <t>SB00000EO00</t>
  </si>
  <si>
    <t>SB00001RP00</t>
  </si>
  <si>
    <t>SB00001GD00</t>
  </si>
  <si>
    <t>SB00001GC00</t>
  </si>
  <si>
    <t>SB00001OQ00</t>
  </si>
  <si>
    <t>SB00001GM00</t>
  </si>
  <si>
    <t>SB00000VY00</t>
  </si>
  <si>
    <t>SB00000W300</t>
  </si>
  <si>
    <t>SB00001P000</t>
  </si>
  <si>
    <t>SB000010A00</t>
  </si>
  <si>
    <t>SB000011K00</t>
  </si>
  <si>
    <t>SB000016K00</t>
  </si>
  <si>
    <t>SB00001FN00</t>
  </si>
  <si>
    <t>SB00001IM00</t>
  </si>
  <si>
    <t>SB00001IC00</t>
  </si>
  <si>
    <t>SB00001AZ00</t>
  </si>
  <si>
    <t>SB00001MT00</t>
  </si>
  <si>
    <t>SB00001LB00</t>
  </si>
  <si>
    <t>SB00001F700</t>
  </si>
  <si>
    <t>SB00001HH00</t>
  </si>
  <si>
    <t>SB00001LC00</t>
  </si>
  <si>
    <t>SB00001TZ00</t>
  </si>
  <si>
    <t>SB00001M300</t>
  </si>
  <si>
    <t>SB00001M800</t>
  </si>
  <si>
    <t>SC300001G00</t>
  </si>
  <si>
    <t>SC300001Y00</t>
  </si>
  <si>
    <t>SC300005Y00</t>
  </si>
  <si>
    <t>SCA00003W00</t>
  </si>
  <si>
    <t>SC400005D00</t>
  </si>
  <si>
    <t>SC40000AT00</t>
  </si>
  <si>
    <t>SC40000H800</t>
  </si>
  <si>
    <t>SC500009H10</t>
  </si>
  <si>
    <t>SC50000RZ00</t>
  </si>
  <si>
    <t>SC600001Q00</t>
  </si>
  <si>
    <t>SCA00004300</t>
  </si>
  <si>
    <t>SCA00001B00</t>
  </si>
  <si>
    <t>SCA00004500</t>
  </si>
  <si>
    <t>SCS00009500</t>
  </si>
  <si>
    <t>SCS0000I300</t>
  </si>
  <si>
    <t>SCSBAT540C0</t>
  </si>
  <si>
    <t>SCS00001200</t>
  </si>
  <si>
    <t>SCS00006300</t>
  </si>
  <si>
    <t>SCS0000FD00</t>
  </si>
  <si>
    <t>SCS00007G00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</si>
  <si>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</si>
  <si>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</si>
  <si>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</si>
  <si>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</si>
  <si>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</si>
  <si>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</si>
  <si>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</si>
  <si>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</si>
  <si>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</si>
  <si>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</si>
  <si>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</si>
  <si>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</si>
  <si>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</si>
  <si>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</si>
  <si>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</si>
  <si>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</si>
  <si>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</si>
  <si>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</si>
  <si>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</si>
  <si>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</si>
  <si>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</si>
  <si>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</si>
  <si>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</si>
  <si>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</si>
  <si>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</si>
  <si>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</si>
  <si>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</si>
  <si>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</si>
  <si>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</si>
  <si>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</si>
  <si>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</si>
  <si>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</si>
  <si>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</si>
  <si>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</si>
  <si>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</si>
  <si>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</si>
  <si>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</si>
  <si>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</si>
  <si>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</si>
  <si>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</si>
  <si>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</si>
  <si>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</si>
  <si>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</si>
  <si>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</si>
  <si>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</si>
  <si>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</si>
  <si>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</si>
  <si>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</si>
  <si>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</si>
  <si>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</si>
  <si>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</si>
  <si>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</si>
  <si>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</si>
  <si>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</si>
  <si>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</si>
  <si>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</si>
  <si>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</si>
  <si>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</si>
  <si>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</si>
  <si>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</si>
  <si>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</si>
  <si>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</si>
  <si>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</si>
  <si>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</si>
  <si>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</si>
  <si>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</si>
  <si>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</si>
  <si>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</si>
  <si>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</si>
  <si>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</si>
  <si>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</si>
  <si>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</si>
  <si>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</si>
  <si>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</si>
  <si>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</si>
  <si>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</si>
  <si>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</si>
  <si>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</si>
  <si>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</si>
  <si>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</si>
  <si>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</si>
  <si>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</si>
  <si>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</si>
  <si>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</si>
  <si>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</si>
  <si>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</si>
  <si>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</si>
  <si>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</si>
  <si>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</si>
  <si>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</si>
  <si>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</si>
  <si>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</si>
  <si>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</si>
  <si>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</si>
  <si>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</si>
  <si>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</si>
  <si>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</si>
  <si>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</si>
  <si>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</si>
  <si>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</si>
  <si>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</si>
  <si>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</si>
  <si>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</si>
  <si>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</si>
  <si>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</si>
  <si>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</si>
  <si>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</si>
  <si>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</si>
  <si>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</si>
  <si>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</si>
  <si>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</si>
  <si>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</si>
  <si>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</si>
  <si>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</si>
  <si>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</si>
  <si>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</si>
  <si>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</si>
  <si>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</si>
  <si>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</si>
  <si>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</si>
  <si>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</si>
  <si>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</si>
  <si>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</si>
  <si>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</si>
  <si>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</si>
  <si>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</si>
  <si>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</si>
  <si>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</si>
  <si>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</si>
  <si>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</si>
  <si>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</si>
  <si>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</si>
  <si>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</si>
  <si>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</si>
  <si>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</si>
  <si>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</si>
  <si>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</si>
  <si>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</si>
  <si>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</si>
  <si>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</si>
  <si>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</si>
  <si>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</si>
  <si>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</si>
  <si>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</si>
  <si>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</si>
  <si>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</si>
  <si>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</si>
  <si>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</si>
  <si>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</si>
  <si>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</si>
  <si>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</si>
  <si>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</si>
  <si>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</si>
  <si>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</si>
  <si>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</si>
  <si>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</si>
  <si>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</si>
  <si>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</si>
  <si>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</si>
  <si>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</si>
  <si>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</si>
  <si>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</si>
  <si>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</si>
  <si>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</si>
  <si>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</si>
  <si>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</si>
  <si>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</si>
  <si>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</si>
  <si>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</si>
  <si>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</si>
  <si>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</si>
  <si>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</si>
  <si>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</si>
  <si>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</si>
  <si>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</si>
  <si>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</si>
  <si>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</si>
  <si>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</si>
  <si>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</si>
  <si>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</si>
  <si>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</si>
  <si>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</si>
  <si>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</si>
  <si>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</si>
  <si>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</si>
  <si>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</si>
  <si>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</si>
  <si>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</si>
  <si>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</si>
  <si>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</si>
  <si>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</si>
  <si>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</si>
  <si>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</si>
  <si>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</si>
  <si>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</si>
  <si>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</si>
  <si>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</si>
  <si>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</si>
  <si>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</si>
  <si>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</si>
  <si>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</si>
  <si>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</si>
  <si>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</si>
  <si>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</si>
  <si>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</si>
  <si>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</si>
  <si>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</si>
  <si>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</si>
  <si>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</si>
  <si>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</si>
  <si>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</si>
  <si>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</si>
  <si>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</si>
  <si>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</si>
  <si>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</si>
  <si>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</si>
  <si>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</si>
  <si>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</si>
  <si>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</si>
  <si>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</si>
  <si>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</si>
  <si>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</si>
  <si>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</si>
  <si>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</si>
  <si>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</si>
  <si>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</si>
  <si>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</si>
  <si>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</si>
  <si>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</si>
  <si>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</si>
  <si>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</si>
  <si>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</si>
  <si>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</si>
  <si>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</si>
  <si>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</si>
  <si>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</si>
  <si>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</si>
  <si>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</si>
  <si>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</si>
  <si>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</si>
  <si>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</si>
  <si>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</si>
  <si>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</si>
  <si>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</si>
  <si>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</si>
  <si>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</si>
  <si>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</si>
  <si>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</si>
  <si>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</si>
  <si>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</si>
  <si>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</si>
  <si>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</si>
  <si>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</si>
  <si>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</si>
  <si>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</si>
  <si>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</si>
  <si>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</si>
  <si>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</si>
  <si>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</si>
  <si>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</si>
  <si>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</si>
  <si>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</si>
  <si>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</si>
  <si>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</si>
  <si>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</si>
  <si>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</si>
  <si>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SE00000W210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</si>
  <si>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</si>
  <si>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</si>
  <si>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</si>
  <si>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</si>
  <si>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</si>
  <si>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</si>
  <si>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</si>
  <si>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</si>
  <si>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</si>
  <si>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</si>
  <si>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</si>
  <si>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</si>
  <si>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</si>
  <si>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</si>
  <si>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</si>
  <si>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</si>
  <si>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</si>
  <si>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</si>
  <si>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SE170102K80</t>
  </si>
  <si>
    <t>SE000013500</t>
  </si>
  <si>
    <t>SE00000UC00</t>
  </si>
  <si>
    <t>SE00000UD00</t>
  </si>
  <si>
    <t>SE00000V680</t>
  </si>
  <si>
    <t>SE00000W100</t>
  </si>
  <si>
    <t>SE00000WA00</t>
  </si>
  <si>
    <t>SE00000X200</t>
  </si>
  <si>
    <t>SE00000X880</t>
  </si>
  <si>
    <t>SE00001HG00</t>
  </si>
  <si>
    <t>SE00000XC80</t>
  </si>
  <si>
    <t>SE00000Y300</t>
  </si>
  <si>
    <t>SE00000YB00</t>
  </si>
  <si>
    <t>SE00000ZT00</t>
  </si>
  <si>
    <t>SE00000ZX00</t>
  </si>
  <si>
    <t>SE000010S00</t>
  </si>
  <si>
    <t>SE000010ST0</t>
  </si>
  <si>
    <t>SE000010V00</t>
  </si>
  <si>
    <t>SE000013M00</t>
  </si>
  <si>
    <t>SE000014U00</t>
  </si>
  <si>
    <t>SE000015500</t>
  </si>
  <si>
    <t>SE00001AA00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</si>
  <si>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</si>
  <si>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</si>
  <si>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</si>
  <si>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</si>
  <si>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</si>
  <si>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</si>
  <si>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</si>
  <si>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</si>
  <si>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</si>
  <si>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</si>
  <si>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</si>
  <si>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</si>
  <si>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</si>
  <si>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</si>
  <si>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</si>
  <si>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</si>
  <si>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</si>
  <si>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</si>
  <si>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</si>
  <si>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</si>
  <si>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</si>
  <si>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</si>
  <si>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</si>
  <si>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</si>
  <si>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</si>
  <si>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</si>
  <si>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</si>
  <si>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</si>
  <si>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</si>
  <si>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</si>
  <si>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</si>
  <si>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</si>
  <si>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</si>
  <si>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</si>
  <si>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</si>
  <si>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</si>
  <si>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</si>
  <si>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</si>
  <si>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</si>
  <si>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</si>
  <si>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SE173100J80</t>
  </si>
  <si>
    <t>SE17422AC80</t>
  </si>
  <si>
    <t>SF000004T00</t>
  </si>
  <si>
    <t>SF000007700</t>
  </si>
  <si>
    <t>SGA00001E10</t>
  </si>
  <si>
    <t>SGA00004E10</t>
  </si>
  <si>
    <t>SGA00002680</t>
  </si>
  <si>
    <t>SGA00004600</t>
  </si>
  <si>
    <t>SGA00009M00</t>
  </si>
  <si>
    <t>SGA00008I00</t>
  </si>
  <si>
    <t>SGA00006100</t>
  </si>
  <si>
    <t>SGA0000EY00</t>
  </si>
  <si>
    <t>SGA0000DK00</t>
  </si>
  <si>
    <t>SGA00006J00</t>
  </si>
  <si>
    <t>SGA00009S00</t>
  </si>
  <si>
    <t>SGA0000AM00</t>
  </si>
  <si>
    <t>SGA0000D500</t>
  </si>
  <si>
    <t>SGA0000F700</t>
  </si>
  <si>
    <t>SH00000OB00</t>
  </si>
  <si>
    <t>SH00000RT00</t>
  </si>
  <si>
    <t>SH00000Z300</t>
  </si>
  <si>
    <t>SH00002AH00</t>
  </si>
  <si>
    <t>SH00000YC00</t>
  </si>
  <si>
    <t>SH00001ZX00</t>
  </si>
  <si>
    <t>SH00000YD00</t>
  </si>
  <si>
    <t>SH00000YE00</t>
  </si>
  <si>
    <t>SH00001ZQ00</t>
  </si>
  <si>
    <t>SH00000YG00</t>
  </si>
  <si>
    <t>SH00000YV00</t>
  </si>
  <si>
    <t>SH00000Z200</t>
  </si>
  <si>
    <t>SHI0000RD00</t>
  </si>
  <si>
    <t>SH000010N00</t>
  </si>
  <si>
    <t>SH000011H00</t>
  </si>
  <si>
    <t>SH00001VZ00</t>
  </si>
  <si>
    <t>SH000016700</t>
  </si>
  <si>
    <t>SH000017V00</t>
  </si>
  <si>
    <t>SH000024300</t>
  </si>
  <si>
    <t>SH00001ED00</t>
  </si>
  <si>
    <t>SH00001EE00</t>
  </si>
  <si>
    <t>SH00001EF00</t>
  </si>
  <si>
    <t>SH00001QL00</t>
  </si>
  <si>
    <t>SH00001TN00</t>
  </si>
  <si>
    <t>SH00001TQ00</t>
  </si>
  <si>
    <t>SH000029500</t>
  </si>
  <si>
    <t>SH00001Z500</t>
  </si>
  <si>
    <t>SH000028100</t>
  </si>
  <si>
    <t>SJ10000UH00</t>
  </si>
  <si>
    <t>SJ10000UI00</t>
  </si>
  <si>
    <t>SJ10000UP00</t>
  </si>
  <si>
    <t>SJ10000VM00</t>
  </si>
  <si>
    <t>SJ10000ZX00</t>
  </si>
  <si>
    <t>SJ100010000</t>
  </si>
  <si>
    <t>SJ100015U00</t>
  </si>
  <si>
    <t>SL200002H00</t>
  </si>
  <si>
    <t>SL200002F00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</si>
  <si>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</si>
  <si>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</si>
  <si>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</si>
  <si>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</si>
  <si>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</si>
  <si>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</si>
  <si>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</si>
  <si>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</si>
  <si>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SM01000OZ00</t>
  </si>
  <si>
    <t>SM01000OW00</t>
  </si>
  <si>
    <t>SM01000Q500</t>
  </si>
  <si>
    <t>SM01000U600</t>
  </si>
  <si>
    <t>SM070003V00</t>
  </si>
  <si>
    <t>SM070005U00</t>
  </si>
  <si>
    <t>SN10000CV00</t>
  </si>
  <si>
    <t>SP010014B10</t>
  </si>
  <si>
    <t>SP01001R900</t>
  </si>
  <si>
    <t>SP01002KW00</t>
  </si>
  <si>
    <t>SP01001RH00</t>
  </si>
  <si>
    <t>SP01002NP00</t>
  </si>
  <si>
    <t>SP01002PG00</t>
  </si>
  <si>
    <t>SP01002KU00</t>
  </si>
  <si>
    <t>SP01002T300</t>
  </si>
  <si>
    <t>SP01002PB00</t>
  </si>
  <si>
    <t>SP01002SQ00</t>
  </si>
  <si>
    <t>SP010037H00</t>
  </si>
  <si>
    <t>SP01002T100</t>
  </si>
  <si>
    <t>SP01002TO00</t>
  </si>
  <si>
    <t>SP010036600</t>
  </si>
  <si>
    <t>SP010037300</t>
  </si>
  <si>
    <t>SP020012X00</t>
  </si>
  <si>
    <t>SP02001QS00</t>
  </si>
  <si>
    <t>SP02001CK00</t>
  </si>
  <si>
    <t>SP02001SC00</t>
  </si>
  <si>
    <t>SP02001RW00</t>
  </si>
  <si>
    <t>SP02001NN00</t>
  </si>
  <si>
    <t>SP02001S300</t>
  </si>
  <si>
    <t>SP02001RN00</t>
  </si>
  <si>
    <t>SP02001T500</t>
  </si>
  <si>
    <t>SP02001VG00</t>
  </si>
  <si>
    <t>SP050006800</t>
  </si>
  <si>
    <t>SP050006P00</t>
  </si>
  <si>
    <t>SP06000EPA0</t>
  </si>
  <si>
    <t>SP070013E00</t>
  </si>
  <si>
    <t>SP070018L00</t>
  </si>
  <si>
    <t>SP07001OO00</t>
  </si>
  <si>
    <t>SP07001CY00</t>
  </si>
  <si>
    <t>SP07001V500</t>
  </si>
  <si>
    <t>SP07001EW00</t>
  </si>
  <si>
    <t>SP07001HW00</t>
  </si>
  <si>
    <t>SP07001OD00</t>
  </si>
  <si>
    <t>SP07001WG00</t>
  </si>
  <si>
    <t>SP07001WH00</t>
  </si>
  <si>
    <t>AN515-47 | AN515-58 | new model</t>
  </si>
  <si>
    <t>AN515-45 | AN515-57 | AN517-54 |AN515-57 | PH315-54</t>
  </si>
  <si>
    <t>AN515-57 | AN517-54 |AN515-57 | PH315-54</t>
  </si>
  <si>
    <t>A315-59|A515-57</t>
  </si>
  <si>
    <t>AN517-54 | AN515-45 | AN515-57</t>
  </si>
  <si>
    <t>AN517-54 |AN515-57</t>
  </si>
  <si>
    <t>AN517-54 | AN515-45 | AN515-57 | PH315-54</t>
  </si>
  <si>
    <t>AN515-46 | AN515-58</t>
  </si>
  <si>
    <t>AN515-45 | AN515-46 | AN515-47 | AN515-57 | AN515-58 | AN517-54 |AN515-57 | new model | PH315-54</t>
  </si>
  <si>
    <t>AN515-45 | AN515-57 | AN517-54 |AN515-57</t>
  </si>
  <si>
    <t>A315-59 | A315-59|A515-57 | A515-57 | AN517-54 | AN515-45 | AN515-57 | PH315-54</t>
  </si>
  <si>
    <t>AN515-46 | AN515-58 | SF314-51</t>
  </si>
  <si>
    <t>AN515-46 | AN515-58 | AN517-54 | AN515-45 | AN515-57 | PH315-54</t>
  </si>
  <si>
    <t>AN515-45 | AN515-57 | AN517-54 |AN515-57 | PH315-54 | SF314-51</t>
  </si>
  <si>
    <t>A315-59 | A515-57 | SF314-51</t>
  </si>
  <si>
    <t>A514-54 | A515-56 | AN515-45 | AN515-46 | AN515-47 | AN515-57 | AN515-58 | AN517-54 |AN515-57 | AV15-51 | new model | PH315-54</t>
  </si>
  <si>
    <t>AN515-45 | AN515-46 | AN515-47 | AN515-57 | AN517-54 |AN515-57 | PH315-54</t>
  </si>
  <si>
    <t>A315-59 | A515-57 | AN515-46 | AN515-47 | AN515-58 | new model</t>
  </si>
  <si>
    <t>AN515-57 | AN515-58 | AN517-54 |AN515-57 | new model | PH315-54 | SF314-51</t>
  </si>
  <si>
    <t>A315-59 | A515-57 | AN515-45 | AN515-46 | AN515-47 | AN515-57 | AN515-58 | AN517-54 |AN515-57 | new model | PH315-54</t>
  </si>
  <si>
    <t>A315-59 | A515-57 | AN515-46 | AN515-47 | AN515-58 | AV15-51 | new model | SF314-51</t>
  </si>
  <si>
    <t>A315-59 | A514-54 | A515-56 | A515-57 | AN515-45 | AN515-46 | AN515-47 | AN515-57 | AN515-58 | AN517-54 |AN515-57 | AV15-51 | new model</t>
  </si>
  <si>
    <t>A315-59 | A515-57 | AN515-45 | AN515-46 | AN515-47</t>
  </si>
  <si>
    <t>A315-59|A515-57 | AN515-46 | AN515-58 | AN517-54 | AN515-45 | AN515-57 | PH315-54 | SF314-51</t>
  </si>
  <si>
    <t>A315-59 | A514-54 | A515-56 | A515-57 | AN515-46 | AN515-47 | AN515-57 | AN515-58 | AN517-54 |AN515-57 | AV15-51 | new model | PH315-54</t>
  </si>
  <si>
    <t>A514-54 | A515-56 | AN515-57 | AN517-54 | AN517-54 |AN515-57 | AV15-51 | SF314-51</t>
  </si>
  <si>
    <t>A315-59 | A515-57 | AN515-57 | AN515-58 | AN517-54 |AN515-57 | new model | PH315-54 | SF314-51</t>
  </si>
  <si>
    <t>A315-59 | A315-59|A515-57 | A514-54 | A514-54 | A515-56 | A515-56 | A515-57 | AN515-45 | AN515-46 | AN515-47 | AN515-57 | AN515-58</t>
  </si>
  <si>
    <t>A315-59 | A514-54 | A515-56 | A515-57 | AN515-45 | AN515-46 | AN515-47 | AN515-57 | AN517-54 |AN515-57 | AV15-51 | PH315-54 | SF314-51</t>
  </si>
  <si>
    <t>A514-54 | A515-56 | AN515-45 | AN515-57 | AN517-54 |AN515-57 | AV15-51 | PH315-54</t>
  </si>
  <si>
    <t>AN515-45 | AN515-58 | new model</t>
  </si>
  <si>
    <t>AN515-45 | AN515-47 | AN515-57 | AN515-58 | AN517-54 |AN515-57 | AV15-51 | new model</t>
  </si>
  <si>
    <t>A315-59 | A514-54 | A515-56 | A515-57 | AV15-51</t>
  </si>
  <si>
    <t>A315-59 | A515-57 | AN515-57 | AN515-58 | AN517-54 |AN515-57 | new model | PH315-54</t>
  </si>
  <si>
    <t>A515-57 | AN515-58 | new model</t>
  </si>
  <si>
    <t>AN515-45 | AN515-46 | AN515-47 | AN515-58 | new model | PH315-54</t>
  </si>
  <si>
    <t>A514-54 | A515-56 | AN515-45 | AN515-57 | AN517-54 |AN515-57 | AV15-51 | PH315-54 | SF314-51</t>
  </si>
  <si>
    <t>A514-54 | A515-56 | AN515-45 | AN515-57 | AN517-54 |AN515-57 | PH315-54</t>
  </si>
  <si>
    <t>A514-54 | A515-56 | A515-57 | AN515-45 | AN515-46 | AN515-47 | AN515-57 | AN515-58 | AN517-54 |AN515-57 | AV15-51 | new model | PH315-54</t>
  </si>
  <si>
    <t>A315-59 | A515-57 | AN515-46 | AN515-57 | AN517-54 |AN515-57 | PH315-54</t>
  </si>
  <si>
    <t>A315-59|A515-57 | A514-54 | A514-54 | A515-56 | AN515-46 | AN515-47 | AN515-58 | AN517-52 | new model | SF314-51</t>
  </si>
  <si>
    <t>AN515-57 | AN517-54 |AN515-57</t>
  </si>
  <si>
    <t>A315-59 | A515-57 | AN515-45 | AN515-46 | AN515-47 | SF314-51</t>
  </si>
  <si>
    <t>A315-59 | A514-54 | A515-56 | A515-57 | AN515-45 | AN515-57 | AN517-54 |AN515-57 | AV15-51 | SF314-51</t>
  </si>
  <si>
    <t>A315-59 | A515-57 | AN515-57 | AN515-58 | AN517-54 |AN515-57 | AV15-51 | new model | SF314-51</t>
  </si>
  <si>
    <t>A514-54 | A515-56 | A515-57 | AN515-45 | AN515-58 | AN517-54 |AN515-57 | AV15-51 | new model</t>
  </si>
  <si>
    <t>A315-59 | A515-57 | AN515-58 | new model</t>
  </si>
  <si>
    <t>A514-54 | A515-56 | AN515-45 | AN517-54 |AN515-57 | AV15-51</t>
  </si>
  <si>
    <t>AN515-45 | AN515-47 | AN515-57 | AN515-58 | AN517-54 |AN515-57 | new model</t>
  </si>
  <si>
    <t>A514-54 | A515-56 | AN515-57 | AN517-54 |AN515-57 | AV15-51 | PH315-54 | SF314-51</t>
  </si>
  <si>
    <t>A315-59 | A514-54 | A515-56 | A515-57 | AN515-46 | AN515-47 | AN515-58 | AV15-51 | new model</t>
  </si>
  <si>
    <t>AN515-45 | AN515-46 | AN515-47 | AN515-58 | new model</t>
  </si>
  <si>
    <t>AN515-57 | PH315-54</t>
  </si>
  <si>
    <t>AN515-46 | AN515-47 | AN515-57 | AN515-58 | AN517-54 |AN515-57 | new model | PH315-54</t>
  </si>
  <si>
    <t>AN515-46 | AN515-47 | new model</t>
  </si>
  <si>
    <t>AN515-45 | AN515-46 | AN515-47</t>
  </si>
  <si>
    <t>A515-57 | AN515-46 | AN515-47 | AN515-58 | new model | SF314-51</t>
  </si>
  <si>
    <t>A315-59 | A514-54 | A515-56 | A515-57 | AN515-45 | AN515-57 | AN515-58 | AN517-54 |AN515-57 | AV15-51 | new model | PH315-54 | SF314-51</t>
  </si>
  <si>
    <t>AN515-46 | AN515-47 | AN515-57 | AN517-54 |AN515-57 | PH315-54</t>
  </si>
  <si>
    <t>AN515-45 | AN515-46 | AN515-47 | AN515-57 | AN515-58 | AN517-54 |AN515-57 | new model</t>
  </si>
  <si>
    <t>A315-59 | A514-54 | A515-56 | A515-57 | AN515-45 | AN515-46 | AN515-47 | AN515-57 | AN515-58 | AN517-54 |AN515-57 | new model | PH315-54</t>
  </si>
  <si>
    <t>A315-59 | A514-54 | A514-54 | A515-56 | A515-56 | A515-57 | AN515-45 | AN515-46 | AN515-47 | AN515-57 | AN515-58 | AN517-54 |AN515-57</t>
  </si>
  <si>
    <t>A315-59 | A315-59|A515-57 | A514-54 | A515-56 | A515-57 | AN515-46 | AN515-47 | AN515-57 | AN515-58 | AN517-54 | AN515-45 | AN515-57</t>
  </si>
  <si>
    <t>A315-59|A515-57 | SF314-51</t>
  </si>
  <si>
    <t>A515-57 | AN515-46 | AN515-47 | AN515-57 | AN515-58 | new model | PH315-54 | SF314-51</t>
  </si>
  <si>
    <t>A515-57 | AN515-57 | AN515-58 | new model | PH315-54 | SF314-51</t>
  </si>
  <si>
    <t>A315-59|A515-57 | A514-54 | A514-54 | A515-56 | AN515-45 | AN515-57 | AN517-54 |AN515-57 | PH315-54 | SF314-51</t>
  </si>
  <si>
    <t>A315-59 | A514-54 | A515-56 | A515-57 | AN515-46 | AN515-58 | AN517-54 | AN515-45 | AN515-57 | AV15-51 | PH315-54</t>
  </si>
  <si>
    <t>A315-59|A515-57 | A514-54 | A514-54 | A515-56 | AN515-46 | AN515-58 | AN517-54 | AN515-45 | AN515-57 | PH315-54 | SF314-51</t>
  </si>
  <si>
    <t>A514-54 | A515-56 | A515-57 | AN515-45 | AN515-46 | AN515-47 | AN515-57 | AN515-58 | AN517-54 | AN515-45 | AN515-57 | AN517-54 |AN515-57</t>
  </si>
  <si>
    <t>A315-59 | A514-54 | A515-56 | A515-57 | AN515-45 | AN515-46 | AN515-57 | AN515-58 | AN517-54 |AN515-57 | AV15-51 | new model | PH315-54</t>
  </si>
  <si>
    <t>A315-59 | A515-57 | AN515-45 | AN515-46 | AN515-47 | AN515-57 | AN515-58 | AN517-54 |AN515-57 | new model | PH315-54 | SF314-51</t>
  </si>
  <si>
    <t>A315-59 | AN515-58 | new model | PH315-54</t>
  </si>
  <si>
    <t>A514-54 | A515-56 | A515-57 | AV15-51</t>
  </si>
  <si>
    <t>A315-59 | A514-54 | A515-56 | A515-57 | AN515-57 | AN515-58 | AN517-54 |AN515-57 | AV15-51 | new model | PH315-54</t>
  </si>
  <si>
    <t>A515-57 | SF314-51</t>
  </si>
  <si>
    <t>A315-59 | A514-54 | A515-56 | A515-57 | AN515-46 | AV15-51 | SF314-51</t>
  </si>
  <si>
    <t>A315-59 | A514-54 | A515-56 | A515-57 | AN515-57 | AN515-58 | AN517-54 |AN515-57 | AV15-51 | new model | PH315-54 | SF314-51</t>
  </si>
  <si>
    <t>A514-54 | A515-56 | A515-57 | AN515-45 | AN515-57 | AN515-58 | AN517-54 |AN515-57 | AV15-51 | new model | SF314-51</t>
  </si>
  <si>
    <t>A515-57 | AN515-45 | AN515-57 | AN517-54 |AN515-57 | PH315-54</t>
  </si>
  <si>
    <t>A315-59 | A515-57 | AN515-47 | SF314-51</t>
  </si>
  <si>
    <t>A514-54 | A515-56 | AN515-57 | AN517-54 |AN515-57 | AV15-51 | PH315-54</t>
  </si>
  <si>
    <t>A315-59 | A514-54 | A515-56 | A515-57 | AN515-46 | AN515-47 | AN515-58 | AV15-51 | new model | SF314-51</t>
  </si>
  <si>
    <t>A514-54 | A515-56 | AN515-45 | AN515-46 | AN515-47 | AN517-54 |AN515-57 | AV15-51</t>
  </si>
  <si>
    <t>A514-54 | A515-56 | A515-57 | AN515-46 | AN515-47 | AN515-57 | AN515-58 | AV15-51 | new model | PH315-54 | SF314-51</t>
  </si>
  <si>
    <t>A315-59 | A515-57 | AN515-46 | AN515-47 | AN515-57 | AN515-58 | new model | PH315-54 | SF314-51</t>
  </si>
  <si>
    <t>A315-59 | AN515-45 | AN515-46 | AN515-47 | AN515-57 | AN515-58 | AN517-54 |AN515-57 | new model</t>
  </si>
  <si>
    <t>A315-59 | A514-54 | A515-56 | A515-57 | AN515-57 | AN515-58 | AN517-54 |AN515-57 | AV15-51 | new model | SF314-51</t>
  </si>
  <si>
    <t>A315-59 | A514-54 | A515-56 | A515-57 | AN515-58 | AV15-51 | new model | SF314-51</t>
  </si>
  <si>
    <t>A315-59 | A515-57 | AN515-45 | AN515-47 | AN515-57 | AN515-58 | AN517-54 |AN515-57 | new model</t>
  </si>
  <si>
    <t>A514-54 | A515-56 | AN515-58 | AV15-51 | new model | SF314-51</t>
  </si>
  <si>
    <t>A515-57 | AN515-58 | new model | SF314-51</t>
  </si>
  <si>
    <t>A315-59 | A514-54 | A515-56 | A515-57 | AN515-45 | AN515-46 | AN515-47 | AN515-57 | AN515-58 | AN517-54 | AN515-45 | AN515-57 | AN517-54 |AN515-57</t>
  </si>
  <si>
    <t>AN515-58 | AV15-51 | new model</t>
  </si>
  <si>
    <t>A315-59 | A515-57 | AN515-45 | AN515-58 | new model | SF314-51</t>
  </si>
  <si>
    <t>A514-54 | A515-56 | AN515-45 | AN515-46 | AN515-47 | AN515-57 | AN515-58 | AN517-54 |AN515-57 | AV15-51 | new model | PH315-54 | SF314-51</t>
  </si>
  <si>
    <t>A315-59 | A515-57 | AN515-45 | AN515-46 | AN515-47 | AN515-58 | new model | SF314-51</t>
  </si>
  <si>
    <t>A315-59 | A514-54 | A515-56 | A515-57 | AN515-57 | AN517-54 |AN515-57 | AV15-51 | PH315-54 | SF314-51</t>
  </si>
  <si>
    <t>A315-59 | A515-57 | AN515-45 | AN515-58 | new model</t>
  </si>
  <si>
    <t>A315-59 | A514-54 | A515-56 | A515-57 | AN515-58 | AV15-51 | new model</t>
  </si>
  <si>
    <t>A514-54 | A515-56 | A515-57 | AN515-45 | AN515-46 | AN515-47 | AN515-58 | AN517-54 |AN515-57 | AV15-51 | new model | SF314-51</t>
  </si>
  <si>
    <t>A315-59 | A515-57 | AN515-46 | AN515-47 | AN515-57 | AN515-58 | AN517-54 |AN515-57 | AV15-51 | new model | PH315-54 | SF314-51</t>
  </si>
  <si>
    <t>A315-59|A515-57 | A514-54 | A514-54 | A515-56 | AN515-45 | AN515-57 | AN517-54 |AN515-57 | PH315-54</t>
  </si>
  <si>
    <t>A315-59|A515-57 | A514-54 | A514-54 | A515-56 | A515-56 | PH315-54</t>
  </si>
  <si>
    <t>A315-59 | A514-54 | A515-56 | AV15-51</t>
  </si>
  <si>
    <t>A315-59 | AN515-57 | PH315-54</t>
  </si>
  <si>
    <t>A315-59 | SF314-51</t>
  </si>
  <si>
    <t>AN515-46 | AN515-58 | AV15-51 | new model</t>
  </si>
  <si>
    <t>A515-57 | AN515-45 | AN515-57 | AN515-58 | AN517-54 |AN515-57 | new model</t>
  </si>
  <si>
    <t>A315-59 | A514-54 | A515-56 | A515-57 | AN515-45 | AN515-57 | AV15-51 | PH315-54</t>
  </si>
  <si>
    <t>AN515-57 | AN515-58 | AN517-54 |AN515-57 | AV15-51 | new model</t>
  </si>
  <si>
    <t>A514-54 | A515-56 | AN515-46 | AN515-47 | AN515-58 | AV15-51 | new model</t>
  </si>
  <si>
    <t>A514-54 | A515-56 | AN515-45 | AN515-46 | AN515-57 | AN515-58 | AN517-54 |AN515-57 | AV15-51 | new model | PH315-54 | SF314-51</t>
  </si>
  <si>
    <t>A514-54 | A515-56 | AN515-45 | AN515-46 | AN515-57 | AN517-54 |AN515-57 | AV15-51 | PH315-54</t>
  </si>
  <si>
    <t>A515-57 | AN515-46 | AN515-47</t>
  </si>
  <si>
    <t>A315-59 | AN515-46 | AN515-58 | new model</t>
  </si>
  <si>
    <t>A315-59 | AN515-57 | AN517-54 |AN515-57 | PH315-54</t>
  </si>
  <si>
    <t>A514-54 | A515-56 | A515-57 | AN515-47</t>
  </si>
  <si>
    <t>A514-54 | A515-56 | AN515-46 | AN515-47 | AN515-57 | AN515-58 | AN517-54 |AN515-57 | AV15-51 | new model | PH315-54</t>
  </si>
  <si>
    <t>A315-59 | AN515-58 | new model</t>
  </si>
  <si>
    <t>AN515-45 | AN515-46 | AN515-47 | SF314-51</t>
  </si>
  <si>
    <t>A514-54 | A515-56 | AN515-45 | AN515-47 | AN515-57 | AN515-58 | AN517-54 |AN515-57 | AV15-51 | new model</t>
  </si>
  <si>
    <t>A515-57 | AN515-46 | AN515-47 | AN515-58 | new model</t>
  </si>
  <si>
    <t>A514-54 | A515-56 | AN515-45 | AN515-46 | AN515-47 | AN515-57 | AN515-58 | AN517-54 |AN515-57 | new model | PH315-54</t>
  </si>
  <si>
    <t>AN515-46 | PH315-54</t>
  </si>
  <si>
    <t>A515-57 | AN515-46 | AN515-47 | AN515-58 | AV15-51 | new model | SF314-51</t>
  </si>
  <si>
    <t>AN515-46 | AN515-47 | AN515-57 | AN515-58 | new model | PH315-54</t>
  </si>
  <si>
    <t>AN515-46 | AN515-47 | AN515-58 | new model | PH315-54 | SF314-51</t>
  </si>
  <si>
    <t>A315-59 | A315-59|A515-57 | A514-54 | A515-56 | A515-57 | AN515-45 | AN515-46 | AN515-47 | AN515-57 | AN515-58 | AN517-54 | AN515-45 | AN515-57</t>
  </si>
  <si>
    <t>A515-57 | AN515-45 | AN515-58 | new model | SF314-51</t>
  </si>
  <si>
    <t>A514-54 | A515-56 | AN515-45 | AN515-47 | AN515-57 | AN517-54 |AN515-57 | AV15-51 | PH315-54 | SF314-51</t>
  </si>
  <si>
    <t>A315-59 | A515-57 | AN515-45 | AN515-57 | AN517-54 |AN515-57 | PH315-54 | SF314-51</t>
  </si>
  <si>
    <t>A315-59 | A515-57 | AN515-58 | AV15-51 | new model | SF314-51</t>
  </si>
  <si>
    <t>A315-59 | A515-57 | AN515-58 | new model | SF314-51</t>
  </si>
  <si>
    <t>A315-59 | A515-57 | AN515-46 | AN515-47 | AN515-58 | new model | PH315-54 | SF314-51</t>
  </si>
  <si>
    <t>A514-54 | A515-56 | AN515-46 | AN515-47 | AN515-58 | AV15-51 | new model | PH315-54</t>
  </si>
  <si>
    <t>AN515-47 | AN515-57 | AN515-58 | AN517-54 |AN515-57 | new model | PH315-54</t>
  </si>
  <si>
    <t>AN515-57 | PH315-54 | SF314-51</t>
  </si>
  <si>
    <t>A515-57 | AN515-57 | AN515-58 | AN517-54 |AN515-57 | new model | PH315-54 | SF314-51</t>
  </si>
  <si>
    <t>A315-59 | AN515-46 | AN515-47 | AN515-57 | AN515-58 | AN517-54 |AN515-57 | new model | PH315-54</t>
  </si>
  <si>
    <t>A315-59 | A515-57 | AN515-46 | AN515-47 | AN515-57 | AN517-54 |AN515-57 | PH315-54</t>
  </si>
  <si>
    <t>AN515-45 | AN515-46 | AN515-47 | AN515-57 | AN515-58 | AN517-54 |AN515-57 | new model | SF314-51</t>
  </si>
  <si>
    <t>A315-59 | A514-54 | A515-56 | A515-57 | AN515-45 | AN515-46 | AN515-47 | AN515-57 | AN517-54 |AN515-57 | AV15-51 | PH315-54</t>
  </si>
  <si>
    <t>AN515-46 | AN515-57 | AN517-54 |AN515-57 | PH315-54 | SF314-51</t>
  </si>
  <si>
    <t>A514-54 | A515-56 | A515-57 | AN515-46 | AN515-47 | AN515-57 | AN515-58 | AN517-54 |AN515-57 | AV15-51 | new model | PH315-54 | SF314-51</t>
  </si>
  <si>
    <t>AN515-45 | AN515-46 | AN515-47 | AN515-57 | AN515-58 | AN517-54 |AN515-57 | new model | PH315-54 | SF314-51</t>
  </si>
  <si>
    <t>A514-54 | A515-56 | AN515-46 | AN515-47 | AN515-57 | PH315-54 | SF314-51</t>
  </si>
  <si>
    <t>AN515-46 | AN515-47 | PH315-54</t>
  </si>
  <si>
    <t>A315-59 | A515-57 | AN515-46</t>
  </si>
  <si>
    <t>A514-54 | A515-56 | AN517-54 |AN515-57 | AV15-51</t>
  </si>
  <si>
    <t>A315-59 | A515-57 | AN515-46 | AN515-47 | AN515-58 | AN517-54 | AN515-45 | AN515-57 | new model | PH315-54</t>
  </si>
  <si>
    <t>A315-59 | A515-57 | AN515-46 | AN515-47 | AN515-57 | AN515-58 | AN517-54 |AN515-57 | new model | PH315-54 | SF314-51</t>
  </si>
  <si>
    <t>AN515-45 | AN515-46 | AN515-47 | AN515-58 | AN517-54 | AN515-45 | AN515-57 | AV15-51 | PH315-54</t>
  </si>
  <si>
    <t>AN515-45 | AN515-46 | AN515-47 | AN515-57 | AN517-54 |AN515-57 | PH315-54 | SF314-51</t>
  </si>
  <si>
    <t>AN515-45 | AN515-57 | AN515-58 | AN517-54 |AN515-57 | new model</t>
  </si>
  <si>
    <t>A315-59 | A514-54 | A515-56 | A515-57 | AN515-57 | AN515-58 | AN517-54 |AN515-57 | new model | SF314-51</t>
  </si>
  <si>
    <t>A315-59 | A515-57 | AN515-57 | AV15-51 | PH315-54</t>
  </si>
  <si>
    <t>A514-54 | A515-56 | AN515-45 | AN515-46 | AN515-47 | AN515-57 | AN515-58 | AN517-54 |AN515-57 | AV15-51 | new model</t>
  </si>
  <si>
    <t>A315-59 | A515-57 | AN515-45 | AN515-46 | AN515-47 | AN515-57 | AN515-58 | AN517-54 |AN515-57 | AV15-51 | new model | PH315-54</t>
  </si>
  <si>
    <t>A315-59 | A515-57 | AN515-45 | AN515-46 | AN515-47 | AN515-58 | AV15-51 | new model</t>
  </si>
  <si>
    <t>A514-54 | A515-56 | A515-57 | AN515-45 | AN515-58 | AV15-51 | new model | SF314-51</t>
  </si>
  <si>
    <t>A315-59 | A514-54 | A514-54 | A515-56 | A515-56 | A515-57 | AN515-45 | AN515-46 | AN515-47 | AN515-57 | AN515-58 | AN517-52 | AN517-54 | AN515-45 | AN515-57</t>
  </si>
  <si>
    <t>A514-54 | A515-56 | AN517-54 |AN515-57 | AV15-51 | SF314-51</t>
  </si>
  <si>
    <t>A315-59 | A514-54 | A515-56 | A515-57 | AN515-45 | AN515-46 | AN515-47 | AN515-57 | AN515-58 | AV15-51 | new model | PH315-54 | SF314-51</t>
  </si>
  <si>
    <t>A315-59 | A515-57 | AN515-45 | AN515-46 | AN515-47 | AN515-57 | AN515-58 | AN517-54 |AN515-57 | new model</t>
  </si>
  <si>
    <t>A315-59 | A515-57 | AN515-45 | AN515-46 | AN515-57 | AN517-54 |AN515-57 | PH315-54</t>
  </si>
  <si>
    <t>A315-59 | A515-57 | AN515-45 | AN515-57 | AN515-58 | AN517-54 |AN515-57 | new model | PH315-54</t>
  </si>
  <si>
    <t>A315-59 | A515-57 | AN515-46 | AN515-47</t>
  </si>
  <si>
    <t>A315-59 | A514-54 | A515-56 | A515-57 | AN515-45 | AN515-57 | AN517-54 |AN515-57 | AV15-51 | PH315-54</t>
  </si>
  <si>
    <t>AN515-57 | AN517-54 |AN515-57 | PH315-54 | SF314-51</t>
  </si>
  <si>
    <t>A514-54 | A515-56 | AN515-46 | AN515-58 | AV15-51 | new model | PH315-54</t>
  </si>
  <si>
    <t>A315-59 | A514-54 | A515-56 | A515-57 | AN515-45</t>
  </si>
  <si>
    <t>A315-59 | A514-54 | A515-56 | A515-57 | AN515-46 | AN515-47 | AV15-51</t>
  </si>
  <si>
    <t>A315-59 | A515-57 | AN515-46 | AN515-47 | AN515-57 | AN515-58 | AN517-54 |AN515-57 | new model</t>
  </si>
  <si>
    <t>AN515-45 | AN515-47 | AN515-57 | AN515-58 | AN517-54 |AN515-57 | new model | PH315-54 | SF314-51</t>
  </si>
  <si>
    <t>A315-59 | A515-57 | AN515-45 | AN515-46 | AN515-47 | AN515-57 | AN515-58 | AN517-52 | AN517-54 |AN515-57 | new model | PH315-54</t>
  </si>
  <si>
    <t>A315-59 | A514-54 | A515-56 | AN515-45 | AN515-57 | AN515-58 | AN517-54 |AN515-57 | new model | PH315-54</t>
  </si>
  <si>
    <t>AN517-52 | PH315-54</t>
  </si>
  <si>
    <t>A315-59 | A315-59|A515-57 | A515-57 | AN515-45 | AN515-46 | AN515-47 | AN515-57 | AN515-58 | AN517-54 | AN515-45 | AN515-57 | AN517-54 |AN515-57</t>
  </si>
  <si>
    <t>A315-59 | AN515-45 | AN515-57 | AN515-58 | AN517-54 |AN515-57 | new model | PH315-54</t>
  </si>
  <si>
    <t>AN515-45 | AN515-46 | AN515-47 | AN515-57 | AN515-58 | AN517-54 | AN515-45 | AN515-57 | AN517-54 |AN515-57 | new model | PH315-54</t>
  </si>
  <si>
    <t>A515-57 | AN515-46 | AN515-47 | AN515-57 | AN515-58 | AN517-54 |AN515-57 | new model | PH315-54 | SF314-51</t>
  </si>
  <si>
    <t>A315-59 | A514-54 | A515-56 | A515-57 | AN515-45 | AN515-57 | AN515-58 | AN517-54 |AN515-57 | AV15-51 | new model | PH315-54</t>
  </si>
  <si>
    <t>AN515-46 | AN515-47</t>
  </si>
  <si>
    <t>HH514_VGA_PLATE_ASSY_50</t>
  </si>
  <si>
    <t>HH514_VGA_SHIELDING_ASSY_50</t>
  </si>
  <si>
    <t>HH514_CPU_PLATE_ASSY</t>
  </si>
  <si>
    <t>PCB 3AT LS-K854P REV1 KB/B</t>
  </si>
  <si>
    <t>PCB 3SY LS-L973P REV1 KB/B</t>
  </si>
  <si>
    <t>PCB 3AT LS-K852P REV1 HS/B</t>
  </si>
  <si>
    <t>PCB 3AT LS-K853P REV1 TURBO KEY/B</t>
  </si>
  <si>
    <t>PCB 34G LS-K091P REV1 IO/B</t>
  </si>
  <si>
    <t>PCB 34G LA-K093P REV1 MB 2</t>
  </si>
  <si>
    <t>PCB 3TY LA-M211P REV1A MB 1</t>
  </si>
  <si>
    <t>PCB 3TY LS-M211P REV1 IO/B</t>
  </si>
  <si>
    <t>PCB 3AT LA-K851P REV1B MB 3</t>
  </si>
  <si>
    <t>PCB 3AT LS-K851P REV1 IO/B</t>
  </si>
  <si>
    <t>PCB 31Z LA-L181P REV1B MB 4</t>
  </si>
  <si>
    <t>PCB 31Z LA-L181P REV1C MB 4</t>
  </si>
  <si>
    <t>PCB 3SY LS-L971P REV1A IO/B</t>
  </si>
  <si>
    <t>PCB 3SY LA-L973P REV1B MB 2</t>
  </si>
  <si>
    <t>PCB 3AU LS-L031P REV1 IO/B</t>
  </si>
  <si>
    <t>PCB 30A LA-L191P REV1A MB 4</t>
  </si>
  <si>
    <t>DISPLAY_P 20P 613007-020231</t>
  </si>
  <si>
    <t>CONN YUQIU PJ032-F07J1BE-A 3.6D 6P AUDIO</t>
  </si>
  <si>
    <t>CONN SINGATRON 2SJ3095-235111F 6P AUDIO</t>
  </si>
  <si>
    <t>CONN JIEDUN 3822610001 3.6D 6P AUDIO</t>
  </si>
  <si>
    <t>CONN SINGATRON 2DC3207-000111F 3P DC</t>
  </si>
  <si>
    <t>CONN OCTEKCONN DCJ-03AKBWAB 3P DC JACK</t>
  </si>
  <si>
    <t>CONN ACES 30738-11702-002 3.1D DC JACK</t>
  </si>
  <si>
    <t>CONN ACON HMR2E-AK120D H5.55 19P HDMI</t>
  </si>
  <si>
    <t>CONN ACON HERA0-AK120C H5.55 19P HDMI2.1</t>
  </si>
  <si>
    <t>CONN HEFENG HHF-14A000-2DF 19P HDMI</t>
  </si>
  <si>
    <t>CONN OCTEK USB-09BSLWAB 9P USB3.0</t>
  </si>
  <si>
    <t>CONN CONTECK 26241-8B19-02 9P USB</t>
  </si>
  <si>
    <t>CONN OCTEKCONN USB-09BTLWAB 9P USB3.1</t>
  </si>
  <si>
    <t>CONN CONTECK 26241A-8B19-02 9P USB3.1</t>
  </si>
  <si>
    <t>CONN SANTA 130460-5 8P RJ45</t>
  </si>
  <si>
    <t>CONN SANTA 130460-3400 8P RJ45</t>
  </si>
  <si>
    <t>QDJ00_RF_CLIP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</si>
  <si>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</si>
  <si>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</si>
  <si>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</si>
  <si>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</si>
  <si>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</si>
  <si>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</si>
  <si>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STANDOFF 1.5H 4.5D 0.8H 3.0D M2 C</t>
  </si>
  <si>
    <t>STANDOFF 2.5H 5D 0.8H 3.0D M2.0 C</t>
  </si>
  <si>
    <t>STANDOFF 2.2H 4.0D 1.05H 3.1D M2.0 A</t>
  </si>
  <si>
    <t>STANDOFF 1.4H 4.5D 0.7H 3.1D M2 A</t>
  </si>
  <si>
    <t>STANDOFF 1.4H 5.0D 1.1H 3.1D M2 A</t>
  </si>
  <si>
    <t>S IC MC74VHC1G08EDFT2G SC70 5P AND</t>
  </si>
  <si>
    <t>S IC 74AUP1G32GW TSSOP 5P OR</t>
  </si>
  <si>
    <t>S IC G781-1P8F MSOP 8P TEMP. SENSOR</t>
  </si>
  <si>
    <t>S IC G788-1P81U MSOP 8P TEMP.SENSOR</t>
  </si>
  <si>
    <t>S IC NL17SZ08EDFT2G SOT-353 5P AND GATE</t>
  </si>
  <si>
    <t>S IC KC3810NF A0 QFN 24P</t>
  </si>
  <si>
    <t>S IC FL 8M W25Q80DVSSIG SOIC 8P</t>
  </si>
  <si>
    <t>S IC G718TM1U SOT23 8P OTP</t>
  </si>
  <si>
    <t>S IC NL17SZ07EDFT2G SC70 5P BUFFER</t>
  </si>
  <si>
    <t>S IC RT9297GQW WDFN 10P PWM</t>
  </si>
  <si>
    <t>S IC AP2330W-7 SC59 3P PWR SW</t>
  </si>
  <si>
    <t>S IC G753T11U SOT-23 5P TEMP.SENSOR</t>
  </si>
  <si>
    <t>S IC PS8713BTQFN24GTR2-A3 USB3.0 REPEATE</t>
  </si>
  <si>
    <t>S IC PS8719ETQFN24GTR2-A0 USB3.1 REPEATE</t>
  </si>
  <si>
    <t>S IC 74AUP1G07GW TSSOP 5P BUFFER</t>
  </si>
  <si>
    <t>S IC FL 128M W25Q128JVSIQ SOIC8P SPI ROM</t>
  </si>
  <si>
    <t>S IC NCT7718W MSOP 8P THEMAL SENSOR AETD</t>
  </si>
  <si>
    <t>S IC G524B1T11U SOT-23 5P POWER SWITCH</t>
  </si>
  <si>
    <t>S IC AOZ1334DI-02 DFN 8P SINGLE LOAD SW</t>
  </si>
  <si>
    <t>S IC RT9059GQW WDFN 10P LDO</t>
  </si>
  <si>
    <t>S IC KB9052Q D LQFP 128P EC CONTROLLER</t>
  </si>
  <si>
    <t>S IC RT8207PGQW WQFN 20P PWM</t>
  </si>
  <si>
    <t>S IC PS8527CTQFN20GTR2-A2 TQFN RE-DRIVER</t>
  </si>
  <si>
    <t>S IC G5719CRC1U TDFN 8P REGULATOR</t>
  </si>
  <si>
    <t>S IC EM5209VF DFN 14P DUAL LOAD SW</t>
  </si>
  <si>
    <t>S IC G2898KD1U TDFN 14P LOAD SWITCH</t>
  </si>
  <si>
    <t>S IC SY8003ADFC DFN 8P PWM</t>
  </si>
  <si>
    <t>S IC RTL8111H-CG QFN 32P E-LAN CTRL</t>
  </si>
  <si>
    <t>S IC EE 256K CAT24C256WI-GT3 SOIC 8P</t>
  </si>
  <si>
    <t>S IC EM5201V DFN3X3 8P LOAD SWITCH</t>
  </si>
  <si>
    <t>S IC RT9069-50GB SOT23 5P LDO</t>
  </si>
  <si>
    <t>S IC JW5068AQFNF#TRPBF QFN 20P CONVERTER</t>
  </si>
  <si>
    <t>S IC SY8286BRAC QFN 20P PWM</t>
  </si>
  <si>
    <t>S IC BQ24781RUYR WQFN 28P PWM</t>
  </si>
  <si>
    <t>S IC SY8288BRAC QFN 20P PWM</t>
  </si>
  <si>
    <t>S IC SLGC55544CVTR TQFN 16P USB CHARGE</t>
  </si>
  <si>
    <t>S IC SY8286RAC QFN 20P PWM</t>
  </si>
  <si>
    <t>S IC TCS40DPR SOT-23F 3P HALL SENSOR</t>
  </si>
  <si>
    <t>S IC YB8251PST23 PSOT23 3P HALL SENSOR</t>
  </si>
  <si>
    <t>S IC FL 128M W25Q128JWSIQ SOIC8P SPI ROM</t>
  </si>
  <si>
    <t>S IC FL 128M GD25LB128DSIGR SOP 8P SPI</t>
  </si>
  <si>
    <t>S IC FL 8M W25Q80EWSSIG SOIC 8P</t>
  </si>
  <si>
    <t>S IC FL 16M W25Q16JWSSIQ SOIC 8P SPI ROM</t>
  </si>
  <si>
    <t>S IC TUSB546 QFN 40P USB3.1 DP SWITCH</t>
  </si>
  <si>
    <t>S IC RT9610CGQW WDFN 8P MOSFET DRIVER -D</t>
  </si>
  <si>
    <t>S IC ALC295-CG MQFN 48P AUDIO CODEC</t>
  </si>
  <si>
    <t>S IC PS8409AQFN48GTR2-A2 REPEATER NMTP</t>
  </si>
  <si>
    <t>S IC PS8409AQFN48GTR2-A2 QFN48P REPEATER</t>
  </si>
  <si>
    <t>S IC PS8409AQFN48GTR2-C0 QFN48P REPEATER</t>
  </si>
  <si>
    <t>S IC G9661MF11U SOP 8P LDO</t>
  </si>
  <si>
    <t>S IC AOZ5016QI QFN 31P DR.MOS -D</t>
  </si>
  <si>
    <t>S IC NCP302045MNTWG DRMOS 1901AFTER -D</t>
  </si>
  <si>
    <t>S IC FL 128M XM25QH128AHIGT SOP 8P</t>
  </si>
  <si>
    <t>S IC RT6543AGQW WQFN 20P CORE POWER</t>
  </si>
  <si>
    <t>S IC KB9052Q E LQFP 128P EC CONTROLLER</t>
  </si>
  <si>
    <t>S IC SY6861B1ABC SOT23 6P PWR SW</t>
  </si>
  <si>
    <t>S IC FL 8M W25Q80DVSNIG SOIC 8P</t>
  </si>
  <si>
    <t>S IC KB9542Q F2 LQFP 128P KEYBOARD CTRL</t>
  </si>
  <si>
    <t>S IC FL 256M W25Q256JVEIN WSON8P SPI ROM</t>
  </si>
  <si>
    <t>S IC RT1738AGQW(2) WQFN 20P PROTECTOR</t>
  </si>
  <si>
    <t>S IC RT6258CGQUF UQFN 12P CONVERTER</t>
  </si>
  <si>
    <t>S IC RTS5441E-GRT QFN 24P TPYE-C PD CTRL</t>
  </si>
  <si>
    <t>S IC RT8816BGQW WQFN 20P PWM</t>
  </si>
  <si>
    <t>S IC UP9512QQKI WQFN4X4 32P BUCK CONTROL</t>
  </si>
  <si>
    <t>S IC SY8388BRHC QFN 16P PWM</t>
  </si>
  <si>
    <t>S IC QD9619AQR1 VQFN 41P DR.MOS -D</t>
  </si>
  <si>
    <t>S IC ALC256M-CG MQFN 48P CODEC 0FA</t>
  </si>
  <si>
    <t>S IC TPS51486ARJER VQFN 18P DDR POWER</t>
  </si>
  <si>
    <t>S IC US5650QQKI WQFN 32P POWER MONITOR</t>
  </si>
  <si>
    <t>S IC NCP45492XMNTWG QFN 32P MONITOR</t>
  </si>
  <si>
    <t>S IC G2894KD1U TDFN2X3 14P DUAL LOAD SW</t>
  </si>
  <si>
    <t>S IC RT3663BRGQW WQFN 52P PWM</t>
  </si>
  <si>
    <t>S IC BQ24800RUYR WQFN 28P PWM</t>
  </si>
  <si>
    <t>S IC GL9901NT-OGY10 QFN24 USB3.1 10 GBPS</t>
  </si>
  <si>
    <t>S IC GL9930T-OGY10 QFN24 PCIE GEN3/SATA3</t>
  </si>
  <si>
    <t>S IC SLG4U43858VTR STQFN 20P LOGIC SOC</t>
  </si>
  <si>
    <t>S IC NCP81269MNTXG QFN 20P PWM</t>
  </si>
  <si>
    <t>S IC NCP81307MNTXG QFN 40P CONTROLLER</t>
  </si>
  <si>
    <t>S IC RTS5452E-GR QFN TYPEC PD CTRL HH514</t>
  </si>
  <si>
    <t>S IC RTS5452E-GR QFN TYPEC PD CTRL HH4O4</t>
  </si>
  <si>
    <t>S IC SLG4U44276VTR STQFN 20P LOGIC SOC</t>
  </si>
  <si>
    <t>S IC FL 256M GD25LB256EYIGR WSON SPI ROM</t>
  </si>
  <si>
    <t>S IC TPS65991ADRSMR VQFN 32P USB PD</t>
  </si>
  <si>
    <t>S IC RT3624BEGQW WQFN 52P PWM</t>
  </si>
  <si>
    <t>S IC G9103-180N61U UDFN 4P LDO</t>
  </si>
  <si>
    <t>S IC GL9901VT-OGY11 QFN24 USB3.1 10 GBP</t>
  </si>
  <si>
    <t>S TR MMBT3904 NPN SOT23-3 T/R-3K -D</t>
  </si>
  <si>
    <t>S TR LMBT3904WT1G NPN SC70-3 -D</t>
  </si>
  <si>
    <t>S TR L2N7002SWT1G 1N SC-70-3 -D</t>
  </si>
  <si>
    <t>S TR 2N7002KW 1N SOT323-3 -D</t>
  </si>
  <si>
    <t>S TR 2N7002KDW-TP 2N SOT-363-6 -D</t>
  </si>
  <si>
    <t>S TR 2N7002KDW 2N SOT-363-6 PANJIT -D</t>
  </si>
  <si>
    <t>S TR AONR32320C 1N DFN3X3EP</t>
  </si>
  <si>
    <t>S TR LBSS139LT1G 1N SOT-23-3 -D</t>
  </si>
  <si>
    <t>S TR LBSS139WT1G 1N SC70-3 -D</t>
  </si>
  <si>
    <t>S TR AONR21321 1P DFN 3X3 EP -D</t>
  </si>
  <si>
    <t>S TR AON7380 1N DFN3X3-8</t>
  </si>
  <si>
    <t>S TR LSK3541G1ET2L 1N VMT3</t>
  </si>
  <si>
    <t>S TR METR3906KW-G 2PNP SOT363-6 -D</t>
  </si>
  <si>
    <t>S TR AONY36352 2N DFN5X6D-8</t>
  </si>
  <si>
    <t>S TR AON7506 1N DFN</t>
  </si>
  <si>
    <t>S TR LMUN5236T1G NPN SOT323-3 -D</t>
  </si>
  <si>
    <t>S TR PJT138KA 2N SOT363-6 -D</t>
  </si>
  <si>
    <t>S TR LBSS139DW1T1G 2N SOT-363-6 ESD -D</t>
  </si>
  <si>
    <t>S TR AONH36334 2N DFN3X3A</t>
  </si>
  <si>
    <t>S TR PK5N2EA 1N PDFN5X6P -D</t>
  </si>
  <si>
    <t>S TR AOE6930 2N DFN5X6E -D</t>
  </si>
  <si>
    <t>S TR AONR21357 1P DFN3X3-8 -D</t>
  </si>
  <si>
    <t>S TR LBSS260DW1T1G 2N SOT-363-6 -D</t>
  </si>
  <si>
    <t>S TR AON6403 1P DFN5X6-8 -D</t>
  </si>
  <si>
    <t>S TR EMB09A03VP 2N EDFN3X3-8 -D</t>
  </si>
  <si>
    <t>S TR EMP21N03HC 1N EDFN5X6-8 -D</t>
  </si>
  <si>
    <t>S TR SM7362EKQGC-TRG 2N DFN5X6D-8_EP2 -D</t>
  </si>
  <si>
    <t>S TR LBSS84ELT1G 1P SOT23-3 -D</t>
  </si>
  <si>
    <t>S TR WPM5001-3/TR 1P SOT23-3 -D</t>
  </si>
  <si>
    <t>S DIO(BR) AZC099-04S.R7G SOT23 ESD</t>
  </si>
  <si>
    <t>S DIO(BR) AZ1045-04F.R7G DFN2510P10E ESD</t>
  </si>
  <si>
    <t>S DIO(BR) AZC399-04S.R7G SOT23-6L ESD</t>
  </si>
  <si>
    <t>S ZEN ROW PUSB3FR4 10P C/A DFN2510A-10</t>
  </si>
  <si>
    <t>S ZEN DIO BZT52-B5V1S SOD323-2</t>
  </si>
  <si>
    <t>S ZEN DIO PESD5V0H1BSF SOD962-2</t>
  </si>
  <si>
    <t>S ZEN DIO AZ5B8S-01F.R7G DFN0603P2Y ESD</t>
  </si>
  <si>
    <t>S LED LTST-C295TBKFKT-CA 0603 BLUE/ORG</t>
  </si>
  <si>
    <t>S LED LTST-S326TBKFKT 3X2X1 ORANGE/BLUE</t>
  </si>
  <si>
    <t>S DIO ROW LBAV70WT1G 3P C/C SC70 DUAL SW</t>
  </si>
  <si>
    <t>S ZEN ROW CEST23LC5VB C/A SOT-23 USB2.0</t>
  </si>
  <si>
    <t>S ZEN ROW AZ5123-02S.R7G 3P C/A SOT23</t>
  </si>
  <si>
    <t>S ZEN ROW CEST23NC24VU 3P C/A SOT23 BATT</t>
  </si>
  <si>
    <t>S SCH DIO LRB751V-40T1G SOD-323</t>
  </si>
  <si>
    <t>S SCH DIO RB751V-40 SOD-323 TITAN MICRO</t>
  </si>
  <si>
    <t>S SCH DIO BAT54C SOT-23</t>
  </si>
  <si>
    <t>S SCH DIO BAS40CW SOT-323</t>
  </si>
  <si>
    <t>S SCH DIO RB751S-40 SOD-523 PANJIT</t>
  </si>
  <si>
    <t>S SCH DIO SS32FL SOD-123FL</t>
  </si>
  <si>
    <t>S SCH DIO LBAT54ALT1G SOT23-3</t>
  </si>
  <si>
    <t>S RES 1/16W 56.2K +-1% 0402</t>
  </si>
  <si>
    <t>S RES 1/16W 240K +-1% 0402</t>
  </si>
  <si>
    <t>S RES 1/16W 82.5K +-1% 0402</t>
  </si>
  <si>
    <t>S RES 1/16W 8.2K +-1% 0402</t>
  </si>
  <si>
    <t>S RES 1/16W 243K +-1% 0402</t>
  </si>
  <si>
    <t>S RES 1/16W 1.21K +-1% 0402</t>
  </si>
  <si>
    <t>S RES 1/16W 2 +-1% 0402</t>
  </si>
  <si>
    <t>S RES 1/16W 3.16K +-1% 0402</t>
  </si>
  <si>
    <t>S RES 1/16W 6.8K +-1% 0402</t>
  </si>
  <si>
    <t>S RES 1/10W 4.7 +-1% 0603</t>
  </si>
  <si>
    <t>S RES 1/20W 20K +-1% 0201</t>
  </si>
  <si>
    <t>S RES 1/20W 470 +-1% 0201</t>
  </si>
  <si>
    <t>S RES 1/16W 649 +-1% 0402</t>
  </si>
  <si>
    <t>S RES 1/16W 41.2K +-1% 0402</t>
  </si>
  <si>
    <t>S RES 1/16W 2.61K +-1% 0402</t>
  </si>
  <si>
    <t>S RES 1/16W 1.4K +-1% 0402</t>
  </si>
  <si>
    <t>S RES 1/16W 240 +-1% 0402</t>
  </si>
  <si>
    <t>S RES 1/20W 200 +-1% 0201</t>
  </si>
  <si>
    <t>S RES 1/16W 12.4K +-1% 0402</t>
  </si>
  <si>
    <t>S RES 1/16W 750K +-1% 0402</t>
  </si>
  <si>
    <t>S RES 1/16W 487 +-1% 0402</t>
  </si>
  <si>
    <t>S RES 1/16W 6.2K +-1% 0402</t>
  </si>
  <si>
    <t>S RES 1/16W 3.3K +-1% 0402</t>
  </si>
  <si>
    <t>S RES 1/20W 200K +-1% 0201</t>
  </si>
  <si>
    <t>S RES 1/16W 2.2 +-1% 0402</t>
  </si>
  <si>
    <t>S RES 1/16W 1.05K +-1% 0402</t>
  </si>
  <si>
    <t>S RES 1W 0.01 +-1% 1206 100PPM/C</t>
  </si>
  <si>
    <t>S RES 1/16W 4.64K +-1% 0402</t>
  </si>
  <si>
    <t>S RES 1/16W 953 +-1% 0402</t>
  </si>
  <si>
    <t>S RES 1/16W 3M +-5% 0402</t>
  </si>
  <si>
    <t>S RES 1/20W 39 +-5% 0201</t>
  </si>
  <si>
    <t>S RES 1/20W 33 +-5% 0201</t>
  </si>
  <si>
    <t>S RES 1/16W 1.8K +-1% 0402</t>
  </si>
  <si>
    <t>S RES 1/16W 36K +-1% 0402</t>
  </si>
  <si>
    <t>S RES 1/20W 2.2K +-1% 0201</t>
  </si>
  <si>
    <t>S RES 1/20W 49.9 +-1% 0201</t>
  </si>
  <si>
    <t>S RES 1/16W 4.3K +-1% 0402</t>
  </si>
  <si>
    <t>S RES 1/16W 3.6K +-1% 0402</t>
  </si>
  <si>
    <t>S RES 1/16W 2.32K +-1% 0402</t>
  </si>
  <si>
    <t>S RES 1/16W 3.9 +-1% 0402</t>
  </si>
  <si>
    <t>S RES 1/16W 887 +-1% 0402</t>
  </si>
  <si>
    <t>S RES 1/20W 220K +-1% 0201</t>
  </si>
  <si>
    <t>S RES 1/20W 150 +-1% 0201</t>
  </si>
  <si>
    <t>S RES 1/20W 20 +-5% 0201</t>
  </si>
  <si>
    <t>S RES 1/20W 56 +-1% 0201</t>
  </si>
  <si>
    <t>S RES 1/20W 60.4 +-1% 0201</t>
  </si>
  <si>
    <t>S RES 1/20W 10M +-5% 0201</t>
  </si>
  <si>
    <t>S RES 1/20W 51 +-5% 0201</t>
  </si>
  <si>
    <t>S RES 1/20W 2.2K +-5% 0201</t>
  </si>
  <si>
    <t>S RES 1/20W 49.9K +-1% 0201</t>
  </si>
  <si>
    <t>S RES 2W 0.005 +-1% 2512 100PPM/C</t>
  </si>
  <si>
    <t>S RES 1/16W 309 +-1% 0402</t>
  </si>
  <si>
    <t>S RES 1/20W 2.2 +-1% 0201</t>
  </si>
  <si>
    <t>S RES 1/20W 30 +-5% 0201</t>
  </si>
  <si>
    <t>S RES 1W 0.005 +-1% 1206 100PPM/C</t>
  </si>
  <si>
    <t>S RES 1/20W 11K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</si>
  <si>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</si>
  <si>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</si>
  <si>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</si>
  <si>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</si>
  <si>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</si>
  <si>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1/20W 5.6 +-1% 0201</t>
  </si>
  <si>
    <t>S RES 1/20W 13 +-5% 0201</t>
  </si>
  <si>
    <t>S RES 1/20W 4.75K +-0.5% 0201</t>
  </si>
  <si>
    <t>S RES 1/4W 4.7 +-5% 1206</t>
  </si>
  <si>
    <t>S RES 1/8W 0 +-5% 0805</t>
  </si>
  <si>
    <t>S RES 1/8W 10 +-5% 0805</t>
  </si>
  <si>
    <t>S RES 1/8W 2.2 +-5% 0805</t>
  </si>
  <si>
    <t>S RES 1/8W 4.7K +-5% 0805</t>
  </si>
  <si>
    <t>S RES 1/8W 4.7 +-5% 0805</t>
  </si>
  <si>
    <t>S RES 1/8W 2.2 +-1% 0805</t>
  </si>
  <si>
    <t>S RES 1/4W 10 +-5% 1206</t>
  </si>
  <si>
    <t>S RES 1/10W 0 +-5% 0603</t>
  </si>
  <si>
    <t>S RES 1/10W 1 +-5% 0603</t>
  </si>
  <si>
    <t>S RES 1/10W 2.2 +-5% 0603</t>
  </si>
  <si>
    <t>S RES 1/10W 4.7 +-5% 0603</t>
  </si>
  <si>
    <t>S RES 1/10W 5.1 +-5% 0603</t>
  </si>
  <si>
    <t>S RES 1/10W 10 +-1% 0603</t>
  </si>
  <si>
    <t>S RES 1/10W 1 +-1% 0603</t>
  </si>
  <si>
    <t>S RES 1/10W 178K +-1% 0603</t>
  </si>
  <si>
    <t>S RES 1/10W 2.2 +-1% 0603</t>
  </si>
  <si>
    <t>S RES 1/10W 51 +-1% 0603</t>
  </si>
  <si>
    <t>S RES 1/10W 61.9K +-1% 0603</t>
  </si>
  <si>
    <t>S RES 1/10W 8.87K +-1% 0603</t>
  </si>
  <si>
    <t>S RES 1/16W 0 +-5% 0402</t>
  </si>
  <si>
    <t>S RES 1/16W 100 +-5% 0402</t>
  </si>
  <si>
    <t>S RES 1/16W 1K +-5% 0402</t>
  </si>
  <si>
    <t>S RES 1/16W 10K +-5% 0402</t>
  </si>
  <si>
    <t>S RES 1/16W 100K +-5% 0402</t>
  </si>
  <si>
    <t>S RES 1/16W 1M +-5% 0402</t>
  </si>
  <si>
    <t>S RES 1/16W 102K +-1% 0402</t>
  </si>
  <si>
    <t>S RES 1/16W 15K +-5% 0402</t>
  </si>
  <si>
    <t>S RES 1/16W 2K +-5% 0402</t>
  </si>
  <si>
    <t>S RES 1/16W 20 +-5% 0402</t>
  </si>
  <si>
    <t>S RES 1/16W 2 +-5% 0402</t>
  </si>
  <si>
    <t>S RES 1/16W 2.2K +-5% 0402</t>
  </si>
  <si>
    <t>S RES 1/16W 22K +-5% 0402</t>
  </si>
  <si>
    <t>S RES 1/16W 2.2 +-5% 0402</t>
  </si>
  <si>
    <t>S RES 1/16W 33 +-5% 0402</t>
  </si>
  <si>
    <t>S RES 1/16W 4.3K +-5% 0402</t>
  </si>
  <si>
    <t>S RES 1/16W 470 +-5% 0402</t>
  </si>
  <si>
    <t>S RES 1/16W 4.7K +-5% 0402</t>
  </si>
  <si>
    <t>S RES 1/16W 47K +-5% 0402</t>
  </si>
  <si>
    <t>S RES 1/16W 470K +-5% 0402</t>
  </si>
  <si>
    <t>S RES 1/16W 47 +-5% 0402</t>
  </si>
  <si>
    <t>S RES 1/16W 560 +-5% 0402</t>
  </si>
  <si>
    <t>S RES 1/16W 620 +-5% 0402</t>
  </si>
  <si>
    <t>S RES 1/16W 680 +-5% 0402</t>
  </si>
  <si>
    <t>S RES 1/16W 75K +-5% 0402</t>
  </si>
  <si>
    <t>S RES 1/16W 820 +-5% 0402</t>
  </si>
  <si>
    <t>S RES 1/16W 8.2K +-5% 0402</t>
  </si>
  <si>
    <t>S RES 1/16W 0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</si>
  <si>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</si>
  <si>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</si>
  <si>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</si>
  <si>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</si>
  <si>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</si>
  <si>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</si>
  <si>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10.5K +-1% 0402</t>
  </si>
  <si>
    <t>S RES 1/16W 11K +-1% 0402</t>
  </si>
  <si>
    <t>S RES 1/16W 110K +-1% 0402</t>
  </si>
  <si>
    <t>S RES 1/16W 11.3K +-1% 0402</t>
  </si>
  <si>
    <t>S RES 1/16W 113K +-1% 0402</t>
  </si>
  <si>
    <t>S RES 1/16W 1.15K +-1% 0402</t>
  </si>
  <si>
    <t>S RES 1/16W 11.5K +-1% 0402</t>
  </si>
  <si>
    <t>S RES 1/16W 12K +-1% 0402</t>
  </si>
  <si>
    <t>S RES 1/16W 120K +-1% 0402</t>
  </si>
  <si>
    <t>S RES 1/16W 121 +-1% 0402</t>
  </si>
  <si>
    <t>S RES 1/16W 1.24K +-1% 0402</t>
  </si>
  <si>
    <t>S RES 1/16W 13.7K +-1% 0402</t>
  </si>
  <si>
    <t>S RES 1/16W 14K +-1% 0402</t>
  </si>
  <si>
    <t>S RES 1/16W 143K +-1% 0402</t>
  </si>
  <si>
    <t>S RES 1/16W 15K +-1% 0402</t>
  </si>
  <si>
    <t>S RES 1/16W 150K +-1% 0402</t>
  </si>
  <si>
    <t>S RES 1/16W 1.54K +-1% 0402</t>
  </si>
  <si>
    <t>S RES 1/16W 15.8K +-1% 0402</t>
  </si>
  <si>
    <t>S RES 1/16W 1.6K +-1% 0402</t>
  </si>
  <si>
    <t>S RES 1/16W 162 +-1% 0402</t>
  </si>
  <si>
    <t>S RES 1/16W 16.2K +-1% 0402</t>
  </si>
  <si>
    <t>S RES 1/16W 162K +-1% 0402</t>
  </si>
  <si>
    <t>S RES 1/16W 16.5K +-1% 0402</t>
  </si>
  <si>
    <t>S RES 1/16W 165K +-1% 0402</t>
  </si>
  <si>
    <t>S RES 1/16W 182 +-1% 0402</t>
  </si>
  <si>
    <t>S RES 1/16W 18.7K +-1% 0402</t>
  </si>
  <si>
    <t>S RES 1/16W 2K +-1% 0402</t>
  </si>
  <si>
    <t>S RES 1/16W 20K +-1% 0402</t>
  </si>
  <si>
    <t>S RES 1/16W 200K +-1% 0402</t>
  </si>
  <si>
    <t>S RES 1/16W 2M +-1% 0402</t>
  </si>
  <si>
    <t>S RES 1/16W 20.5K +-1% 0402</t>
  </si>
  <si>
    <t>S RES 1/16W 21K +-1% 0402</t>
  </si>
  <si>
    <t>S RES 1/16W 21.5K +-1% 0402</t>
  </si>
  <si>
    <t>S RES 1/16W 215K +-1% 0402</t>
  </si>
  <si>
    <t>S RES 1/16W 22K +-1% 0402</t>
  </si>
  <si>
    <t>S RES 1/16W 2.21K +-1% 0402</t>
  </si>
  <si>
    <t>S RES 1/16W 22.1K +-1% 0402</t>
  </si>
  <si>
    <t>S RES 1/16W 22.6K +-1% 0402</t>
  </si>
  <si>
    <t>S RES 1/16W 226K +-1% 0402</t>
  </si>
  <si>
    <t>S RES 1/16W 232K +-1% 0402</t>
  </si>
  <si>
    <t>S RES 1/16W 2.37K +-1% 0402</t>
  </si>
  <si>
    <t>S RES 1/16W 2.4K +-1% 0402</t>
  </si>
  <si>
    <t>S RES 1/16W 249 +-1% 0402</t>
  </si>
  <si>
    <t>S RES 1/16W 2.49K +-1% 0402</t>
  </si>
  <si>
    <t>S RES 1/16W 24.9K +-1% 0402</t>
  </si>
  <si>
    <t>S RES 1/16W 24.9 +-1% 0402</t>
  </si>
  <si>
    <t>S RES 1/16W 255 +-1% 0402</t>
  </si>
  <si>
    <t>S RES 1/16W 2.55K +-1% 0402</t>
  </si>
  <si>
    <t>S RES 1/16W 25.5K +-1% 0402</t>
  </si>
  <si>
    <t>S RES 1/16W 26.1K +-1% 0402</t>
  </si>
  <si>
    <t>S RES 1/16W 261K +-1% 0402</t>
  </si>
  <si>
    <t>S RES 1/16W 27K +-1% 0402</t>
  </si>
  <si>
    <t>S RES 1/16W 274 +-1% 0402</t>
  </si>
  <si>
    <t>S RES 1/16W 2.74K +-1% 0402</t>
  </si>
  <si>
    <t>S RES 1/16W 27.4K +-1% 0402</t>
  </si>
  <si>
    <t>S RES 1/16W 2.8K +-1% 0402</t>
  </si>
  <si>
    <t>S RES 1/16W 3K +-1% 0402</t>
  </si>
  <si>
    <t>S RES 1/16W 30.1K +-1% 0402</t>
  </si>
  <si>
    <t>S RES 1/16W 31.6K +-1% 0402</t>
  </si>
  <si>
    <t>S RES 1/16W 316K +-1% 0402</t>
  </si>
  <si>
    <t>S RES 1/16W 32.4K +-1% 0402</t>
  </si>
  <si>
    <t>S RES 1/16W 324K +-1% 0402</t>
  </si>
  <si>
    <t>S RES 1/16W 33K +-1% 0402</t>
  </si>
  <si>
    <t>S RES 1/16W 33 +-1% 0402</t>
  </si>
  <si>
    <t>S RES 1/16W 332K +-1% 0402</t>
  </si>
  <si>
    <t>S RES 1/16W 3.4K +-1% 0402</t>
  </si>
  <si>
    <t>S RES 1/16W 357 +-1% 0402</t>
  </si>
  <si>
    <t>S RES 1/16W 36.5K +-1% 0402</t>
  </si>
  <si>
    <t>S RES 1/16W 365K +-1% 0402</t>
  </si>
  <si>
    <t>S RES 1/16W 37.4K +-1% 0402</t>
  </si>
  <si>
    <t>S RES 1/16W 38.3K +-1% 0402</t>
  </si>
  <si>
    <t>S RES 1/16W 3.9K +-1% 0402</t>
  </si>
  <si>
    <t>S RES 1/16W 39K +-1% 0402</t>
  </si>
  <si>
    <t>S RES 1/16W 4.02K +-1% 0402</t>
  </si>
  <si>
    <t>S RES 1/16W 40.2 +-1% 0402</t>
  </si>
  <si>
    <t>S RES 1/16W 422K +-1% 0402</t>
  </si>
  <si>
    <t>S RES 1/16W 43 +-1% 0402</t>
  </si>
  <si>
    <t>S RES 1/16W 432 +-1% 0402</t>
  </si>
  <si>
    <t>S RES 1/16W 442 +-1% 0402</t>
  </si>
  <si>
    <t>S RES 1/16W 453 +-1% 0402</t>
  </si>
  <si>
    <t>S RES 1/16W 45.3K +-1% 0402</t>
  </si>
  <si>
    <t>S RES 1/16W 453K +-1% 0402</t>
  </si>
  <si>
    <t>S RES 1/16W 45.3 +-1% 0402</t>
  </si>
  <si>
    <t>S RES 1/16W 470 +-1% 0402</t>
  </si>
  <si>
    <t>S RES 1/16W 4.7K +-1% 0402</t>
  </si>
  <si>
    <t>S RES 1/16W 47K +-1% 0402</t>
  </si>
  <si>
    <t>S RES 1/16W 470K +-1% 0402</t>
  </si>
  <si>
    <t>S RES 1/16W 475 +-1% 0402</t>
  </si>
  <si>
    <t>S RES 1/16W 4.75K +-1% 0402</t>
  </si>
  <si>
    <t>S RES 1/16W 47.5K +-1% 0402</t>
  </si>
  <si>
    <t>S RES 1/16W 48.7K +-1% 0402</t>
  </si>
  <si>
    <t>S RES 1/16W 499 +-1% 0402</t>
  </si>
  <si>
    <t>S RES 1/16W 4.99K +-1% 0402</t>
  </si>
  <si>
    <t>S RES 1/16W 49.9K +-1% 0402</t>
  </si>
  <si>
    <t>S RES 1/16W 499K +-1% 0402</t>
  </si>
  <si>
    <t>S RES 1/16W 49.9 +-1% 0402</t>
  </si>
  <si>
    <t>S RES 1/16W 5.1K +-1% 0402</t>
  </si>
  <si>
    <t>S RES 1/16W 5.76K +-1% 0402</t>
  </si>
  <si>
    <t>S RES 1/16W 57.6K +-1% 0402</t>
  </si>
  <si>
    <t>S RES 1/16W 5.9K +-1% 0402</t>
  </si>
  <si>
    <t>S RES 1/16W 60.4 +-1% 0402</t>
  </si>
  <si>
    <t>S RES 1/16W 6.19K +-1% 0402</t>
  </si>
  <si>
    <t>S RES 1/16W 62K +-1% 0402</t>
  </si>
  <si>
    <t>S RES 1/16W 6.34K +-1% 0402</t>
  </si>
  <si>
    <t>S RES 1/16W 6.65K +-1% 0402</t>
  </si>
  <si>
    <t>S RES 1/16W 680 +-1% 0402</t>
  </si>
  <si>
    <t>S RES 1/16W 68K +-1% 0402</t>
  </si>
  <si>
    <t>S RES 1/16W 68.1K +-1% 0402</t>
  </si>
  <si>
    <t>S RES 1/16W 681K +-1% 0402</t>
  </si>
  <si>
    <t>S RES 1/16W 71.5K +-1% 0402</t>
  </si>
  <si>
    <t>S RES 1/16W 7.32K +-1% 0402</t>
  </si>
  <si>
    <t>S RES 1/16W 7.5K +-1% 0402</t>
  </si>
  <si>
    <t>S RES 1/16W 75K +-1% 0402</t>
  </si>
  <si>
    <t>S RES 1/16W 75 +-1% 0402</t>
  </si>
  <si>
    <t>S RES 1/16W 7.87K +-1% 0402</t>
  </si>
  <si>
    <t>S RES 1/16W 78.7K +-1% 0402</t>
  </si>
  <si>
    <t>S RES 1/16W 80.6K +-1% 0402</t>
  </si>
  <si>
    <t>S RES 1/16W 82 +-1% 0402</t>
  </si>
  <si>
    <t>S RES 1/16W 8.25K +-1% 0402</t>
  </si>
  <si>
    <t>S RES 1/16W 84.5K +-1% 0402</t>
  </si>
  <si>
    <t>S RES 1/16W 88.7K +-1% 0402</t>
  </si>
  <si>
    <t>S RES 1/16W 91K +-1% 0402</t>
  </si>
  <si>
    <t>S RES 1/20W 0 +-1% 0201</t>
  </si>
  <si>
    <t>S RES 1/20W 100 +-1% 0201</t>
  </si>
  <si>
    <t>S RES 1/20W 10K +-1% 0201</t>
  </si>
  <si>
    <t>S RES 1/20W 100K +-1% 0201</t>
  </si>
  <si>
    <t>S RES 1/20W 0 +-5% 0201</t>
  </si>
  <si>
    <t>S RES 1/20W 100 +-5% 0201</t>
  </si>
  <si>
    <t>S RES 1/20W 1K +-5% 0201</t>
  </si>
  <si>
    <t>S RES 1/20W 10K +-5% 0201</t>
  </si>
  <si>
    <t>S RES 1/20W 100K +-5% 0201</t>
  </si>
  <si>
    <t>S RES 1/20W 1M +-5% 0201</t>
  </si>
  <si>
    <t>S RES 1/20W 20K +-5% 0201</t>
  </si>
  <si>
    <t>S RES 1/20W 220K +-5% 0201</t>
  </si>
  <si>
    <t>S RES 1/20W 3.3K +-5% 0201</t>
  </si>
  <si>
    <t>S RES 1/20W 470 +-5% 0201</t>
  </si>
  <si>
    <t>S RES 1/20W 4.7K +-5% 0201</t>
  </si>
  <si>
    <t>S RES 1/20W 8.2K +-5% 0201</t>
  </si>
  <si>
    <t>S CER CAP 1U 6.3V K X5R 0402</t>
  </si>
  <si>
    <t>S CER CAP 18P 25V J NPO 0201</t>
  </si>
  <si>
    <t>S CER CAP 10U 6.3V M X5R 0603 H0.8</t>
  </si>
  <si>
    <t>S CER CAP 0.22U 25V K X7R 0603</t>
  </si>
  <si>
    <t>S CER CAP 1UF 25V K X5R 0603</t>
  </si>
  <si>
    <t>S CER CAP 2.2U 16V K X5R 0603</t>
  </si>
  <si>
    <t>S CER CAP 0.01U 6.3V K X7R 0201</t>
  </si>
  <si>
    <t>S CER CAP 2.2U 6.3V M X5R 0402</t>
  </si>
  <si>
    <t>S CER CAP 15P 25V J NPO 0201</t>
  </si>
  <si>
    <t>S CER CAP 0.1U 25V K X5R 0402</t>
  </si>
  <si>
    <t>S CER CAP 0.1U 25V K X7R 0402</t>
  </si>
  <si>
    <t>S CER CAP 10P 25V J NPO 0201</t>
  </si>
  <si>
    <t>S CER CAP 0.01U 16V K X7R 0201</t>
  </si>
  <si>
    <t>S CER CAP 22U 6.3V M X5R 0603</t>
  </si>
  <si>
    <t>S CER CAP 18P 50V J NPO 0201</t>
  </si>
  <si>
    <t>S CER CAP 0.33U 10V K X5R 0402</t>
  </si>
  <si>
    <t>S CER CAP 47U 6.3V M X5R 0805 H1.25</t>
  </si>
  <si>
    <t>S CER CAP 0.22U 16V K X7R 0402</t>
  </si>
  <si>
    <t>S CER CAP 220P 25V K X7R 0201</t>
  </si>
  <si>
    <t>S CER CAP 12P 50V J NPO 0201</t>
  </si>
  <si>
    <t>S CER CAP 100P 50V J NPO 0201</t>
  </si>
  <si>
    <t>S CER CAP 3P 25V B NPO 0201</t>
  </si>
  <si>
    <t>S CER CAP 3P 25V B NPO 0201 YAGEO</t>
  </si>
  <si>
    <t>S CER CAP 4.7U 6.3V M X5R 0402</t>
  </si>
  <si>
    <t>S CER CAP 0.1U 10V K X5R 0201</t>
  </si>
  <si>
    <t>S CER CAP 0.22U 50V K X7R 0603</t>
  </si>
  <si>
    <t>S CER CAP 33P 50V J NPO 0201</t>
  </si>
  <si>
    <t>S CER CAP 15P 50V J NPO 0201</t>
  </si>
  <si>
    <t>S CER CAP 1000P 50V K X7R 0201</t>
  </si>
  <si>
    <t>S CER CAP 1000P 25V K X7R 0201</t>
  </si>
  <si>
    <t>S CER CAP 1U 10V M X5R 0201</t>
  </si>
  <si>
    <t>S CER CAP 1U 6.3V M X5R 0201</t>
  </si>
  <si>
    <t>S CER CAP 10U 6.3V M X5R 0402</t>
  </si>
  <si>
    <t>S CER CAP 2.2U 10V M X5R 0402</t>
  </si>
  <si>
    <t>S CER CAP 2.2U 6.3V K X5R 0402</t>
  </si>
  <si>
    <t>S CER CAP 0.47U 25V K X5R 0402</t>
  </si>
  <si>
    <t>S CER CAP 10U 25V M X5R 0603</t>
  </si>
  <si>
    <t>S CER CAP 2.2U 6.3V M X5R 0201</t>
  </si>
  <si>
    <t>S CER CAP 2.2U 10V K X5R 0201</t>
  </si>
  <si>
    <t>S CER CAP 0.22U 10V K X5R 0201</t>
  </si>
  <si>
    <t>S CER CAP 0.22U 6.3V K X5R 0201</t>
  </si>
  <si>
    <t>S CER CAP 1U 6.3V K X5R 0201</t>
  </si>
  <si>
    <t>S CER CAP 20P 25V J NPO 0201</t>
  </si>
  <si>
    <t>S CER CAP 0.22U 10V M X5R 0201</t>
  </si>
  <si>
    <t>S CER CAP 10U 25V K X6S 0805 H1.25</t>
  </si>
  <si>
    <t>S CER CAP 10U 25V K X6S 0805 TAIYO H1.25</t>
  </si>
  <si>
    <t>S CER CAP 1U 25V K X5R 0402</t>
  </si>
  <si>
    <t>S CER CAP 22U 10V M X5R 0603</t>
  </si>
  <si>
    <t>S CER CAP 10U 10V M X5R 0402</t>
  </si>
  <si>
    <t>S CER CAP 47U 6.3V M X5R 0603</t>
  </si>
  <si>
    <t>S CER CAP 0.1U 25V K X5R 0201</t>
  </si>
  <si>
    <t>S CER CAP 0.33U 6.3V M X5R 0201</t>
  </si>
  <si>
    <t>S CER CAP 0.22U 25V K X5R 0201</t>
  </si>
  <si>
    <t>S CER CAP 0.33U 25V K X5R 0201</t>
  </si>
  <si>
    <t>S CER CAP 680P 50V J NPO 0603</t>
  </si>
  <si>
    <t>S CER CAP .1U 25V K X7R 0603</t>
  </si>
  <si>
    <t>S CER CAP .022U 25V K X7R 0603</t>
  </si>
  <si>
    <t>S CER CAP .047U 25V M X7R 0603</t>
  </si>
  <si>
    <t>S CER CAP 0.01UF 25V K X7R 0402</t>
  </si>
  <si>
    <t>S CER CAP 10P 50V J NPO 0402</t>
  </si>
  <si>
    <t>S CER CAP 100P 50V J NPO 0402</t>
  </si>
  <si>
    <t>S CER CAP 15P 50V J NPO 0402</t>
  </si>
  <si>
    <t>S CER CAP 150P 50V J NPO 0402</t>
  </si>
  <si>
    <t>S CER CAP 18P 50V J NPO 0402</t>
  </si>
  <si>
    <t>S CER CAP 27P 50V J NPO 0402</t>
  </si>
  <si>
    <t>S CER CAP 33P 50V J NPO 0402</t>
  </si>
  <si>
    <t>S CER CAP 3.9P 50V C NPO 0402</t>
  </si>
  <si>
    <t>S CER CAP 47P 50V J NPO 0402</t>
  </si>
  <si>
    <t>S CER CAP 470P 50V J NPO 0402</t>
  </si>
  <si>
    <t>S CER CAP 68P 50V J NPO 0402</t>
  </si>
  <si>
    <t>S CER CAP 82P 50V J NPO 0402</t>
  </si>
  <si>
    <t>S CER CAP 1000P 50V K X7R 0402</t>
  </si>
  <si>
    <t>S CER CAP .01U 50V K X7R 0402</t>
  </si>
  <si>
    <t>S CER CAP 1500P 50V K X7R 0402</t>
  </si>
  <si>
    <t>S CER CAP 220P 50V K X7R 0402</t>
  </si>
  <si>
    <t>S CER CAP 2200P 50V K X7R 0402</t>
  </si>
  <si>
    <t>S CER CAP 330P 50V K X7R 0402</t>
  </si>
  <si>
    <t>S CER CAP 390P 50V K X7R 0402</t>
  </si>
  <si>
    <t>S CER CAP 4700P 50V K X7R 0402</t>
  </si>
  <si>
    <t>S CER CAP 680P 50V K X7R 0402</t>
  </si>
  <si>
    <t>S CER CAP .01U 25V K X7R 0402</t>
  </si>
  <si>
    <t>S CER CAP 2200P 25V K X7R 0402</t>
  </si>
  <si>
    <t>S CER CAP .01U 16V K X7R 0402</t>
  </si>
  <si>
    <t>S CER CAP .1U 16V K X7R 0402</t>
  </si>
  <si>
    <t>S CER CAP .015U 16V K X7R 0402</t>
  </si>
  <si>
    <t>S CER CAP .022U 16V K X7R 0402</t>
  </si>
  <si>
    <t>S CER CAP .033U 16V K X7R 0402</t>
  </si>
  <si>
    <t>S CER CAP 220P 50V J NPO 0402</t>
  </si>
  <si>
    <t>S CER CAP 0.22U 10V K X5R 0402</t>
  </si>
  <si>
    <t>S CER CAP 0.1U 10V +-10% X7R 0402</t>
  </si>
  <si>
    <t>S CER CAP .47U 6.3V K X5R 0402</t>
  </si>
  <si>
    <t>S CER CAP 10P 50V J NPO 0201</t>
  </si>
  <si>
    <t>S CER CAP 2.2P 50V C NPO 0201</t>
  </si>
  <si>
    <t>S ELE CAP 68U 25V M 6.3X5.7 ESR0.44 VZH</t>
  </si>
  <si>
    <t>S ELE CAP 33U 25V M 6.3X4.5 ESR1.6 VSV</t>
  </si>
  <si>
    <t>S POLY C 150U 6.3V M B2 R45M PSL H1.9 CP</t>
  </si>
  <si>
    <t>S POLY C 150U 6.3V M B2 R35M PSL H1.9 CP</t>
  </si>
  <si>
    <t>S POLY C 330U 2.5V Y D2 LESR9M EEFS H1.9</t>
  </si>
  <si>
    <t>S POLY C 220U 2.5V M B2 LESR25M PSL H1.9</t>
  </si>
  <si>
    <t>S POLY C 150U 6.3V M ESR35M H1.9</t>
  </si>
  <si>
    <t>S POLY C 330U 2.5V Y D1 LESR9M ACAS H1.9</t>
  </si>
  <si>
    <t>S POLY C 330U 2V M D2 ESR9M S H1.9</t>
  </si>
  <si>
    <t>S POLY C 330U 2V Y D2 ESR9M HPA H1.9</t>
  </si>
  <si>
    <t>S POLY C 560U 2V M D2 ESR6M 700 H1.9</t>
  </si>
  <si>
    <t>S POLY C 560U 2V M D2 LESR4.5M SX H1.9</t>
  </si>
  <si>
    <t>S POLY C 330U 2V Y ESR9M H1.9</t>
  </si>
  <si>
    <t>S POLY C 220U 2V M D7 ESR4.5M SR H1</t>
  </si>
  <si>
    <t>S POLY C 220U 2.5V Y D7 ESR6M SR H1</t>
  </si>
  <si>
    <t>S POLY C 330U 2.5V Y D2 ESR9M HPA H1.9</t>
  </si>
  <si>
    <t>S COIL 2.2UH +-20% PCMB041B-2R2MS 2.75A</t>
  </si>
  <si>
    <t>S COIL 2.2UH +-20% HPC252012NF-2R2M 1.3A</t>
  </si>
  <si>
    <t>S COIL 0.68UH +-20% 7.9A 5X5X3 MOLDING</t>
  </si>
  <si>
    <t>S COIL 0.68UH 20% MCN-05CZAR68MRB1L 8.5A</t>
  </si>
  <si>
    <t>S COIL 4.7UH +-20% 5.5A 7X7X3 MOLDING</t>
  </si>
  <si>
    <t>S COIL 4.7UH SHPI0603-4R7M-HF-TW 5.5A</t>
  </si>
  <si>
    <t>S COIL 3.3UH +-20% 6.3A 7X7X3 MOLDING</t>
  </si>
  <si>
    <t>S COIL 1UH +-20% 11A 7X7X3 MOLDING</t>
  </si>
  <si>
    <t>S COIL 1UH +-20% STPI0603-1R0M-E1-TW 11A</t>
  </si>
  <si>
    <t>S COIL 1UH +-30% 2.8A 4X4X2 FERRITE</t>
  </si>
  <si>
    <t>S COIL 2.2UH +-20% 7.8A 7X7X3 MOLDING</t>
  </si>
  <si>
    <t>S COIL 1UH +-20% 6.6A 5X5X3 MOLDING</t>
  </si>
  <si>
    <t>S INDUC_ 4.7UH +-20% UHP252012BF-4R7M</t>
  </si>
  <si>
    <t>S COIL 0.24UH +-20% 22A 7X7X3 MOLDING</t>
  </si>
  <si>
    <t>S COIL 0.22UH +-20% 24A 7X7X4 MOLDING</t>
  </si>
  <si>
    <t>S COIL 1.5UH 20% SHPI0603-1R5M-HF-TW 8A</t>
  </si>
  <si>
    <t>S COIL 1.5UH +-20% 9A 7X7X3 MOLDING</t>
  </si>
  <si>
    <t>S COIL .68UH 20% DFE252012P-R68M=P2 3.5A</t>
  </si>
  <si>
    <t>S COIL 0.24UH STPI0603-R24M-T2-TW 28A</t>
  </si>
  <si>
    <t>S COIL 0.47UH +-20% 12.2A 5X5X3 MOLDING</t>
  </si>
  <si>
    <t>S COIL 0.15UH +-20% 36A 7X7X4 MOLDING</t>
  </si>
  <si>
    <t>S COIL 0.15UH +-20% 35A 7X7X3 MOLDING</t>
  </si>
  <si>
    <t>S COIL .22UH 20% MHT-MHDZIR22MEM3-RT 45A</t>
  </si>
  <si>
    <t>S COIL 0.22UH 20% MHT-MHCZIR22MEM2L 40A</t>
  </si>
  <si>
    <t>S COIL .47UH 20% MHT-MHDZIR47MEM1-RT 30A</t>
  </si>
  <si>
    <t>S COIL 0.15UH STPI0604-R15M-T3-TW 40A</t>
  </si>
  <si>
    <t>S COIL 0.15UH 20% MMD-06CZER15MER3L 35A</t>
  </si>
  <si>
    <t>S COIL 0.68UH STPI0503-R68M-E1-TW 10.2A</t>
  </si>
  <si>
    <t>S CRYSTAL 25MHZ 20PF XRCGB25M000F2P18R0</t>
  </si>
  <si>
    <t>S CRYSTAL 27MHZ 10PF XRCGB27M000F2P18R0</t>
  </si>
  <si>
    <t>S CRYSTAL 25MHZ 10PF XRCGB25M000F2P34R0</t>
  </si>
  <si>
    <t>S CRYSTAL 38.4MHZ 10PF 20PPM 8Y38420005</t>
  </si>
  <si>
    <t>S CRYSTAL 38.4MHZ XRCGB38M400F2P14R0</t>
  </si>
  <si>
    <t>S CRYSTAL 25MHZ 10PF EXS00A-CG03482</t>
  </si>
  <si>
    <t>S CRYSTAL 32.768KHZ X1A000171000118</t>
  </si>
  <si>
    <t>S THERM_ 100K +-1% 0402 B25/50 4250K</t>
  </si>
  <si>
    <t>S THERM_ 10K +-1% 0402 B25/50 3370K</t>
  </si>
  <si>
    <t>S THERM_ 220K +-5% 0402 B25/50 4700K</t>
  </si>
  <si>
    <t>S THERM_ 10K +-50% TPM0S103P130R 0402</t>
  </si>
  <si>
    <t>S SUPPRE_ MURATA BLM15BB221SN1D 0402</t>
  </si>
  <si>
    <t>S SUPPRE_ TAI-TECH HCB1608KF-121T30 0603</t>
  </si>
  <si>
    <t>S SUPPRE_ TAI-TECH HCB2012KF-221T30 0805</t>
  </si>
  <si>
    <t>S SUPPRE_ TAI-TECH HCB1608KF-330T30 0603</t>
  </si>
  <si>
    <t>S SUPPRE_ MURATA BLM15AX601SN1D 0402</t>
  </si>
  <si>
    <t>S SUPPRE_ MURATA BLM18KG331SN1D 0603</t>
  </si>
  <si>
    <t>S SUPPRE_ TAI-TECH HCB1005PF-330T30 0402</t>
  </si>
  <si>
    <t>S SUPPRE_ 3A Z120 40M 0603</t>
  </si>
  <si>
    <t>S SUPPRE_ TAI-TECH HCB1005KF-221T15 0402</t>
  </si>
  <si>
    <t>S SUPPRE_ 5A Z80 20M 0805</t>
  </si>
  <si>
    <t>S COM FI_ INPAQ HCM1012GH900BP</t>
  </si>
  <si>
    <t>S COM FI_ MURATA DLM0NSN900HY2D</t>
  </si>
  <si>
    <t>S TACT SW NTC013-AA1J-A160T SPST H2.5 4P</t>
  </si>
  <si>
    <t>S H-CONN ACES 50203-04001-002 40P P0.5</t>
  </si>
  <si>
    <t>S H-CONN CVILUX CF31142D0R4-05-NH 14P</t>
  </si>
  <si>
    <t>S H-CONN TWVM FPC1020-04RC-MA0HA 4P P1</t>
  </si>
  <si>
    <t>S H-CONN ACES 51519-03201-001 32P P0.5</t>
  </si>
  <si>
    <t>S H-CONN TWVM FPC0518-12RC-TAGHA 12P P.5</t>
  </si>
  <si>
    <t>S H-CONN HEFENG AFA02-S08FCA-2H 8P P1</t>
  </si>
  <si>
    <t>S H-CONN SDAN 606022-008041 8P P1</t>
  </si>
  <si>
    <t>S H-CONN HEFENG AFC02-S08FIA-HF 8P P0.5</t>
  </si>
  <si>
    <t>S H-CONN HEFENG AFA68-S04FIA-HF 4P P1</t>
  </si>
  <si>
    <t>S H-CONN HEFENG ALC01-S40AIA-HF 40P P0.5</t>
  </si>
  <si>
    <t>S H-CONN HEFENG AWB01-S08CIA-HF 8P P0.8</t>
  </si>
  <si>
    <t>S H-CONN HEFENG AFA01-S04FCA-RB 4P P1</t>
  </si>
  <si>
    <t>S H-CONN SDAN 606044-040041 40P P0.5</t>
  </si>
  <si>
    <t>S H-CONN JIEDUN 2411511203 12P P0.5</t>
  </si>
  <si>
    <t>S H-CONN SDAN 606045-032111 32P P0.5</t>
  </si>
  <si>
    <t>S W-CONN CVILUX CI4204M2HR0-NH 4P P1.25</t>
  </si>
  <si>
    <t>S W-CONN TWVM WTB1220-02RD-MAGHB 2P</t>
  </si>
  <si>
    <t>S W-CONN CVILUX CI4202M2HR0-NH 2P P1.25</t>
  </si>
  <si>
    <t>S W-CONN HEFENG AWB05-S02FCA-RB 2P P1.25</t>
  </si>
  <si>
    <t>S W-CONN TWVM WTB1220-06RD-TAGHD 6P</t>
  </si>
  <si>
    <t>S W-CONN HEFENG AWB03-S04C1A-HF 4P P1.25</t>
  </si>
  <si>
    <t>S W-CONN HEFENG AWB03-S02C1A-H0 2P P1.25</t>
  </si>
  <si>
    <t>S W-CONN TWVM WTB2020-08RD-TAGHA 8P P2.0</t>
  </si>
  <si>
    <t>S W-CONN HEFENG AWB11-S08F1A-HF 8P P2.0</t>
  </si>
  <si>
    <t>S W-CONN HEFENG AWB03-S06C6A-HF 6P P1.25</t>
  </si>
  <si>
    <t>S X'FORM_ NS892407 1G</t>
  </si>
  <si>
    <t>S X'FORM_ IH-115-F LAN</t>
  </si>
  <si>
    <t>S CONN LOTES AUSB0605-P203A USB</t>
  </si>
  <si>
    <t>S SOCKET BELLWETHER 80152-3221 67P NGFF</t>
  </si>
  <si>
    <t>S SOCKET BELLWETHER 80159-3221 67P NGFF</t>
  </si>
  <si>
    <t>S SOCKET FOX ASAA821-H4RB5-7H 260P DDR4</t>
  </si>
  <si>
    <t>S SOCKET LOTES ADDR0206-P001A 260P DDR4</t>
  </si>
  <si>
    <t>S SOCKET BELLWETHER 80886-1121 260P DDR4</t>
  </si>
  <si>
    <t>S SOCKET LOTES APCI0107-P001A NGFF KEY M</t>
  </si>
  <si>
    <t>S SOCKET LOTES ADDR0205-P001A DDR4 STD</t>
  </si>
  <si>
    <t>S SOCKET LOTES APCI0108-P001A NGFF KEY E</t>
  </si>
  <si>
    <t>S SOCKET DEREN 567YD2-001H1S11R-R DDR5</t>
  </si>
  <si>
    <t>S SOCKET DEREN 567YD2-001H1R11R-R DDR5</t>
  </si>
  <si>
    <t>DAA000Q201A</t>
  </si>
  <si>
    <t>DC23000I700 | DC23000KD00</t>
  </si>
  <si>
    <t>DC23000IV00 | DC23000J000 | DC23000JP00</t>
  </si>
  <si>
    <t>DC23000J000</t>
  </si>
  <si>
    <t>DC23000KM00 | DC23000KN00</t>
  </si>
  <si>
    <t>DC231005600 | DC231005C00</t>
  </si>
  <si>
    <t>DC231005C00</t>
  </si>
  <si>
    <t>DC231005E00</t>
  </si>
  <si>
    <t>DC231005E00 | DC231005F00</t>
  </si>
  <si>
    <t>DC232000Y00 | DC232006X00</t>
  </si>
  <si>
    <t>DC232006X00</t>
  </si>
  <si>
    <t>DC232009100 | DC232009700</t>
  </si>
  <si>
    <t>DC232009100 | DC232009700 | DC23200A500 | DC23200A600</t>
  </si>
  <si>
    <t>DC23300AI00</t>
  </si>
  <si>
    <t>DC23300AI00 | DC23300X400</t>
  </si>
  <si>
    <t>DC23300NH00 | DC23300NI00</t>
  </si>
  <si>
    <t>DC23300NI00 | DC233010W00</t>
  </si>
  <si>
    <t>DC23300X900</t>
  </si>
  <si>
    <t>DC23300X900 | DC23300XA00</t>
  </si>
  <si>
    <t>DC232009P00 | DC23300YP00 | DC23300YQ00</t>
  </si>
  <si>
    <t>DC233010R00 | DC233010S00</t>
  </si>
  <si>
    <t>DC234007W00 | DC23400H900</t>
  </si>
  <si>
    <t>DC23400F700</t>
  </si>
  <si>
    <t>DC23400F700 | DC23400F800</t>
  </si>
  <si>
    <t>DC23400H900</t>
  </si>
  <si>
    <t>SA00000V200 | SA000084A00 | SA0000DSK00</t>
  </si>
  <si>
    <t>SA00003EW10FB | SA0000B8720FB</t>
  </si>
  <si>
    <t>SA00003EW10FF | SA0000B8720FF</t>
  </si>
  <si>
    <t>SA00003EW10FG | SA0000B8720FG</t>
  </si>
  <si>
    <t>SA00004JV00 | SA000062C00</t>
  </si>
  <si>
    <t>SA00004ZA00 | SA000080300</t>
  </si>
  <si>
    <t>SA00004ZA00 | SA000080300 | SA000092100 | SA0000E9G00</t>
  </si>
  <si>
    <t>SA00004ZA00 | SA000080300 | SA0000E9G00</t>
  </si>
  <si>
    <t>SA00004ZA00 | SA000080300 | SA0000E9G00 | SA0000F6100</t>
  </si>
  <si>
    <t>SA00000OJ00 | SA000054300 | SA0000C8300</t>
  </si>
  <si>
    <t>SA00000OJ00 | SA000054300 | SA0000C8300 | SA741320110</t>
  </si>
  <si>
    <t>SA00005OR30 | SA00005OR40 | SA0000DXM00</t>
  </si>
  <si>
    <t>SA00004BV00 | SA00004G200 | SA00005U600 | SA0000BIO00 | *741075100</t>
  </si>
  <si>
    <t>SA00005U600 | SA00007WE00</t>
  </si>
  <si>
    <t>SA00005U600 | SA00007WE00 | SA0000C2700</t>
  </si>
  <si>
    <t>SA00005VV20 | SA0000A8J10 | SA0000B8400</t>
  </si>
  <si>
    <t>SA000067P10 | SA00007WP00 | SA0000CEN00</t>
  </si>
  <si>
    <t>SA00006Y800 | SA000079400 | SA00008R900 | SA0000AAQ00</t>
  </si>
  <si>
    <t>SA00006Y800 | SA000079400 | SA00008R900 | SA0000AAQ00 | *F7W00</t>
  </si>
  <si>
    <t>SA00006Y800 | SA000079400 | SA00008R900 | SA0000AAQ00 | *F7W00 | *HM00</t>
  </si>
  <si>
    <t>SA00006Y800 | SA000079400 | SA00008R900 | SA0000F7W00</t>
  </si>
  <si>
    <t>SA00006Y800 | SA000079400 | SA0000AAQ00 | SA0000F7W00</t>
  </si>
  <si>
    <t>SA000070V00 | SA00009CW00 | SA0000AZ900</t>
  </si>
  <si>
    <t>SA000071S00 | SA0000AM500 | SA0000DVV00</t>
  </si>
  <si>
    <t>SA000071S00 | SA0000DVV00</t>
  </si>
  <si>
    <t>SA00007IH00 | SA00008PH00 | SA00009I200</t>
  </si>
  <si>
    <t>SA00007MN10 | SA00007QP00</t>
  </si>
  <si>
    <t>SA00007PM00 | SA0000BEL00 | SA0000BKC00</t>
  </si>
  <si>
    <t>SA00007WE00</t>
  </si>
  <si>
    <t>SA000080300</t>
  </si>
  <si>
    <t>SA000080P00 | SA0000F1600</t>
  </si>
  <si>
    <t>SA000088F00FB | SA0000DQG00FB | SA0000EIN00FB</t>
  </si>
  <si>
    <t>SA00005NN00 | SA00008CH00</t>
  </si>
  <si>
    <t>SA00005NN20 | SA00008CH00</t>
  </si>
  <si>
    <t>SA00008I400</t>
  </si>
  <si>
    <t>SA00008I400 | SA0000BYT00</t>
  </si>
  <si>
    <t>SA00008J200 | SA000091700</t>
  </si>
  <si>
    <t>SA00008PH00</t>
  </si>
  <si>
    <t>SA00008A800 | SA00008R600 | SA0000ABJ00</t>
  </si>
  <si>
    <t>SA00008R900</t>
  </si>
  <si>
    <t>SA000099200 | SA0000CCY00</t>
  </si>
  <si>
    <t>SA00009CB00</t>
  </si>
  <si>
    <t>SA00009CB00 | SA0000AO500 | SA0000E3W10</t>
  </si>
  <si>
    <t>SA00009CW00</t>
  </si>
  <si>
    <t>SA00008K800 | SA00009G000 | SA0000AO500</t>
  </si>
  <si>
    <t>SA00009CB00 | SA00009G000 | SA0000AO500</t>
  </si>
  <si>
    <t>SA00009QP00FBA | SA00009ZQ00FBA | SA0000CDQ00FBA</t>
  </si>
  <si>
    <t>SA00009QP00FC | SA0000CDQ00FC</t>
  </si>
  <si>
    <t>SA00008OM00 | SA0000A6B00</t>
  </si>
  <si>
    <t>SA0000ABJ00</t>
  </si>
  <si>
    <t>SA0000AC320 | SA0000AC330 | SA0000AC340 | SA0000AC350 | *C390</t>
  </si>
  <si>
    <t>SA0000AC320 | SA0000AC340 | SA0000AC350 | SA0000AC390</t>
  </si>
  <si>
    <t>SA0000AC340 | SA0000AC350 | SA0000AC390</t>
  </si>
  <si>
    <t>SA0000ACG00 | SA0000ANL00 | SA0000BG600</t>
  </si>
  <si>
    <t>SA0000ACG00 | SA0000ANL00 | SA0000BG600 | SA0000DVR00</t>
  </si>
  <si>
    <t>SA0000AOI30 | SA0000AZQ00 | SA0000D1P00</t>
  </si>
  <si>
    <t>SA0000AZ900</t>
  </si>
  <si>
    <t>SA0000B8720FB</t>
  </si>
  <si>
    <t>SA0000B8720FF</t>
  </si>
  <si>
    <t>SA0000B8720FG</t>
  </si>
  <si>
    <t>SA0000BCG30FG</t>
  </si>
  <si>
    <t>SA0000BCG30FG | SA0000BCG50FG</t>
  </si>
  <si>
    <t>SA0000BCG30FH | SA0000BCG50FH</t>
  </si>
  <si>
    <t>SA0000BDN00 | SA0000BFM00</t>
  </si>
  <si>
    <t>SA0000BDN00 | SA0000BFM00 | SA0000DH300</t>
  </si>
  <si>
    <t>SA0000BDR00FB | SA0000BJH10FB</t>
  </si>
  <si>
    <t>SA0000BEZ50FF | SA0000BEZ60FF</t>
  </si>
  <si>
    <t>SA0000BFM00</t>
  </si>
  <si>
    <t>SA0000BG600</t>
  </si>
  <si>
    <t>SA00004BV00 | SA00004G200 | SA0000BIO00 | SA741075100</t>
  </si>
  <si>
    <t>SA00000OH00 | SA0000BIP00 | SA007080120 | SA741080400</t>
  </si>
  <si>
    <t>SA0000BJH10FB</t>
  </si>
  <si>
    <t>SA00001DG90 | SA00003PP00 | SA00003R000 | SA0000BJI00</t>
  </si>
  <si>
    <t>SA00001DG90 | SA00003PP00 | SA00003R000 | SA0000BJI00 | *FKI00</t>
  </si>
  <si>
    <t>SA00006U310 | SA00007PM00 | SA0000BEL00 | SA0000BKC00 | *EBU00</t>
  </si>
  <si>
    <t>SA00006U310 | SA00007PM00 | SA0000BKC00 | SA0000EBU00</t>
  </si>
  <si>
    <t>SA00007PM00 | SA0000BEL00 | SA0000BKC00 | SA0000EBU00</t>
  </si>
  <si>
    <t>SA0000C4800</t>
  </si>
  <si>
    <t>SA0000AHX20 | SA0000C4800 | SA0000E7Q00</t>
  </si>
  <si>
    <t>SA0000C7W00 | SA0000C7W10</t>
  </si>
  <si>
    <t>SA0000CEN00</t>
  </si>
  <si>
    <t>SA0000CJU00</t>
  </si>
  <si>
    <t>SA0000CJU00 | SA0000EKI00</t>
  </si>
  <si>
    <t>SA0000D1P00</t>
  </si>
  <si>
    <t>SA0000BGM10 | SA0000D4D00 | SA0000EI400</t>
  </si>
  <si>
    <t>SA0000D5C00 | SA0000DSF00</t>
  </si>
  <si>
    <t>SA0000A6B00 | SA0000D7R00</t>
  </si>
  <si>
    <t>SA000084A00 | SA0000DSK00</t>
  </si>
  <si>
    <t>SA0000DVV00</t>
  </si>
  <si>
    <t>SA0000BN710 | SA0000E3G10 | SA0000E6T00</t>
  </si>
  <si>
    <t>SA0000E6T00</t>
  </si>
  <si>
    <t>SA0000E9G00</t>
  </si>
  <si>
    <t>SA0000D8810 | SA0000EAE00</t>
  </si>
  <si>
    <t>SA0000EBU00</t>
  </si>
  <si>
    <t>SA0000F1600</t>
  </si>
  <si>
    <t>SA0000F7W00</t>
  </si>
  <si>
    <t>SA0000EAE00 | SA0000FHY00</t>
  </si>
  <si>
    <t>SB000006A00 | SB000014T00</t>
  </si>
  <si>
    <t>SB000009Q80 | SB00000ST00 | SB00001GE00</t>
  </si>
  <si>
    <t>SB000009Q80 | SB00000ST00 | SB00001GE00 | SB00001PG00</t>
  </si>
  <si>
    <t>SB000009Q80 | SB00000ST00 | SB00001GE00 | SB00001PG00 | *UV00</t>
  </si>
  <si>
    <t>SB000009Q80 | SB00000ST00 | SB00001UV00</t>
  </si>
  <si>
    <t>SB000009Q80 | SB00001GE00 | SB00001PG00</t>
  </si>
  <si>
    <t>SB000009Q80 | SB00001GE00 | SB00001UV00</t>
  </si>
  <si>
    <t>SB00000EO00 | SB00000PV00</t>
  </si>
  <si>
    <t>SB00000EO00 | SB00000PV00 | SB00001FF00 | SB00001ZF00</t>
  </si>
  <si>
    <t>SB00000EO00 | SB00000PV00 | SB00001FF00 | SB00001ZF00 | *20Z00</t>
  </si>
  <si>
    <t>SB00000EO00 | SB00000PV00 | SB00001JM00</t>
  </si>
  <si>
    <t>SB00000EO00 | SB00001FF00 | SB00001JM00</t>
  </si>
  <si>
    <t>SB00000H800</t>
  </si>
  <si>
    <t>SB00000H800 | SB00000OU10 | SB000018M00 | SB00001RP00</t>
  </si>
  <si>
    <t>SB00000OU10</t>
  </si>
  <si>
    <t>SB00000PF00</t>
  </si>
  <si>
    <t>SB00000PF00 | SB00001GD00</t>
  </si>
  <si>
    <t>SB00000PF00 | SB00001GD00 | SB000021700</t>
  </si>
  <si>
    <t>SB00000T000</t>
  </si>
  <si>
    <t>SB00000S700 | SB00000T000 | SB00001GC00</t>
  </si>
  <si>
    <t>SB00000VK10</t>
  </si>
  <si>
    <t>SB00000VK10 | SB00001E800 | SB00001OQ00</t>
  </si>
  <si>
    <t>SB00000VS10</t>
  </si>
  <si>
    <t>SB00000VS10 | SB000016F00 | SB00001GM00</t>
  </si>
  <si>
    <t>SB00000VY00 | SB000016H00</t>
  </si>
  <si>
    <t>SB00000W300 | SB00000W600</t>
  </si>
  <si>
    <t>SB00000W600</t>
  </si>
  <si>
    <t>SB000010A00 | SB000010S00 | SB00001HV00</t>
  </si>
  <si>
    <t>SB000010A00 | SB00001HV00</t>
  </si>
  <si>
    <t>SB00000RM00 | SB000011K00</t>
  </si>
  <si>
    <t>SB00000RM00 | SB000011K00 | SB00001PI00</t>
  </si>
  <si>
    <t>SB000011K00 | SB00001PI00</t>
  </si>
  <si>
    <t>SB000008E10 | SB00000Z500 | SB000013V00</t>
  </si>
  <si>
    <t>SB000014T00</t>
  </si>
  <si>
    <t>SB000016K00 | SB00001FN00 | SB00001GV00</t>
  </si>
  <si>
    <t>SB000016K00 | SB00001GV00</t>
  </si>
  <si>
    <t>SB000016K00 | SB00001GV00 | SB00001LB00</t>
  </si>
  <si>
    <t>SB000017B00</t>
  </si>
  <si>
    <t>SB000017B00 | SB00001C500 | SB00001IC00 | SB00001L000</t>
  </si>
  <si>
    <t>SB00001AZ00 | SB00001Q600</t>
  </si>
  <si>
    <t>SB00001BX00</t>
  </si>
  <si>
    <t>SB00001BX00 | SB00001MT00</t>
  </si>
  <si>
    <t>SB00001C500</t>
  </si>
  <si>
    <t>SB00001F700 | SB00001KL00 | SB00001WS00</t>
  </si>
  <si>
    <t>SB000016K00 | SB00001EJ00 | SB00001FN00 | SB00001GV00 | *LB00</t>
  </si>
  <si>
    <t>SB000018X00 | SB00001DD00 | SB00001FN00</t>
  </si>
  <si>
    <t>SB000017900 | SB00001HH00 | SB00001IM00</t>
  </si>
  <si>
    <t>SB00001HV00</t>
  </si>
  <si>
    <t>SB00001IC00 | SB00001LC00 | SB00001PH00</t>
  </si>
  <si>
    <t>SB00001EJ00 | SB00001LB00</t>
  </si>
  <si>
    <t>SB00001M300 | SB00001M800</t>
  </si>
  <si>
    <t>SB00001M300 | SB00001M800 | SB00001QG00</t>
  </si>
  <si>
    <t>SB00000XE00 | SB00001P000 | SB00001TZ00 | SB00001W100</t>
  </si>
  <si>
    <t>SB000018N00 | SB00001ID00 | SB00001P000 | SB00001TZ00 | *W100</t>
  </si>
  <si>
    <t>SB00001ID00 | SB00001P000 | SB00001TZ00</t>
  </si>
  <si>
    <t>SB00001ID00 | SB00001P000 | SB00001TZ00 | SB00001W100</t>
  </si>
  <si>
    <t>SB00001P000 | SB00001TZ00 | SB00001W100</t>
  </si>
  <si>
    <t>SB00001Q600</t>
  </si>
  <si>
    <t>SB00001W100</t>
  </si>
  <si>
    <t>SB00001WS00</t>
  </si>
  <si>
    <t>SC300001G00 | SC300003I00</t>
  </si>
  <si>
    <t>SC300001G00 | SC300003I00 | SC300003S00</t>
  </si>
  <si>
    <t>SC300001G00 | SC300003S00 | SC300006L00</t>
  </si>
  <si>
    <t>SC300001Y00 | SC300003Z00 | SC300005N00</t>
  </si>
  <si>
    <t>SC300001Y00 | SC300003Z00 | SC300006I10</t>
  </si>
  <si>
    <t>SC300003Z00</t>
  </si>
  <si>
    <t>SC300005Y00 | SC300006010 | SC300007500</t>
  </si>
  <si>
    <t>SC300006600</t>
  </si>
  <si>
    <t>SC300006600 | SC300006T00 | SCA00003W00</t>
  </si>
  <si>
    <t>SC300006T00</t>
  </si>
  <si>
    <t>SC300007500</t>
  </si>
  <si>
    <t>SC400005D00 | SC400005L00 | SC40000G400</t>
  </si>
  <si>
    <t>SC400005D00 | SC40000G400</t>
  </si>
  <si>
    <t>SC40000AT00 | SC40000DM00</t>
  </si>
  <si>
    <t>SC40000G400</t>
  </si>
  <si>
    <t>SC40000AT00 | SC40000H800 | SC40000HR00</t>
  </si>
  <si>
    <t>SC40000DS00 | SC40000H800 | SC40000HR00</t>
  </si>
  <si>
    <t>SC40000DS00 | SC40000H800 | SC40000HR00 | SC40000M000</t>
  </si>
  <si>
    <t>SC600000B00 | SC600001Q00 | SC6AV70W000</t>
  </si>
  <si>
    <t>SCA00001A00</t>
  </si>
  <si>
    <t>SCA00000T00 | SCA00001A00 | SCA00004300</t>
  </si>
  <si>
    <t>SCA00001B00 | SCA00003400 | SCA00004410</t>
  </si>
  <si>
    <t>SCA00001B00 | SCA00004410</t>
  </si>
  <si>
    <t>SCA00001B00 | SCA00004410 | SCA00004P00</t>
  </si>
  <si>
    <t>SC300006T00 | SCA00003W00</t>
  </si>
  <si>
    <t>SC600001600 | SCA00000T00 | SCA00004300</t>
  </si>
  <si>
    <t>SCA00004410</t>
  </si>
  <si>
    <t>SCA00000R00 | SCA00002Q00 | SCA00004500</t>
  </si>
  <si>
    <t>SCA00002Q00 | SCA00004500</t>
  </si>
  <si>
    <t>SCS00000Z00</t>
  </si>
  <si>
    <t>SCS00000Z00 | SCS00009500 | SCS0000F600</t>
  </si>
  <si>
    <t>SCS00001200 | SCS00004N00</t>
  </si>
  <si>
    <t>SCS00001200 | SCS00004N00 | SCS00008E00</t>
  </si>
  <si>
    <t>SCS00001200 | SCS00004N00 | SCS00008E00 | SCS0000GI00</t>
  </si>
  <si>
    <t>SCS00001200 | SCS00004N00 | SCS0000GI00</t>
  </si>
  <si>
    <t>SCS00001200 | SCS00008E00</t>
  </si>
  <si>
    <t>SC100000S00 | SCS00003700 | SCS00006300</t>
  </si>
  <si>
    <t>SCS00003700 | SCS00006300</t>
  </si>
  <si>
    <t>SCS00003700 | SCS00006300 | SCS0000F810</t>
  </si>
  <si>
    <t>SCS00003700 | SCS00006300 | SCS0000F810 | SCS0000FX00</t>
  </si>
  <si>
    <t>SCS00006300 | SCS0000F810</t>
  </si>
  <si>
    <t>SCS00007G00 | SCS0000F700</t>
  </si>
  <si>
    <t>SCS00008E00</t>
  </si>
  <si>
    <t>SCS00000Z00 | SCS00009500 | SCS0000F600 | SCS0000I100 | *I300</t>
  </si>
  <si>
    <t>SCS00000Z00 | SCS00009500 | SCS0000F600 | SCS0000I300</t>
  </si>
  <si>
    <t>SCS00000Z00 | SCS00009500 | SCS0000F600 | SCS0000I300 | *IR00</t>
  </si>
  <si>
    <t>SCS0000AV00</t>
  </si>
  <si>
    <t>SCS00001000 | SCS0000AV00 | SCSBAT540C0</t>
  </si>
  <si>
    <t>SCS00005V00 | SCS0000FD00</t>
  </si>
  <si>
    <t>SE000008880 | SE0000088T0</t>
  </si>
  <si>
    <t>SE000008880 | SE0000088W0 | SE00000W100</t>
  </si>
  <si>
    <t>SE000008880 | SE00000W100</t>
  </si>
  <si>
    <t>SE00000G880 | SE00000W210</t>
  </si>
  <si>
    <t>SE00000M000 | SE000013M00</t>
  </si>
  <si>
    <t>SE00000SJ00 | SE00000SJM0</t>
  </si>
  <si>
    <t>SE00000SJ00 | SE00000SJY0</t>
  </si>
  <si>
    <t>SE00000SO00 | SE00000SOM0</t>
  </si>
  <si>
    <t>SE00000SOM0</t>
  </si>
  <si>
    <t>SE00000UC00 | SE00001HM00</t>
  </si>
  <si>
    <t>SE00000UD00 | SE00000UDM0</t>
  </si>
  <si>
    <t>SE00000UDM0</t>
  </si>
  <si>
    <t>SE00000X200 | SE00000X210 | SE00000X220</t>
  </si>
  <si>
    <t>SE00000X200 | SE00000X2S0 | SE00000X2T0</t>
  </si>
  <si>
    <t>SE00000X200 | SE00000X2T0</t>
  </si>
  <si>
    <t>SE00000X200 | SE00000X2T0 | SE00000X2Y0</t>
  </si>
  <si>
    <t>SE00000X2T0</t>
  </si>
  <si>
    <t>SE00000X880 | SE00001HG00</t>
  </si>
  <si>
    <t>SE00000ZX00 | SE00000ZXM0 | SE00000ZXY0</t>
  </si>
  <si>
    <t>SE00000ZX00 | SE00000ZXY0</t>
  </si>
  <si>
    <t>SE000010S00 | SE000010SM0</t>
  </si>
  <si>
    <t>SE000010S00 | SE000010SM0 | SE000010ST0</t>
  </si>
  <si>
    <t>SE000010S00 | SE000010ST0</t>
  </si>
  <si>
    <t>SE000010V00 | SE000010VM0</t>
  </si>
  <si>
    <t>SE00000UC00 | SE000013500 | SE0000135M0</t>
  </si>
  <si>
    <t>SE000015500 | SE0000155S0</t>
  </si>
  <si>
    <t>SE000015500 | SE0000155S0 | SE0000155T0</t>
  </si>
  <si>
    <t>SE000015500 | SE0000155S0 | SE0000155W0</t>
  </si>
  <si>
    <t>SE0000155S0</t>
  </si>
  <si>
    <t>SE074103K80 | SE075103K80</t>
  </si>
  <si>
    <t>SE074221K80 | SE082221J80</t>
  </si>
  <si>
    <t>SE00000TG00 | SE170102K80</t>
  </si>
  <si>
    <t>SF000006800 | SF000007200 | SF000007700</t>
  </si>
  <si>
    <t>SF000006800 | SF000007200 | SF000007700 | SF00000B900</t>
  </si>
  <si>
    <t>SF000006800 | SF000007700 | SF00000B900</t>
  </si>
  <si>
    <t>SF000007200 | SF000007700</t>
  </si>
  <si>
    <t>SGA00001E10 | SGA00003M00 | SGA00004E10 | SGA00009M00 | *F200</t>
  </si>
  <si>
    <t>SGA00002680 | SGA00008I00 | SGA0000E700</t>
  </si>
  <si>
    <t>SGA00004520</t>
  </si>
  <si>
    <t>SGA00004520 | SGA00004600 | SGA00004I00</t>
  </si>
  <si>
    <t>SGA00001E10 | SGA00002N80 | SGA00003M00 | SGA00004E10 | *F200 | *FM00</t>
  </si>
  <si>
    <t>SGA00001E10 | SGA00003M00 | SGA00004E10 | SGA00009M00 | *F200 | *FM00</t>
  </si>
  <si>
    <t>SGA00001E10 | SGA00004E10 | SGA00009M00</t>
  </si>
  <si>
    <t>SGA00001E10 | SGA00004E10 | SGA00009M00 | SGA0000F200</t>
  </si>
  <si>
    <t>SGA00001E10 | SGA00004E10 | SGA00009M00 | SGA0000F200 | *FM00</t>
  </si>
  <si>
    <t>SGA00001E10 | SGA00004E10 | SGA00009M00 | SGA0000FM00</t>
  </si>
  <si>
    <t>SGA00003M00 | SGA00004E10 | SGA00009M00 | SGA0000FM00</t>
  </si>
  <si>
    <t>SGA00006100 | SGA00009S00 | SGA0000EY00</t>
  </si>
  <si>
    <t>SGA00006J00 | SGA0000DK00</t>
  </si>
  <si>
    <t>SGA00006J00 | SGA0000DK00 | SGA0000F600</t>
  </si>
  <si>
    <t>SGA00002680 | SGA00008I00 | SGA0000E700 | SGA0000E800</t>
  </si>
  <si>
    <t>SGA00005H00 | SGA00008I00 | SGA0000E800 | SGA0000F700</t>
  </si>
  <si>
    <t>SGA00004E10 | SGA00009M00</t>
  </si>
  <si>
    <t>SGA00006100 | SGA00009S00 | SGA0000EY00 | SGA0000F700</t>
  </si>
  <si>
    <t>SGA00009S00 | SGA0000EY00</t>
  </si>
  <si>
    <t>SGA0000A500 | SGA0000AM00</t>
  </si>
  <si>
    <t>SGA0000A500 | SGA0000AM00 | SGA0000D500</t>
  </si>
  <si>
    <t>SGA0000AM00 | SGA0000D500 | SGA0000EA00</t>
  </si>
  <si>
    <t>SGA0000D500 | SGA0000EA00</t>
  </si>
  <si>
    <t>SGA00005H00 | SGA00008X00 | SGA0000E800 | SGA0000F700</t>
  </si>
  <si>
    <t>SGA00008X00 | SGA0000E800 | SGA0000F700</t>
  </si>
  <si>
    <t>SH00000OB00 | SH00000Y800 | SH00001QT00</t>
  </si>
  <si>
    <t>SH00000RT00 | SH00001U200 | SH000020400 | SH000020S00</t>
  </si>
  <si>
    <t>SH00000RT00 | SH000020400</t>
  </si>
  <si>
    <t>SH00000RT00 | SH000020400 | SH000020S00</t>
  </si>
  <si>
    <t>SH00000YC00 | SH00001KW00 | SH00001QN00 | SH00001ZX00</t>
  </si>
  <si>
    <t>SH00000YC00 | SH00001QN00 | SH00001ZX00</t>
  </si>
  <si>
    <t>SH00000YD00 | SH000021O00 | SH000021R00</t>
  </si>
  <si>
    <t>SH00000YE00 | SH00001O600 | SH00001ZQ00</t>
  </si>
  <si>
    <t>SH00000YG00 | SH000028L00</t>
  </si>
  <si>
    <t>SH00000YV00 | SH00001KZ00 | SH000022N00</t>
  </si>
  <si>
    <t>SH00000Z200 | SH00001QO00 | SH00001YE00 | SH000020L00</t>
  </si>
  <si>
    <t>SH00000UD00 | SH00000Z300 | SH00002AH00</t>
  </si>
  <si>
    <t>SH000010N00 | SH000024300</t>
  </si>
  <si>
    <t>SH000011H00 | SH00001Q100</t>
  </si>
  <si>
    <t>SH000016700 | SH00001L000 | SH00001VZ00 | SH000021Q00</t>
  </si>
  <si>
    <t>SH000016700 | SH00001VZ00 | SH00001YC00 | SH000021Q00</t>
  </si>
  <si>
    <t>SH000016700 | SH00001VZ00 | SH000021Q00</t>
  </si>
  <si>
    <t>SH000017V00 | SH000020F00 | SH000020H00 | SH000024E00</t>
  </si>
  <si>
    <t>SH000017V00 | SH000020F00 | SH000024E00</t>
  </si>
  <si>
    <t>SH00001ED00 | SH000024100</t>
  </si>
  <si>
    <t>SH00001EE00 | SH00001TX00 | SH00001ZU00</t>
  </si>
  <si>
    <t>SH00001EF00 | SH00001KR00 | SH00001OZ00 | SH000024200</t>
  </si>
  <si>
    <t>SH00001EF00 | SH00001KR00 | SH000024200</t>
  </si>
  <si>
    <t>SH00001KZ00</t>
  </si>
  <si>
    <t>SH00001QL00 | SH00001WQ00 | SH00001XA00</t>
  </si>
  <si>
    <t>SH00001QL00 | SH00001XA00</t>
  </si>
  <si>
    <t>SH00001QT00</t>
  </si>
  <si>
    <t>SH00001TN00 | SH000029I00</t>
  </si>
  <si>
    <t>SH00001TQ00 | SH00001VW00</t>
  </si>
  <si>
    <t>SH00001VW00</t>
  </si>
  <si>
    <t>SH00001XA00</t>
  </si>
  <si>
    <t>SH00001Z500 | SH00002AL00</t>
  </si>
  <si>
    <t>SH00000YE00 | SH00001ZQ00</t>
  </si>
  <si>
    <t>SH00001ZU00</t>
  </si>
  <si>
    <t>SH000020F00</t>
  </si>
  <si>
    <t>SH000020L00</t>
  </si>
  <si>
    <t>SH000021R00</t>
  </si>
  <si>
    <t>SH00001AU00 | SH000024300</t>
  </si>
  <si>
    <t>SH00001ZT00 | SH000028100 | SH00002AH00</t>
  </si>
  <si>
    <t>SH000028L00</t>
  </si>
  <si>
    <t>SH00001EE00 | SH000025E00 | SH000029500</t>
  </si>
  <si>
    <t>SH00001TX00 | SH000021600 | SH000025E00 | SH000029500</t>
  </si>
  <si>
    <t>SH000029I00</t>
  </si>
  <si>
    <t>SH00002AL00</t>
  </si>
  <si>
    <t>SH000010900 | SH00002D400 | SH00002EC00 | SHI0000RD00</t>
  </si>
  <si>
    <t>SH000011600 | SHI0000RD00</t>
  </si>
  <si>
    <t>SJ10000TO00</t>
  </si>
  <si>
    <t>SJ10000TO00 | SJ10000UH00 | SJ10000VZ00</t>
  </si>
  <si>
    <t>SJ10000UH00 | SJ100016X00</t>
  </si>
  <si>
    <t>SJ10000TQ00 | SJ10000UI00 | SJ10000X000</t>
  </si>
  <si>
    <t>SJ10000UN00 | SJ10000UP00 | SJ10000VY00</t>
  </si>
  <si>
    <t>SJ10000VM00 | SJ10000ZX00</t>
  </si>
  <si>
    <t>SJ10000VM00 | SJ10000ZX00 | SJ100013U00 | SJ100017H00</t>
  </si>
  <si>
    <t>SJ10000VM00 | SJ10000ZX00 | SJ100017H00</t>
  </si>
  <si>
    <t>SJ100010000 | SJ100015700</t>
  </si>
  <si>
    <t>SJ100010000 | SJ100015700 | SJ100015800</t>
  </si>
  <si>
    <t>SJ100015700</t>
  </si>
  <si>
    <t>SJ100011V00 | SJ100015U00 | SJ100016700</t>
  </si>
  <si>
    <t>SJ100015U00 | SJ100016700</t>
  </si>
  <si>
    <t>SL200000V00</t>
  </si>
  <si>
    <t>SL200000U00 | SL200000V00 | SL200002H00</t>
  </si>
  <si>
    <t>SL200000W00</t>
  </si>
  <si>
    <t>SL200000W00 | SL200001000 | SL200002F00</t>
  </si>
  <si>
    <t>SL200000V00 | SL200002H00</t>
  </si>
  <si>
    <t>SM01000BV00 | SM01000NY00 | SM01000Q500</t>
  </si>
  <si>
    <t>SM01000BW00 | SM01000CC00</t>
  </si>
  <si>
    <t>SM01000BW00 | SM01000CC00 | SM01000UF00 | SM010016720</t>
  </si>
  <si>
    <t>SM01000BW00 | SM01000CC00 | SM010016720</t>
  </si>
  <si>
    <t>SM01000BW00 | SM01000OW00</t>
  </si>
  <si>
    <t>SM01000BW00 | SM01000UF00 | SM010016720</t>
  </si>
  <si>
    <t>SM01000EJ00 | SM01000JB00 | SM010014520</t>
  </si>
  <si>
    <t>SM01000EJ00 | SM010014520</t>
  </si>
  <si>
    <t>SM01000IG00</t>
  </si>
  <si>
    <t>SM01000IG00 | SM01000KL00</t>
  </si>
  <si>
    <t>SM01000I200 | SM01000JX00 | SM010019400</t>
  </si>
  <si>
    <t>SM01000KR00 | SM01000RQ00</t>
  </si>
  <si>
    <t>SM01000NA00</t>
  </si>
  <si>
    <t>SM01000NA00 | SM01000NH00 | SM01000OF00 | SM01000OZ00</t>
  </si>
  <si>
    <t>SM01000BW00 | SM01000CC00 | SM01000OW00</t>
  </si>
  <si>
    <t>SM01000NA00 | SM01000NH00 | SM01000OZ00</t>
  </si>
  <si>
    <t>SM01000NY00 | SM01000Q500</t>
  </si>
  <si>
    <t>SM070002R00 | SM070003V00 | SM070004300</t>
  </si>
  <si>
    <t>SM070003V00 | SM070004300</t>
  </si>
  <si>
    <t>SM070004X00 | SM070005U00</t>
  </si>
  <si>
    <t>SN100004N00 | SN10000CV00 | SN10000DI00</t>
  </si>
  <si>
    <t>SP01000XE00 | SP010014B10 | SP01002SQ00</t>
  </si>
  <si>
    <t>SP01001R800 | SP01001R900</t>
  </si>
  <si>
    <t>SP01001RH00 | SP010037300 | SP010037L00</t>
  </si>
  <si>
    <t>SP01001RH00 | SP010037300 | SP010037L00 | SP01003BJ00</t>
  </si>
  <si>
    <t>SP01002KT00 | SP01002KU00 | SP01002PE00</t>
  </si>
  <si>
    <t>SP01002KU00 | SP01002PE00 | SP010036T00</t>
  </si>
  <si>
    <t>SP01001RB00 | SP01002KW00</t>
  </si>
  <si>
    <t>SP01001RB00 | SP01002KW00 | SP01002T100</t>
  </si>
  <si>
    <t>SP010028W00 | SP010028Z00 | SP01002NP00 | SP01002V200 | *36600</t>
  </si>
  <si>
    <t>SP010028Z00 | SP01002NP00 | SP01002V200 | SP010036600</t>
  </si>
  <si>
    <t>SP01002NM00 | SP01002PB00 | SP01002ZW00 | SP010032600</t>
  </si>
  <si>
    <t>SP01002JM00 | SP01002KU10 | SP01002PG00 | SP010037F00</t>
  </si>
  <si>
    <t>SP01002KU00 | SP01002PG00</t>
  </si>
  <si>
    <t>SP01002KU10 | SP01002PG00 | SP010037F00</t>
  </si>
  <si>
    <t>SP01000XE00 | SP010014B10 | SP01002SQ00 | SP01003BE00</t>
  </si>
  <si>
    <t>SP010014B10 | SP01002SQ00</t>
  </si>
  <si>
    <t>SP01002SQ00 | SP01003BE00</t>
  </si>
  <si>
    <t>SP01002T100 | SP010039K00 | SP01003BL00</t>
  </si>
  <si>
    <t>SP01002LI00 | SP01002T300 | SP010033C00</t>
  </si>
  <si>
    <t>SP01002TO00 | SP01002UH00 | SP01002YL00 | SP010033E00</t>
  </si>
  <si>
    <t>SP01002TO00 | SP01002YL00 | SP010033E00</t>
  </si>
  <si>
    <t>SP01002YL00</t>
  </si>
  <si>
    <t>SP010033E00</t>
  </si>
  <si>
    <t>SP01002V200 | SP010036600 | SP010038600</t>
  </si>
  <si>
    <t>SP01002ZY00 | SP010036500 | SP010036600</t>
  </si>
  <si>
    <t>SP010037300 | SP010037L00</t>
  </si>
  <si>
    <t>SP01002SV00 | SP010037G00 | SP010037H00</t>
  </si>
  <si>
    <t>SP020012X00 | SP020018F00 | SP02001J000 | SP02001NN00</t>
  </si>
  <si>
    <t>SP020012X00 | SP020018F00 | SP02001NN00</t>
  </si>
  <si>
    <t>SP02001CK00 | SP02001QS00 | SP02001S300</t>
  </si>
  <si>
    <t>SP02001CK00 | SP02001QS00 | SP02001S300 | SP02001X800</t>
  </si>
  <si>
    <t>SP020012X00 | SP02001NN00</t>
  </si>
  <si>
    <t>SP020012X10 | SP02001NN00 | SP02001RJ00 | SP02001UV00</t>
  </si>
  <si>
    <t>SP02001NN00 | SP02001RJ00 | SP02001UV00</t>
  </si>
  <si>
    <t>SP02001NN00 | SP02001UV00</t>
  </si>
  <si>
    <t>SP020015U00 | SP020017H00 | SP02001RN00</t>
  </si>
  <si>
    <t>SP020015U00 | SP020017H00 | SP02001RN00 | SP02001T500</t>
  </si>
  <si>
    <t>SP02001RN00 | SP02001T500</t>
  </si>
  <si>
    <t>SP02001RN00 | SP02001T500 | SP02001WT00</t>
  </si>
  <si>
    <t>SP02001KG00 | SP02001RW00 | SP02001VG00 | SP02001VR00</t>
  </si>
  <si>
    <t>SP02001RW00 | SP02001VG00 | SP02001VR00</t>
  </si>
  <si>
    <t>SP02001CK00 | SP02001S300</t>
  </si>
  <si>
    <t>SP02001QS00 | SP02001S300 | SP02001X800</t>
  </si>
  <si>
    <t>SP02000R200 | SP02001IZ00 | SP02001SC00 | SP02001VM00</t>
  </si>
  <si>
    <t>SP02000R200 | SP02001SC00</t>
  </si>
  <si>
    <t>SP02001IZ00 | SP02001SC00 | SP02001VM00</t>
  </si>
  <si>
    <t>SP02001KE00 | SP02001SC00 | SP02001VM00</t>
  </si>
  <si>
    <t>SP02001SC00 | SP02001VM00</t>
  </si>
  <si>
    <t>SP050006800 | SP050006B10 | SP050006F00</t>
  </si>
  <si>
    <t>SP050006800 | SP050006B10 | SP050006F00 | SP05000AF00</t>
  </si>
  <si>
    <t>SP050006F00</t>
  </si>
  <si>
    <t>SP050006P00 | SP050006Y00 | SP050007Q00</t>
  </si>
  <si>
    <t>SP06000EPA0 | SP06000FTA0</t>
  </si>
  <si>
    <t>SP06000EPA0 | SP06000FXA0</t>
  </si>
  <si>
    <t>SP070011H00 | SP070013E00</t>
  </si>
  <si>
    <t>SP070018L00 | SP07001EZ00</t>
  </si>
  <si>
    <t>SP07001CW00 | SP07001CY00 | SP07001OO00</t>
  </si>
  <si>
    <t>SP07001CW00 | SP07001CY00 | SP07001OO00 | SP07001V500</t>
  </si>
  <si>
    <t>SP07001CY00 | SP07001OO00 | SP07001V500</t>
  </si>
  <si>
    <t>SP07001D300</t>
  </si>
  <si>
    <t>SP07001D300 | SP07001EW00</t>
  </si>
  <si>
    <t>SP07001EZ00</t>
  </si>
  <si>
    <t>SP07001GK00 | SP07001HW00 | SP07001OK00</t>
  </si>
  <si>
    <t>SP07001GK00 | SP07001HW00 | SP07001OK00 | SP07001U800</t>
  </si>
  <si>
    <t>SP07001HW00 | SP07001OK00 | SP07001U800</t>
  </si>
  <si>
    <t>SP07001NG00</t>
  </si>
  <si>
    <t>SP07001NG00 | SP07001OD00</t>
  </si>
  <si>
    <t>SP07001WG00 | SP07001WK00</t>
  </si>
  <si>
    <t>SP07001WH00 | SP07001WL00</t>
  </si>
  <si>
    <t>OCT DEMAND REMOVED</t>
  </si>
  <si>
    <t>QTD Compal</t>
  </si>
  <si>
    <t>ok</t>
  </si>
  <si>
    <t>SB00001UV00=&gt;129912
SB000009Q80=&gt;18861</t>
  </si>
  <si>
    <t>SA741320110&amp;SA00000OJ00</t>
  </si>
  <si>
    <t>SA0000B8720</t>
  </si>
  <si>
    <t>SA0000EIN00</t>
  </si>
  <si>
    <t>SA0000BCG30</t>
  </si>
  <si>
    <t>SA0000BJH10</t>
  </si>
  <si>
    <t>SGA00009M00/ SGA00001E10</t>
  </si>
  <si>
    <t>Alt Compal</t>
  </si>
  <si>
    <t>Comparativo Compal x Lista</t>
  </si>
  <si>
    <t>checar</t>
  </si>
  <si>
    <t>Checar</t>
  </si>
  <si>
    <t>ver val final</t>
  </si>
  <si>
    <t>DC23300X400*22K, Alt DC23300AI00*98k, Alt DC23300X400*82.5k</t>
  </si>
  <si>
    <t>Alt DC23300X900*14080PCS, Alt DC23300XA00*5.5K</t>
  </si>
  <si>
    <t>Alt DC23400H900*12.4K, Alt DC234007W00*8480pcs</t>
  </si>
  <si>
    <t>Alt SA00009G000 20K,CALL HUB，AO500领T002</t>
  </si>
  <si>
    <t>hub call 42k，Alt SA0000D1P00 24K</t>
  </si>
  <si>
    <t>SB00001ZF00=&gt;201371
SB00000EO00=&gt;221629</t>
  </si>
  <si>
    <t>SB00001LB000=&gt;21299
SB000016K00=&gt;78164
SB00001FN00=&gt;26016</t>
  </si>
  <si>
    <t>SCS0000I300=&gt;28001
SCS00009500=&gt;65872</t>
  </si>
  <si>
    <t>SH00002AH00=&gt;2207
SH00000Z300=&gt;3016</t>
  </si>
  <si>
    <t>SH000028L00=&gt;5732
SH00000YG00=&gt;2606</t>
  </si>
  <si>
    <t>Alt SP010033C00*50K, Alt SP01002T300*36K</t>
  </si>
  <si>
    <t>Alt SP01002YL00*66K,Alt SP01002TO00*50K</t>
  </si>
  <si>
    <t>SP07001CY00*18k, SP07001V500*24960pcs, SP07001CY00*18K</t>
  </si>
  <si>
    <t>SP07001HW00*18k, SP07001OK00*10.2K, SP07001HW00*14K, SP07001OK00*19380PCS</t>
  </si>
  <si>
    <t>Alt Foxconn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</si>
</sst>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;@"/>
    <numFmt numFmtId="165" formatCode="_-* #,##0_-;\-* #,##0_-;_-* &quot;-&quot;??_-;_-@_-"/>
  </numFmts>
  <fonts count="3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alibri"/>
      <family val="2"/>
      <charset val="136"/>
      <scheme val="minor"/>
    </font>
    <font>
      <sz val="10"/>
      <name val="Calibri"/>
      <family val="2"/>
      <charset val="136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charset val="136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" fillId="0" borderId="0"/>
  </cellStyleXfs>
  <cellXfs count="55">
    <xf numFmtId="0" fontId="0" fillId="0" borderId="0" xfId="0">
      <alignment vertical="center"/>
    </xf>
    <xf numFmtId="0" fontId="20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/>
    </xf>
    <xf numFmtId="17" fontId="21" fillId="34" borderId="11" xfId="43" applyNumberFormat="1" applyFont="1" applyFill="1" applyBorder="1" applyAlignment="1">
      <alignment horizontal="center" vertical="center" wrapText="1"/>
    </xf>
    <xf numFmtId="165" fontId="22" fillId="0" borderId="0" xfId="42" applyNumberFormat="1" applyFont="1" applyFill="1" applyAlignment="1">
      <alignment horizontal="left" vertical="center"/>
    </xf>
    <xf numFmtId="0" fontId="26" fillId="0" borderId="0" xfId="0" applyFont="1">
      <alignment vertical="center"/>
    </xf>
    <xf numFmtId="0" fontId="27" fillId="0" borderId="10" xfId="0" applyNumberFormat="1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165" fontId="25" fillId="0" borderId="0" xfId="42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9" fillId="0" borderId="0" xfId="0" applyFont="1" applyAlignment="1"/>
    <xf numFmtId="0" fontId="0" fillId="0" borderId="0" xfId="0" applyAlignment="1"/>
    <xf numFmtId="0" fontId="31" fillId="35" borderId="13" xfId="0" applyFont="1" applyFill="1" applyBorder="1">
      <alignment vertical="center"/>
    </xf>
    <xf numFmtId="0" fontId="31" fillId="33" borderId="10" xfId="0" applyFont="1" applyFill="1" applyBorder="1">
      <alignment vertical="center"/>
    </xf>
    <xf numFmtId="1" fontId="27" fillId="36" borderId="10" xfId="0" applyNumberFormat="1" applyFont="1" applyFill="1" applyBorder="1">
      <alignment vertical="center"/>
    </xf>
    <xf numFmtId="165" fontId="28" fillId="38" borderId="0" xfId="42" applyNumberFormat="1" applyFont="1" applyFill="1" applyAlignment="1">
      <alignment horizontal="left" vertical="center"/>
    </xf>
    <xf numFmtId="0" fontId="27" fillId="0" borderId="14" xfId="0" applyFont="1" applyBorder="1">
      <alignment vertical="center"/>
    </xf>
    <xf numFmtId="0" fontId="22" fillId="0" borderId="0" xfId="0" applyFont="1" applyAlignment="1"/>
    <xf numFmtId="0" fontId="33" fillId="0" borderId="0" xfId="0" applyFont="1">
      <alignment vertical="center"/>
    </xf>
    <xf numFmtId="0" fontId="24" fillId="0" borderId="0" xfId="0" applyFont="1" applyFill="1" applyAlignment="1">
      <alignment horizontal="center"/>
    </xf>
    <xf numFmtId="0" fontId="23" fillId="0" borderId="0" xfId="43" applyFont="1" applyAlignment="1">
      <alignment horizontal="left" vertical="center"/>
    </xf>
    <xf numFmtId="165" fontId="28" fillId="0" borderId="0" xfId="42" applyNumberFormat="1" applyFont="1" applyFill="1" applyAlignment="1">
      <alignment horizontal="left" vertical="center"/>
    </xf>
    <xf numFmtId="16" fontId="23" fillId="0" borderId="0" xfId="43" applyNumberFormat="1" applyFont="1" applyAlignment="1">
      <alignment horizontal="center" vertical="center" wrapText="1"/>
    </xf>
    <xf numFmtId="164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/>
    </xf>
    <xf numFmtId="164" fontId="23" fillId="0" borderId="0" xfId="0" applyNumberFormat="1" applyFont="1" applyAlignment="1"/>
    <xf numFmtId="0" fontId="23" fillId="0" borderId="0" xfId="0" applyFont="1" applyAlignment="1"/>
    <xf numFmtId="164" fontId="23" fillId="0" borderId="15" xfId="0" applyNumberFormat="1" applyFont="1" applyBorder="1" applyAlignme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2" fillId="0" borderId="0" xfId="43" applyFont="1" applyAlignment="1">
      <alignment horizontal="left" vertical="center"/>
    </xf>
    <xf numFmtId="0" fontId="30" fillId="0" borderId="0" xfId="43" applyFont="1" applyAlignment="1">
      <alignment horizontal="left" vertical="center"/>
    </xf>
    <xf numFmtId="0" fontId="22" fillId="0" borderId="0" xfId="0" applyFont="1" applyAlignment="1">
      <alignment horizontal="center"/>
    </xf>
    <xf numFmtId="165" fontId="35" fillId="0" borderId="0" xfId="42" applyNumberFormat="1" applyFont="1" applyFill="1" applyAlignment="1">
      <alignment horizontal="left" vertical="center"/>
    </xf>
    <xf numFmtId="0" fontId="33" fillId="0" borderId="12" xfId="0" applyFont="1" applyBorder="1">
      <alignment vertical="center"/>
    </xf>
    <xf numFmtId="0" fontId="33" fillId="0" borderId="14" xfId="0" applyFont="1" applyBorder="1">
      <alignment vertical="center"/>
    </xf>
    <xf numFmtId="0" fontId="33" fillId="0" borderId="10" xfId="0" applyNumberFormat="1" applyFont="1" applyBorder="1" applyAlignment="1">
      <alignment horizontal="right" vertical="center"/>
    </xf>
    <xf numFmtId="0" fontId="33" fillId="0" borderId="10" xfId="0" applyFont="1" applyBorder="1">
      <alignment vertical="center"/>
    </xf>
    <xf numFmtId="38" fontId="33" fillId="37" borderId="10" xfId="0" applyNumberFormat="1" applyFont="1" applyFill="1" applyBorder="1" applyAlignment="1"/>
    <xf numFmtId="0" fontId="27" fillId="0" borderId="12" xfId="0" applyFont="1" applyBorder="1">
      <alignment vertical="center"/>
    </xf>
    <xf numFmtId="38" fontId="27" fillId="37" borderId="10" xfId="0" applyNumberFormat="1" applyFont="1" applyFill="1" applyBorder="1" applyAlignment="1"/>
    <xf numFmtId="0" fontId="27" fillId="0" borderId="0" xfId="0" applyFont="1">
      <alignment vertical="center"/>
    </xf>
    <xf numFmtId="0" fontId="24" fillId="0" borderId="0" xfId="0" applyFont="1" applyAlignment="1">
      <alignment horizontal="left"/>
    </xf>
    <xf numFmtId="0" fontId="1" fillId="0" borderId="0" xfId="0" applyFont="1" applyAlignment="1"/>
    <xf numFmtId="165" fontId="34" fillId="0" borderId="0" xfId="42" applyNumberFormat="1" applyFont="1" applyFill="1" applyBorder="1" applyAlignment="1">
      <alignment horizontal="left" vertical="center"/>
    </xf>
    <xf numFmtId="17" fontId="23" fillId="0" borderId="0" xfId="43" applyNumberFormat="1" applyFont="1" applyAlignment="1">
      <alignment horizontal="left" vertical="center" wrapText="1"/>
    </xf>
    <xf numFmtId="165" fontId="22" fillId="39" borderId="0" xfId="42" applyNumberFormat="1" applyFont="1" applyFill="1" applyAlignment="1">
      <alignment horizontal="left" vertical="center"/>
    </xf>
    <xf numFmtId="0" fontId="36" fillId="33" borderId="0" xfId="0" applyFont="1" applyFill="1" applyAlignment="1">
      <alignment horizontal="left"/>
    </xf>
    <xf numFmtId="165" fontId="25" fillId="39" borderId="0" xfId="42" applyNumberFormat="1" applyFont="1" applyFill="1" applyBorder="1" applyAlignment="1">
      <alignment horizontal="left"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center" wrapText="1"/>
    </xf>
    <xf numFmtId="0" fontId="37" fillId="0" borderId="14" xfId="0" applyFont="1" applyBorder="1">
      <alignment vertical="center"/>
    </xf>
    <xf numFmtId="38" fontId="26" fillId="0" borderId="0" xfId="0" applyNumberFormat="1" applyFont="1">
      <alignment vertical="center"/>
    </xf>
    <xf numFmtId="38" fontId="38" fillId="0" borderId="0" xfId="0" applyNumberFormat="1" applyFo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\Purchasing\ACER\04-NB\03-Demand%20List\2023\08-September\Compal\FBR%20202305%20Demand%20List%20-%20SeptOct'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LIsta%20Compal_%20of%20FBR%20202305%20Demand%20List%20-%20SeptOct'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  <cell r="L1" t="str">
            <v>Alt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G2">
            <v>680</v>
          </cell>
          <cell r="H2">
            <v>1</v>
          </cell>
          <cell r="I2">
            <v>680</v>
          </cell>
          <cell r="J2" t="str">
            <v xml:space="preserve">IRIS | LILY  </v>
          </cell>
          <cell r="K2" t="str">
            <v>EOL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G3">
            <v>377</v>
          </cell>
          <cell r="H3">
            <v>1</v>
          </cell>
          <cell r="I3">
            <v>680</v>
          </cell>
          <cell r="J3" t="str">
            <v xml:space="preserve">IRIS | LILY  </v>
          </cell>
          <cell r="K3" t="str">
            <v>EOL</v>
          </cell>
        </row>
        <row r="4">
          <cell r="B4" t="str">
            <v>DAB0009501A</v>
          </cell>
          <cell r="C4" t="str">
            <v>PCB 30A LA-L191P REV1A MB 4</v>
          </cell>
          <cell r="E4">
            <v>474</v>
          </cell>
          <cell r="G4">
            <v>474</v>
          </cell>
          <cell r="H4">
            <v>1</v>
          </cell>
          <cell r="I4">
            <v>500</v>
          </cell>
          <cell r="J4" t="str">
            <v xml:space="preserve">QX60   </v>
          </cell>
        </row>
        <row r="5">
          <cell r="B5" t="str">
            <v>DAB0008K010</v>
          </cell>
          <cell r="C5" t="str">
            <v>PCB 3AU LS-L031P REV1 IO/B</v>
          </cell>
          <cell r="E5">
            <v>488</v>
          </cell>
          <cell r="G5">
            <v>488</v>
          </cell>
          <cell r="H5">
            <v>1</v>
          </cell>
          <cell r="I5">
            <v>500</v>
          </cell>
          <cell r="J5" t="str">
            <v xml:space="preserve">QX60   </v>
          </cell>
        </row>
        <row r="6">
          <cell r="B6" t="str">
            <v>DAA000Q201C</v>
          </cell>
          <cell r="C6" t="str">
            <v>PCB 31Z LA-L181P REV1C MB 4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  <cell r="J6" t="str">
            <v xml:space="preserve">SCALA_TLS | KAMIQ_TLS  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  <cell r="J7" t="str">
            <v>SCALA_TLS</v>
          </cell>
        </row>
        <row r="8">
          <cell r="B8" t="str">
            <v>DAA000OO01B</v>
          </cell>
          <cell r="C8" t="str">
            <v>PCB 3AT LA-K851P REV1B MB 3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  <cell r="J8" t="str">
            <v xml:space="preserve">SCALA_CAS   </v>
          </cell>
        </row>
        <row r="9">
          <cell r="B9" t="str">
            <v>DAA000OP010</v>
          </cell>
          <cell r="C9" t="str">
            <v>PCB 3AT LS-K851P REV1 IO/B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  <cell r="J9" t="str">
            <v xml:space="preserve">SCALA_CAS | SCALA_TLS | KAMIQ_TLS 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  <cell r="J10" t="str">
            <v xml:space="preserve">SCALA_TLS | KAMIQ_TLS | QX60 </v>
          </cell>
        </row>
        <row r="11">
          <cell r="B11" t="str">
            <v>DA2001BL010</v>
          </cell>
          <cell r="C11" t="str">
            <v>PCB 3AT LS-K854P REV1 KB/B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  <cell r="J11" t="str">
            <v>SCALA_CAS | SCALA_TLS | KAMIQ_TLS | QX60</v>
          </cell>
        </row>
        <row r="12">
          <cell r="B12" t="str">
            <v>DA4002ZD010</v>
          </cell>
          <cell r="C12" t="str">
            <v>PCB 3AT LS-K852P REV1 HS/B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  <cell r="J12" t="str">
            <v>SCALA_CAS | SCALA_TLS | KAMIQ_TLS | QX60</v>
          </cell>
        </row>
        <row r="13">
          <cell r="B13" t="str">
            <v>DAA000TV21B</v>
          </cell>
          <cell r="C13" t="str">
            <v>PCB 3SY LA-L973P REV1B MB 2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  <cell r="J13" t="str">
            <v xml:space="preserve">JIMNY_ADH   </v>
          </cell>
        </row>
        <row r="14">
          <cell r="B14" t="str">
            <v>DA2001CW010</v>
          </cell>
          <cell r="C14" t="str">
            <v>PCB 3SY LS-L973P REV1 KB/B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  <cell r="J14" t="str">
            <v xml:space="preserve">JIMNY_RBH (p) | JIMNY_RBH (e) | JIMNY_ADH </v>
          </cell>
        </row>
        <row r="15">
          <cell r="B15" t="str">
            <v>DAA000SG01A</v>
          </cell>
          <cell r="C15" t="str">
            <v>PCB 3SY LS-L971P REV1A IO/B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  <cell r="J15" t="str">
            <v xml:space="preserve">JIMNY_RBH (p) | JIMNY_ADH  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  <cell r="J16" t="str">
            <v xml:space="preserve">CALLISTO_ADU   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  <cell r="J17" t="str">
            <v xml:space="preserve">CALLISTO_ADU   </v>
          </cell>
        </row>
        <row r="18">
          <cell r="B18" t="str">
            <v>SA00009QP00FBA</v>
          </cell>
          <cell r="C18" t="str">
            <v>S IC FL 8M W25Q80EWSSIG SOIC 8P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  <cell r="J18" t="str">
            <v>GH51G/ GH71G VBIOS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  <cell r="J19" t="str">
            <v>GH51G/ GH71G EC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  <cell r="J20" t="str">
            <v>Scala_TLS GH51G/Kamiq_TLS GH71G VBIOS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  <cell r="J21" t="str">
            <v>HH514 BBR</v>
          </cell>
        </row>
        <row r="22">
          <cell r="B22" t="str">
            <v>SA0000BEZ50FF</v>
          </cell>
          <cell r="C22" t="str">
            <v>S IC KB9542Q F2 LQFP 128P KEYBOARD CTRL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  <cell r="J22" t="str">
            <v>HH514(Jimny_ADH) EC</v>
          </cell>
        </row>
        <row r="23">
          <cell r="B23" t="str">
            <v>SA0000DHJ00FF</v>
          </cell>
          <cell r="C23" t="str">
            <v>S IC FL 16M W25Q16JWSSIQ SOIC 8P SPI ROM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  <cell r="J23" t="str">
            <v>HH514 VBIOS</v>
          </cell>
        </row>
        <row r="24">
          <cell r="B24" t="str">
            <v>SA00003EW10FA</v>
          </cell>
          <cell r="C24" t="str">
            <v>S IC FL 8M W25Q80DVSSIG SOIC 8P</v>
          </cell>
          <cell r="E24">
            <v>47</v>
          </cell>
          <cell r="G24">
            <v>47</v>
          </cell>
          <cell r="H24">
            <v>2000</v>
          </cell>
          <cell r="I24">
            <v>2000</v>
          </cell>
          <cell r="J24" t="str">
            <v>GH53G BBR1</v>
          </cell>
        </row>
        <row r="25">
          <cell r="B25" t="str">
            <v>SA0000DHJ00FAB</v>
          </cell>
          <cell r="C25" t="str">
            <v>S IC FL 16M W25Q16JWSSIQ SOIC 8P SPI ROM</v>
          </cell>
          <cell r="E25">
            <v>149</v>
          </cell>
          <cell r="G25">
            <v>149</v>
          </cell>
          <cell r="H25">
            <v>2000</v>
          </cell>
          <cell r="I25">
            <v>2000</v>
          </cell>
          <cell r="J25" t="str">
            <v>GH53G VBIOS</v>
          </cell>
        </row>
        <row r="26">
          <cell r="B26" t="str">
            <v>SA0000BCG50FG</v>
          </cell>
          <cell r="C26" t="str">
            <v>S IC KB9052Q E LQFP 128P EC CONTROLLER</v>
          </cell>
          <cell r="E26">
            <v>8782</v>
          </cell>
          <cell r="G26">
            <v>8100</v>
          </cell>
          <cell r="H26">
            <v>900</v>
          </cell>
          <cell r="I26">
            <v>8100</v>
          </cell>
          <cell r="J26" t="str">
            <v>Callisto_ADU EC</v>
          </cell>
        </row>
        <row r="27">
          <cell r="B27" t="str">
            <v>SA0000BCG30FG</v>
          </cell>
          <cell r="C27" t="str">
            <v>S IC KB9052Q D LQFP 128P EC CONTROLLER</v>
          </cell>
          <cell r="G27">
            <v>682</v>
          </cell>
          <cell r="H27">
            <v>900</v>
          </cell>
          <cell r="I27">
            <v>900</v>
          </cell>
          <cell r="J27" t="str">
            <v>Callisto_ADU EC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  <cell r="J28" t="str">
            <v>Ganymede_ADU BBR</v>
          </cell>
          <cell r="L28" t="str">
            <v>Alt SA0000B8720</v>
          </cell>
        </row>
        <row r="29">
          <cell r="B29" t="str">
            <v>SA0000B8720FG</v>
          </cell>
          <cell r="C29" t="str">
            <v>S IC FL 8M FM25Q08B-SOB-T-G SOP 8P</v>
          </cell>
          <cell r="I29">
            <v>34000</v>
          </cell>
          <cell r="J29" t="str">
            <v>Ganymede_ADU BBR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  <cell r="J30" t="str">
            <v>Ganymede_ADU EC</v>
          </cell>
          <cell r="L30" t="str">
            <v>Alt SA0000BCG30</v>
          </cell>
        </row>
        <row r="31">
          <cell r="B31" t="str">
            <v>SA0000BCG30FH</v>
          </cell>
          <cell r="C31" t="str">
            <v>S IC KB9052Q D LQFP 128P EC CONTROLLER</v>
          </cell>
          <cell r="G31">
            <v>33731</v>
          </cell>
          <cell r="H31">
            <v>900</v>
          </cell>
          <cell r="I31">
            <v>34200</v>
          </cell>
          <cell r="J31" t="str">
            <v>Ganymede_ADU EC</v>
          </cell>
        </row>
        <row r="32">
          <cell r="B32" t="str">
            <v>SA000075S30FC</v>
          </cell>
          <cell r="C32" t="str">
            <v>S IC KB9052Q D LQFP 128P EC CONTROLLER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  <cell r="J32" t="str">
            <v>Scala_CAS GH51Z EC</v>
          </cell>
        </row>
        <row r="33">
          <cell r="B33" t="str">
            <v>SA00009QP00FC</v>
          </cell>
          <cell r="C33" t="str">
            <v>S IC FL 16M W25Q16JWSSIQ SOIC 8P SPI ROM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  <cell r="J33" t="str">
            <v>GH51Z VBIOS</v>
          </cell>
        </row>
        <row r="34">
          <cell r="B34" t="str">
            <v>SA00003EW10FB</v>
          </cell>
          <cell r="C34" t="str">
            <v>S IC FL 8M W25Q80DVSSIG SOIC 8P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  <cell r="J34" t="str">
            <v>GH51G/Kamiq_TLS GH71G(PCB 1A/1B) BBR1</v>
          </cell>
          <cell r="L34" t="str">
            <v>Alt SA0000B8720</v>
          </cell>
        </row>
        <row r="35">
          <cell r="B35" t="str">
            <v>SA0000B8720FB</v>
          </cell>
          <cell r="C35" t="str">
            <v>S IC FL 8M FM25Q08B-SOB-T-G SOP 8P</v>
          </cell>
          <cell r="I35">
            <v>8000</v>
          </cell>
          <cell r="J35" t="str">
            <v>GH51G/Kamiq_TLS GH71G(PCB 1A/1B) BBR1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  <cell r="J36" t="str">
            <v>Scala_TLS GH51G/Kamiq_TLS GH71G PD</v>
          </cell>
          <cell r="L36" t="str">
            <v>Alt SA0000EIN00</v>
          </cell>
        </row>
        <row r="37">
          <cell r="B37" t="str">
            <v>SA0000EIN00FB</v>
          </cell>
          <cell r="C37" t="str">
            <v>S IC WB24C256-SLPTR SOP 8P EEPROM</v>
          </cell>
          <cell r="I37">
            <v>9000</v>
          </cell>
          <cell r="J37" t="str">
            <v>Scala_TLS GH51G/Kamiq_TLS GH71G PD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  <cell r="J38" t="str">
            <v>Scala_TLS GH51G/Kamiq_TLS GH71G(PCB 1A/1B) BBR2</v>
          </cell>
          <cell r="L38" t="str">
            <v>Alt SA0000BJH10</v>
          </cell>
        </row>
        <row r="39">
          <cell r="B39" t="str">
            <v>SA0000BJH10FB</v>
          </cell>
          <cell r="C39" t="str">
            <v>S IC FL 8M FM25Q08B-SO-T-G SOP 8P</v>
          </cell>
          <cell r="I39">
            <v>10000</v>
          </cell>
          <cell r="J39" t="str">
            <v>Scala_TLS GH51G/Kamiq_TLS GH71G(PCB 1A/1B) BBR2</v>
          </cell>
        </row>
        <row r="40">
          <cell r="B40" t="str">
            <v>SA0000DUO10FF</v>
          </cell>
          <cell r="C40" t="str">
            <v>S IC RTS5452E-GR QFN TYPEC PD CTRL HH514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  <cell r="J40" t="str">
            <v>HH514 PD</v>
          </cell>
        </row>
        <row r="41">
          <cell r="B41" t="str">
            <v>AM3SY000800</v>
          </cell>
          <cell r="C41" t="str">
            <v>HH514_VGA_PLATE_ASSY_50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E44">
            <v>461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E49">
            <v>3702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  <cell r="L51" t="str">
            <v>Alt DC232006X00</v>
          </cell>
        </row>
        <row r="52">
          <cell r="B52" t="str">
            <v>DC232006X00</v>
          </cell>
          <cell r="C52" t="str">
            <v>CONN YUQIU HD112-F19M1BE-A 19P HDMI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  <cell r="L55" t="str">
            <v>DC23300X400*22K, Alt DC23300AI00*98k, Alt DC23300X400*82.5k</v>
          </cell>
        </row>
        <row r="56">
          <cell r="B56" t="str">
            <v>DC23300AI00</v>
          </cell>
          <cell r="C56" t="str">
            <v>CONN LOTES AUSB0015-P001A 9P USB3.0 H0.4</v>
          </cell>
          <cell r="G56">
            <v>98000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  <cell r="L57" t="str">
            <v>Alt DC23300X900*14080PCS, Alt DC23300XA00*5.5K</v>
          </cell>
        </row>
        <row r="58">
          <cell r="B58" t="str">
            <v>DC23300X900</v>
          </cell>
          <cell r="C58" t="str">
            <v>CONN ACON GTRA0-9V1394 9P USB 3.1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  <cell r="L61" t="str">
            <v>Alt DC23400H900*12.4K, Alt DC234007W00*8480pcs</v>
          </cell>
        </row>
        <row r="62">
          <cell r="B62" t="str">
            <v>DC23400H900</v>
          </cell>
          <cell r="C62" t="str">
            <v>CONN SDAN 601063-008101 8P RJ45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  <cell r="L63" t="str">
            <v>Alt DC23400F700</v>
          </cell>
        </row>
        <row r="64">
          <cell r="B64" t="str">
            <v>DC23400F700</v>
          </cell>
          <cell r="C64" t="str">
            <v>CONN SDAN 601051-008041 8P RJ45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  <cell r="L77" t="str">
            <v>Alt SA0000DSK00</v>
          </cell>
        </row>
        <row r="78">
          <cell r="B78" t="str">
            <v>SA00002AI00</v>
          </cell>
          <cell r="C78" t="str">
            <v>S IC KC3810NF A0 QFN 24P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  <cell r="L82" t="str">
            <v>Alt  SA741320110&amp;SA00000OJ00</v>
          </cell>
        </row>
        <row r="83">
          <cell r="B83" t="str">
            <v>SA741320110</v>
          </cell>
          <cell r="C83" t="str">
            <v>S IC 74AHC1G32GW SOT353 5P OR GATE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  <cell r="L85" t="str">
            <v>Alt SA0000DXM00</v>
          </cell>
        </row>
        <row r="86">
          <cell r="B86" t="str">
            <v>SA00005U600</v>
          </cell>
          <cell r="C86" t="str">
            <v>S IC 74AUP1G07GW TSSOP 5P BUFFER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  <cell r="L88" t="str">
            <v>Alt SA0000CEN00</v>
          </cell>
        </row>
        <row r="89">
          <cell r="B89" t="str">
            <v>SA0000CEN00</v>
          </cell>
          <cell r="C89" t="str">
            <v>S IC G788P81U MSOP 8P TEMP. SENSOR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  <cell r="L91" t="str">
            <v>Alt SA00009CW00</v>
          </cell>
        </row>
        <row r="92">
          <cell r="B92" t="str">
            <v>SA00009CW00</v>
          </cell>
          <cell r="C92" t="str">
            <v>S IC EM5202DV DFN3X3 8P LOAD SWITCH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E97">
            <v>451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  <cell r="L98" t="str">
            <v>SA00007QP00</v>
          </cell>
        </row>
        <row r="99">
          <cell r="B99" t="str">
            <v>SA000080P00</v>
          </cell>
          <cell r="C99" t="str">
            <v>S IC RTL8111H-CG QFN 32P E-LAN CTRL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  <cell r="L99" t="str">
            <v>Alt  SA0000F1600</v>
          </cell>
        </row>
        <row r="100">
          <cell r="B100" t="str">
            <v>SA0000F1600</v>
          </cell>
          <cell r="C100" t="str">
            <v>S IC RTL8111H-VB-CGT QFN 32P E-LAN CTRL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E108">
            <v>2052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E111">
            <v>498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  <cell r="L115" t="str">
            <v>Alt SA0000AC390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  <cell r="L116" t="str">
            <v>Alt SA0000AC390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  <cell r="L119" t="str">
            <v>Alt SA00009G000 20K,CALL HUB，AO500领T002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  <cell r="L120" t="str">
            <v>hub call 42k，Alt SA0000D1P00 24K</v>
          </cell>
        </row>
        <row r="121">
          <cell r="B121" t="str">
            <v>SA0000D1P00</v>
          </cell>
          <cell r="C121" t="str">
            <v>S IC AOZ5116QI QFN 31P DR.MOS -D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  <cell r="L124" t="str">
            <v>HUB 先call 30k，余下6/9 hub CALL</v>
          </cell>
        </row>
        <row r="125">
          <cell r="B125" t="str">
            <v>SA0000BIO00</v>
          </cell>
          <cell r="C125" t="str">
            <v>S IC NL17SZ07EDFT2G SC70 5P BUFFER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  <cell r="L128" t="str">
            <v>Alt SA00007PM00</v>
          </cell>
        </row>
        <row r="129">
          <cell r="B129" t="str">
            <v>SA0000BYT00</v>
          </cell>
          <cell r="C129" t="str">
            <v>S IC JW5068AQFNF#TRPBF QFN 20P CONVERTER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E148">
            <v>603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  <cell r="L152" t="str">
            <v>HUB CALL SA0000EWQ00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  <cell r="L159" t="str">
            <v>Alt SA0000CJU00</v>
          </cell>
        </row>
        <row r="160">
          <cell r="B160" t="str">
            <v>SA0000CJU00</v>
          </cell>
          <cell r="C160" t="str">
            <v>S IC TPS51486RJER VQFN 18P DDR POWER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  <cell r="L163" t="str">
            <v>SB00001ZF00=&gt;201371
SB00000EO00=&gt;221629</v>
          </cell>
        </row>
        <row r="164">
          <cell r="B164" t="str">
            <v>SB00000VY00</v>
          </cell>
          <cell r="C164" t="str">
            <v>S TR LSK3541G1ET2L 1N VMT3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  <cell r="L165" t="str">
            <v>Alt SB00000W600</v>
          </cell>
        </row>
        <row r="166">
          <cell r="B166" t="str">
            <v>SB00000W600</v>
          </cell>
          <cell r="C166" t="str">
            <v>S TR MMDT3906 2PNP SOT363-6 -D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  <cell r="L167" t="str">
            <v>Alt SB00001HV00</v>
          </cell>
        </row>
        <row r="168">
          <cell r="B168" t="str">
            <v>SB00001HV00</v>
          </cell>
          <cell r="C168" t="str">
            <v>S TR EMB12N03V 1N EDFN3X3-8 -D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  <cell r="L174" t="str">
            <v>SB00001LB000=&gt;21299
SB000016K00=&gt;78164
SB00001FN00=&gt;26016</v>
          </cell>
        </row>
        <row r="175">
          <cell r="B175" t="str">
            <v>SB00001GC00</v>
          </cell>
          <cell r="C175" t="str">
            <v>S TR LBSS139WT1G 1N SC70-3 -D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  <cell r="L177" t="str">
            <v>SB00001UV00=&gt;129912
SB000009Q80=&gt;18861</v>
          </cell>
        </row>
        <row r="178">
          <cell r="B178" t="str">
            <v>SB00001UV00</v>
          </cell>
          <cell r="C178" t="str">
            <v>S TR 2N7002KWN#TH#WS 1N SOT-323-3 -D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  <cell r="L179" t="str">
            <v>Alt SB00000VS10</v>
          </cell>
        </row>
        <row r="180">
          <cell r="B180" t="str">
            <v>SB00000VS10</v>
          </cell>
          <cell r="C180" t="str">
            <v>S TR EMB09N03V 1N EDFN3X3-8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  <cell r="L183" t="str">
            <v>Alt SB00001HH00</v>
          </cell>
        </row>
        <row r="184">
          <cell r="B184" t="str">
            <v>SB00001LB00</v>
          </cell>
          <cell r="C184" t="str">
            <v>S TR LBSS260DW1T1G 2N SOT-363-6 -D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  <cell r="L188" t="str">
            <v>Alt SB00001BX00</v>
          </cell>
        </row>
        <row r="189">
          <cell r="B189" t="str">
            <v>SB00001BX00</v>
          </cell>
          <cell r="C189" t="str">
            <v>S TR EMZB08P03V 1P EDFN3X3-8 -D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  <cell r="L193" t="str">
            <v>Alt SB00001W100</v>
          </cell>
        </row>
        <row r="194">
          <cell r="B194" t="str">
            <v>SB00001W100</v>
          </cell>
          <cell r="C194" t="str">
            <v>S TR EMP18K03HPCS 2N EDFN5X6-8 -D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  <cell r="L198" t="str">
            <v>Alt SC300007500</v>
          </cell>
        </row>
        <row r="199">
          <cell r="B199" t="str">
            <v>SC300007500</v>
          </cell>
          <cell r="C199" t="str">
            <v>S DIO(BR) SYT05S05ABC SOT23-6L ESD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G205">
            <v>116</v>
          </cell>
          <cell r="H205">
            <v>3000</v>
          </cell>
          <cell r="I205">
            <v>3000</v>
          </cell>
          <cell r="J205" t="str">
            <v>DC2132</v>
          </cell>
        </row>
        <row r="206">
          <cell r="B206" t="str">
            <v>SCA00001B00</v>
          </cell>
          <cell r="C206" t="str">
            <v>S ZEN ROW AZ5123-02S.R7G 3P C/A SOT23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  <cell r="L206" t="str">
            <v>Alt SCA00004410</v>
          </cell>
        </row>
        <row r="207">
          <cell r="B207" t="str">
            <v>SCA00004410</v>
          </cell>
          <cell r="C207" t="str">
            <v>S ZEN ROW CEST23LC3V3B-M 3P C/A SOT-23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  <cell r="L208" t="str">
            <v>Alt SC300006T00</v>
          </cell>
        </row>
        <row r="209">
          <cell r="B209" t="str">
            <v>SC300006T00</v>
          </cell>
          <cell r="C209" t="str">
            <v>S DIO(BR) AZ176S-04F.R7G DFN2510P10E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  <cell r="L215" t="str">
            <v>SCS0000I300=&gt;28001
SCS00009500=&gt;65872</v>
          </cell>
        </row>
        <row r="216">
          <cell r="B216" t="str">
            <v>SCS0000FD00</v>
          </cell>
          <cell r="C216" t="str">
            <v>S SCH DIO SS32FL SOD-123FL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  <cell r="L218" t="str">
            <v>Alt SCS0000AV00</v>
          </cell>
        </row>
        <row r="219">
          <cell r="B219" t="str">
            <v>SCS0000AV00</v>
          </cell>
          <cell r="C219" t="str">
            <v>S SCH DIO LBAT54CLT1G SOT-23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E339">
            <v>7325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E418">
            <v>1903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  <cell r="L473" t="str">
            <v>FO無需求,請確認</v>
          </cell>
        </row>
        <row r="474">
          <cell r="B474" t="str">
            <v>SD043470180</v>
          </cell>
          <cell r="C474" t="str">
            <v>S RES 1/20W 4.7K +-5% 0201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G519">
            <v>6301</v>
          </cell>
          <cell r="H519">
            <v>3000</v>
          </cell>
          <cell r="L519" t="str">
            <v>Alt SE000010S00</v>
          </cell>
        </row>
        <row r="520">
          <cell r="B520" t="str">
            <v>SE000010V00</v>
          </cell>
          <cell r="C520" t="str">
            <v>S CER CAP 1U 25V K X5R 0402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G527">
            <v>750</v>
          </cell>
          <cell r="H527">
            <v>10000</v>
          </cell>
          <cell r="I527">
            <v>10000</v>
          </cell>
          <cell r="L527" t="str">
            <v>FO無需求,請確認</v>
          </cell>
        </row>
        <row r="528">
          <cell r="B528" t="str">
            <v>SE00001JI00</v>
          </cell>
          <cell r="C528" t="str">
            <v>S CER CAP 0.33U 6.3V M X5R 0201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G573">
            <v>0</v>
          </cell>
          <cell r="H573">
            <v>3000</v>
          </cell>
          <cell r="I573">
            <v>0</v>
          </cell>
          <cell r="L573" t="str">
            <v>Alt SGA00009M00/ SGA00001E10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E575">
            <v>280</v>
          </cell>
          <cell r="G575">
            <v>280</v>
          </cell>
          <cell r="H575">
            <v>1</v>
          </cell>
          <cell r="L575" t="str">
            <v>Alt SGA00004520</v>
          </cell>
        </row>
        <row r="576">
          <cell r="B576" t="str">
            <v>SGA00004520</v>
          </cell>
          <cell r="C576" t="str">
            <v>S POLY C 220U 2.5V M B2 R15M PSL H1.9 CP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  <cell r="L577" t="str">
            <v>Main Source為SGA00009M00/ SGA00001E10
目前廠內缺料，請於6/15後再進行訊問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  <cell r="L579" t="str">
            <v>Alt SGA0000DK00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G581">
            <v>2039</v>
          </cell>
          <cell r="H581">
            <v>2000</v>
          </cell>
          <cell r="I581">
            <v>4000</v>
          </cell>
          <cell r="L581" t="str">
            <v>Main Source為SGA00009M00/ SGA00001E10
目前廠內缺料，請於6/15後再進行訊問</v>
          </cell>
        </row>
        <row r="582">
          <cell r="B582" t="str">
            <v>SGA00009S00</v>
          </cell>
          <cell r="C582" t="str">
            <v>S POLY C 330U 2V Y ESR9M H1.9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E585">
            <v>923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E586">
            <v>769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  <cell r="L588" t="str">
            <v>Alt SH00001QT00</v>
          </cell>
        </row>
        <row r="589">
          <cell r="B589" t="str">
            <v>SH00001QT00</v>
          </cell>
          <cell r="C589" t="str">
            <v>S COIL 2.2UH TMPC0412HP-2R2MG-Z03 3.3A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  <cell r="L592" t="str">
            <v>Alt SH000021R00</v>
          </cell>
        </row>
        <row r="593">
          <cell r="B593" t="str">
            <v>SH000021R00</v>
          </cell>
          <cell r="C593" t="str">
            <v>S COIL 3.3UH 20% STPI0603-3R3M-E7-TW 6A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  <cell r="L595" t="str">
            <v>SH000028L00=&gt;5732
SH00000YG00=&gt;2606</v>
          </cell>
        </row>
        <row r="596">
          <cell r="B596" t="str">
            <v>SH000028L00</v>
          </cell>
          <cell r="C596" t="str">
            <v>S COIL 1UH 30% SPEB4018A-1R0N-HF-TW 3.2A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  <cell r="L597" t="str">
            <v>Alt SH00001KZ00</v>
          </cell>
        </row>
        <row r="598">
          <cell r="B598" t="str">
            <v>SH00001KZ00</v>
          </cell>
          <cell r="C598" t="str">
            <v>S COIL 2.2UH 20% STPI0603-2R2M-HF-TW 8A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  <cell r="L600" t="str">
            <v>SH00002AH00=&gt;2207
SH00000Z300=&gt;3016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  <cell r="L604" t="str">
            <v>Alt SH000020F00</v>
          </cell>
        </row>
        <row r="605">
          <cell r="B605" t="str">
            <v>SH000020F00</v>
          </cell>
          <cell r="C605" t="str">
            <v>S COIL 0.68UH +-20% MCS25GD-R68MMP 3.7A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  <cell r="L609" t="str">
            <v>Alt SH00001XA00</v>
          </cell>
        </row>
        <row r="610">
          <cell r="B610" t="str">
            <v>SH00001XA00</v>
          </cell>
          <cell r="C610" t="str">
            <v>S COIL 0.22UH STPI120804-R22M-HF-TW 45A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  <cell r="L611" t="str">
            <v>Alt SH000029I00</v>
          </cell>
        </row>
        <row r="612">
          <cell r="B612" t="str">
            <v>SH000029I00</v>
          </cell>
          <cell r="C612" t="str">
            <v>S COIL 0.22UH +-20% CCCA-1383-R22-MR 40A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  <cell r="L613" t="str">
            <v>Alt SH00001VW00</v>
          </cell>
        </row>
        <row r="614">
          <cell r="B614" t="str">
            <v>SH00001VW00</v>
          </cell>
          <cell r="C614" t="str">
            <v>S COIL 0.47UH STPI120804-R47M-HF-TW 40A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E615">
            <v>1243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  <cell r="L616" t="str">
            <v>Alt SH00002AL00</v>
          </cell>
        </row>
        <row r="617">
          <cell r="B617" t="str">
            <v>SH00002AL00</v>
          </cell>
          <cell r="C617" t="str">
            <v>S COIL 0.15UH 20% CCCA-0630-R15-MRD 40A</v>
          </cell>
          <cell r="G617">
            <v>240730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E619">
            <v>1158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  <cell r="L626" t="str">
            <v>ETA：6/1*57K</v>
          </cell>
        </row>
        <row r="627">
          <cell r="B627" t="str">
            <v>SJ10000UP00</v>
          </cell>
          <cell r="C627" t="str">
            <v>S CRYSTAL 25MHZ 10PF XRCGB25M000F2P34R0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  <cell r="L628" t="str">
            <v>Alt SJ10000ZX00</v>
          </cell>
        </row>
        <row r="629">
          <cell r="B629" t="str">
            <v>SJ10000ZX00</v>
          </cell>
          <cell r="C629" t="str">
            <v>S CRYSTAL 38.4MHZ XRCGB38M400F2P14R0</v>
          </cell>
          <cell r="E629">
            <v>2609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G649">
            <v>45</v>
          </cell>
          <cell r="H649">
            <v>1</v>
          </cell>
          <cell r="L649" t="str">
            <v>Alt SP01002SQ00</v>
          </cell>
        </row>
        <row r="650">
          <cell r="B650" t="str">
            <v>SP01001R900</v>
          </cell>
          <cell r="C650" t="str">
            <v>S H-CONN CVILUX CF31142D0R4-05-NH 14P</v>
          </cell>
          <cell r="E650">
            <v>246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  <cell r="L651" t="str">
            <v>Alt SP010037300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  <cell r="L659" t="str">
            <v>Alt SP010033C00*50K, Alt SP01002T300*36K</v>
          </cell>
        </row>
        <row r="660">
          <cell r="B660" t="str">
            <v>SP010033C00</v>
          </cell>
          <cell r="C660" t="str">
            <v>S H-CONN JIEDUN 2410710805 8P P0.5</v>
          </cell>
          <cell r="G660">
            <v>50000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  <cell r="L661" t="str">
            <v>Alt SP01002YL00*66K,Alt SP01002TO00*50K</v>
          </cell>
        </row>
        <row r="662">
          <cell r="B662" t="str">
            <v>SP01002YL00</v>
          </cell>
          <cell r="C662" t="str">
            <v>S H-CONN HEFENG AFC79-S40FIA-R0 40P P0.5</v>
          </cell>
          <cell r="G662">
            <v>66000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  <cell r="L670" t="str">
            <v>ETA 6/5*120K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  <cell r="L672" t="str">
            <v>ETA 6/5*240K</v>
          </cell>
        </row>
        <row r="673">
          <cell r="B673" t="str">
            <v>SP02001SC00</v>
          </cell>
          <cell r="C673" t="str">
            <v>S W-CONN HEFENG AWB05-S02FCA-RB 2P P1.25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  <cell r="L676" t="str">
            <v>Alt SP050006F00</v>
          </cell>
        </row>
        <row r="677">
          <cell r="B677" t="str">
            <v>SP050006F00</v>
          </cell>
          <cell r="C677" t="str">
            <v>S X'FORM_ IH-160 LAN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G680">
            <v>7500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G681">
            <v>1600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  <cell r="L684" t="str">
            <v>SP07001CY00*18k, SP07001V500*24960pcs, SP07001CY00*18K</v>
          </cell>
        </row>
        <row r="685">
          <cell r="B685" t="str">
            <v>SP07001EW00</v>
          </cell>
          <cell r="C685" t="str">
            <v>S SOCKET LOTES APCI0107-P001A NGFF KEY M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  <cell r="L686" t="str">
            <v>SP07001HW00*18k, SP07001OK00*10.2K, SP07001HW00*14K, SP07001OK00*19380PCS</v>
          </cell>
        </row>
        <row r="687">
          <cell r="B687" t="str">
            <v>SP07001OK00</v>
          </cell>
          <cell r="C687" t="str">
            <v>S SOCKET FOX ASAA821-H4SB5-7H 260P DDR4</v>
          </cell>
          <cell r="G687">
            <v>29580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E689">
            <v>268</v>
          </cell>
          <cell r="G689">
            <v>268</v>
          </cell>
          <cell r="H689">
            <v>1</v>
          </cell>
          <cell r="I689">
            <v>1020</v>
          </cell>
          <cell r="L689" t="str">
            <v>ETA 6/5*40K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G2">
            <v>680</v>
          </cell>
          <cell r="H2">
            <v>1</v>
          </cell>
          <cell r="I2">
            <v>680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G3">
            <v>377</v>
          </cell>
          <cell r="H3">
            <v>1</v>
          </cell>
          <cell r="I3">
            <v>680</v>
          </cell>
        </row>
        <row r="4">
          <cell r="B4" t="str">
            <v>DAB0009501A</v>
          </cell>
          <cell r="C4" t="str">
            <v>PCB 30A LA-L191P REV1A MB 4</v>
          </cell>
          <cell r="E4">
            <v>474</v>
          </cell>
          <cell r="G4">
            <v>474</v>
          </cell>
          <cell r="H4">
            <v>1</v>
          </cell>
          <cell r="I4">
            <v>500</v>
          </cell>
        </row>
        <row r="5">
          <cell r="B5" t="str">
            <v>DAB0008K010</v>
          </cell>
          <cell r="C5" t="str">
            <v>PCB 3AU LS-L031P REV1 IO/B</v>
          </cell>
          <cell r="E5">
            <v>488</v>
          </cell>
          <cell r="G5">
            <v>488</v>
          </cell>
          <cell r="H5">
            <v>1</v>
          </cell>
          <cell r="I5">
            <v>500</v>
          </cell>
        </row>
        <row r="6">
          <cell r="B6" t="str">
            <v>DAA000Q201C</v>
          </cell>
          <cell r="C6" t="str">
            <v>PCB 31Z LA-L181P REV1C MB 4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</row>
        <row r="8">
          <cell r="B8" t="str">
            <v>DAA000OO01B</v>
          </cell>
          <cell r="C8" t="str">
            <v>PCB 3AT LA-K851P REV1B MB 3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</row>
        <row r="9">
          <cell r="B9" t="str">
            <v>DAA000OP010</v>
          </cell>
          <cell r="C9" t="str">
            <v>PCB 3AT LS-K851P REV1 IO/B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</row>
        <row r="11">
          <cell r="B11" t="str">
            <v>DA2001BL010</v>
          </cell>
          <cell r="C11" t="str">
            <v>PCB 3AT LS-K854P REV1 KB/B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</row>
        <row r="12">
          <cell r="B12" t="str">
            <v>DA4002ZD010</v>
          </cell>
          <cell r="C12" t="str">
            <v>PCB 3AT LS-K852P REV1 HS/B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</row>
        <row r="13">
          <cell r="B13" t="str">
            <v>DAA000TV21B</v>
          </cell>
          <cell r="C13" t="str">
            <v>PCB 3SY LA-L973P REV1B MB 2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</row>
        <row r="14">
          <cell r="B14" t="str">
            <v>DA2001CW010</v>
          </cell>
          <cell r="C14" t="str">
            <v>PCB 3SY LS-L973P REV1 KB/B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</row>
        <row r="15">
          <cell r="B15" t="str">
            <v>DAA000SG01A</v>
          </cell>
          <cell r="C15" t="str">
            <v>PCB 3SY LS-L971P REV1A IO/B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</row>
        <row r="18">
          <cell r="B18" t="str">
            <v>SA00009QP00FBA</v>
          </cell>
          <cell r="C18" t="str">
            <v>S IC FL 8M W25Q80EWSSIG SOIC 8P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</row>
        <row r="22">
          <cell r="B22" t="str">
            <v>SA0000BEZ50FF</v>
          </cell>
          <cell r="C22" t="str">
            <v>S IC KB9542Q F2 LQFP 128P KEYBOARD CTRL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</row>
        <row r="23">
          <cell r="B23" t="str">
            <v>SA0000DHJ00FF</v>
          </cell>
          <cell r="C23" t="str">
            <v>S IC FL 16M W25Q16JWSSIQ SOIC 8P SPI ROM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</row>
        <row r="24">
          <cell r="B24" t="str">
            <v>SA00003EW10FA</v>
          </cell>
          <cell r="C24" t="str">
            <v>S IC FL 8M W25Q80DVSSIG SOIC 8P</v>
          </cell>
          <cell r="E24">
            <v>47</v>
          </cell>
          <cell r="G24">
            <v>47</v>
          </cell>
          <cell r="H24">
            <v>2000</v>
          </cell>
          <cell r="I24">
            <v>2000</v>
          </cell>
        </row>
        <row r="25">
          <cell r="B25" t="str">
            <v>SA0000DHJ00FAB</v>
          </cell>
          <cell r="C25" t="str">
            <v>S IC FL 16M W25Q16JWSSIQ SOIC 8P SPI ROM</v>
          </cell>
          <cell r="E25">
            <v>149</v>
          </cell>
          <cell r="G25">
            <v>149</v>
          </cell>
          <cell r="H25">
            <v>2000</v>
          </cell>
          <cell r="I25">
            <v>2000</v>
          </cell>
        </row>
        <row r="26">
          <cell r="B26" t="str">
            <v>SA0000BCG50FG</v>
          </cell>
          <cell r="C26" t="str">
            <v>S IC KB9052Q E LQFP 128P EC CONTROLLER</v>
          </cell>
          <cell r="E26">
            <v>8782</v>
          </cell>
          <cell r="G26">
            <v>8100</v>
          </cell>
          <cell r="H26">
            <v>900</v>
          </cell>
          <cell r="I26">
            <v>8100</v>
          </cell>
        </row>
        <row r="27">
          <cell r="B27" t="str">
            <v>SA0000BCG30FG</v>
          </cell>
          <cell r="C27" t="str">
            <v>S IC KB9052Q D LQFP 128P EC CONTROLLER</v>
          </cell>
          <cell r="G27">
            <v>682</v>
          </cell>
          <cell r="H27">
            <v>900</v>
          </cell>
          <cell r="I27">
            <v>900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</row>
        <row r="29">
          <cell r="B29" t="str">
            <v>SA0000B8720FG</v>
          </cell>
          <cell r="C29" t="str">
            <v>S IC FL 8M FM25Q08B-SOB-T-G SOP 8P</v>
          </cell>
          <cell r="I29">
            <v>34000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</row>
        <row r="31">
          <cell r="B31" t="str">
            <v>SA0000BCG30FH</v>
          </cell>
          <cell r="C31" t="str">
            <v>S IC KB9052Q D LQFP 128P EC CONTROLLER</v>
          </cell>
          <cell r="G31">
            <v>33731</v>
          </cell>
          <cell r="H31">
            <v>900</v>
          </cell>
          <cell r="I31">
            <v>34200</v>
          </cell>
        </row>
        <row r="32">
          <cell r="B32" t="str">
            <v>SA000075S30FC</v>
          </cell>
          <cell r="C32" t="str">
            <v>S IC KB9052Q D LQFP 128P EC CONTROLLER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</row>
        <row r="33">
          <cell r="B33" t="str">
            <v>SA00009QP00FC</v>
          </cell>
          <cell r="C33" t="str">
            <v>S IC FL 16M W25Q16JWSSIQ SOIC 8P SPI ROM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</row>
        <row r="34">
          <cell r="B34" t="str">
            <v>SA00003EW10FB</v>
          </cell>
          <cell r="C34" t="str">
            <v>S IC FL 8M W25Q80DVSSIG SOIC 8P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</row>
        <row r="35">
          <cell r="B35" t="str">
            <v>SA0000B8720FB</v>
          </cell>
          <cell r="C35" t="str">
            <v>S IC FL 8M FM25Q08B-SOB-T-G SOP 8P</v>
          </cell>
          <cell r="I35">
            <v>8000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</row>
        <row r="37">
          <cell r="B37" t="str">
            <v>SA0000EIN00FB</v>
          </cell>
          <cell r="C37" t="str">
            <v>S IC WB24C256-SLPTR SOP 8P EEPROM</v>
          </cell>
          <cell r="I37">
            <v>9000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</row>
        <row r="39">
          <cell r="B39" t="str">
            <v>SA0000BJH10FB</v>
          </cell>
          <cell r="C39" t="str">
            <v>S IC FL 8M FM25Q08B-SO-T-G SOP 8P</v>
          </cell>
          <cell r="I39">
            <v>10000</v>
          </cell>
        </row>
        <row r="40">
          <cell r="B40" t="str">
            <v>SA0000DUO10FF</v>
          </cell>
          <cell r="C40" t="str">
            <v>S IC RTS5452E-GR QFN TYPEC PD CTRL HH514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</row>
        <row r="41">
          <cell r="B41" t="str">
            <v>AM3SY000800</v>
          </cell>
          <cell r="C41" t="str">
            <v>HH514_VGA_PLATE_ASSY_50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E44">
            <v>461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E49">
            <v>3702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</row>
        <row r="52">
          <cell r="B52" t="str">
            <v>DC232006X00</v>
          </cell>
          <cell r="C52" t="str">
            <v>CONN YUQIU HD112-F19M1BE-A 19P HDMI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</row>
        <row r="56">
          <cell r="B56" t="str">
            <v>DC23300AI00</v>
          </cell>
          <cell r="C56" t="str">
            <v>CONN LOTES AUSB0015-P001A 9P USB3.0 H0.4</v>
          </cell>
          <cell r="G56">
            <v>98000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</row>
        <row r="58">
          <cell r="B58" t="str">
            <v>DC23300X900</v>
          </cell>
          <cell r="C58" t="str">
            <v>CONN ACON GTRA0-9V1394 9P USB 3.1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</row>
        <row r="62">
          <cell r="B62" t="str">
            <v>DC23400H900</v>
          </cell>
          <cell r="C62" t="str">
            <v>CONN SDAN 601063-008101 8P RJ45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</row>
        <row r="64">
          <cell r="B64" t="str">
            <v>DC23400F700</v>
          </cell>
          <cell r="C64" t="str">
            <v>CONN SDAN 601051-008041 8P RJ45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</row>
        <row r="78">
          <cell r="B78" t="str">
            <v>SA00002AI00</v>
          </cell>
          <cell r="C78" t="str">
            <v>S IC KC3810NF A0 QFN 24P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</row>
        <row r="83">
          <cell r="B83" t="str">
            <v>SA741320110</v>
          </cell>
          <cell r="C83" t="str">
            <v>S IC 74AHC1G32GW SOT353 5P OR GATE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</row>
        <row r="86">
          <cell r="B86" t="str">
            <v>SA00005U600</v>
          </cell>
          <cell r="C86" t="str">
            <v>S IC 74AUP1G07GW TSSOP 5P BUFFER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</row>
        <row r="89">
          <cell r="B89" t="str">
            <v>SA0000CEN00</v>
          </cell>
          <cell r="C89" t="str">
            <v>S IC G788P81U MSOP 8P TEMP. SENSOR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</row>
        <row r="92">
          <cell r="B92" t="str">
            <v>SA00009CW00</v>
          </cell>
          <cell r="C92" t="str">
            <v>S IC EM5202DV DFN3X3 8P LOAD SWITCH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E97">
            <v>451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</row>
        <row r="99">
          <cell r="B99" t="str">
            <v>SA000080P00</v>
          </cell>
          <cell r="C99" t="str">
            <v>S IC RTL8111H-CG QFN 32P E-LAN CTRL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</row>
        <row r="100">
          <cell r="B100" t="str">
            <v>SA0000F1600</v>
          </cell>
          <cell r="C100" t="str">
            <v>S IC RTL8111H-VB-CGT QFN 32P E-LAN CTRL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E108">
            <v>2052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E111">
            <v>498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</row>
        <row r="121">
          <cell r="B121" t="str">
            <v>SA0000D1P00</v>
          </cell>
          <cell r="C121" t="str">
            <v>S IC AOZ5116QI QFN 31P DR.MOS -D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</row>
        <row r="125">
          <cell r="B125" t="str">
            <v>SA0000BIO00</v>
          </cell>
          <cell r="C125" t="str">
            <v>S IC NL17SZ07EDFT2G SC70 5P BUFFER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</row>
        <row r="129">
          <cell r="B129" t="str">
            <v>SA0000BYT00</v>
          </cell>
          <cell r="C129" t="str">
            <v>S IC JW5068AQFNF#TRPBF QFN 20P CONVERTER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E148">
            <v>603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</row>
        <row r="160">
          <cell r="B160" t="str">
            <v>SA0000CJU00</v>
          </cell>
          <cell r="C160" t="str">
            <v>S IC TPS51486RJER VQFN 18P DDR POWER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</row>
        <row r="164">
          <cell r="B164" t="str">
            <v>SB00000VY00</v>
          </cell>
          <cell r="C164" t="str">
            <v>S TR LSK3541G1ET2L 1N VMT3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</row>
        <row r="166">
          <cell r="B166" t="str">
            <v>SB00000W600</v>
          </cell>
          <cell r="C166" t="str">
            <v>S TR MMDT3906 2PNP SOT363-6 -D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</row>
        <row r="168">
          <cell r="B168" t="str">
            <v>SB00001HV00</v>
          </cell>
          <cell r="C168" t="str">
            <v>S TR EMB12N03V 1N EDFN3X3-8 -D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</row>
        <row r="175">
          <cell r="B175" t="str">
            <v>SB00001GC00</v>
          </cell>
          <cell r="C175" t="str">
            <v>S TR LBSS139WT1G 1N SC70-3 -D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</row>
        <row r="178">
          <cell r="B178" t="str">
            <v>SB00001UV00</v>
          </cell>
          <cell r="C178" t="str">
            <v>S TR 2N7002KWN#TH#WS 1N SOT-323-3 -D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</row>
        <row r="180">
          <cell r="B180" t="str">
            <v>SB00000VS10</v>
          </cell>
          <cell r="C180" t="str">
            <v>S TR EMB09N03V 1N EDFN3X3-8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</row>
        <row r="184">
          <cell r="B184" t="str">
            <v>SB00001LB00</v>
          </cell>
          <cell r="C184" t="str">
            <v>S TR LBSS260DW1T1G 2N SOT-363-6 -D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</row>
        <row r="189">
          <cell r="B189" t="str">
            <v>SB00001BX00</v>
          </cell>
          <cell r="C189" t="str">
            <v>S TR EMZB08P03V 1P EDFN3X3-8 -D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</row>
        <row r="194">
          <cell r="B194" t="str">
            <v>SB00001W100</v>
          </cell>
          <cell r="C194" t="str">
            <v>S TR EMP18K03HPCS 2N EDFN5X6-8 -D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</row>
        <row r="199">
          <cell r="B199" t="str">
            <v>SC300007500</v>
          </cell>
          <cell r="C199" t="str">
            <v>S DIO(BR) SYT05S05ABC SOT23-6L ESD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G205">
            <v>116</v>
          </cell>
          <cell r="H205">
            <v>3000</v>
          </cell>
          <cell r="I205">
            <v>3000</v>
          </cell>
        </row>
        <row r="206">
          <cell r="B206" t="str">
            <v>SCA00001B00</v>
          </cell>
          <cell r="C206" t="str">
            <v>S ZEN ROW AZ5123-02S.R7G 3P C/A SOT23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</row>
        <row r="207">
          <cell r="B207" t="str">
            <v>SCA00004410</v>
          </cell>
          <cell r="C207" t="str">
            <v>S ZEN ROW CEST23LC3V3B-M 3P C/A SOT-23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</row>
        <row r="209">
          <cell r="B209" t="str">
            <v>SC300006T00</v>
          </cell>
          <cell r="C209" t="str">
            <v>S DIO(BR) AZ176S-04F.R7G DFN2510P10E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</row>
        <row r="216">
          <cell r="B216" t="str">
            <v>SCS0000FD00</v>
          </cell>
          <cell r="C216" t="str">
            <v>S SCH DIO SS32FL SOD-123FL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</row>
        <row r="219">
          <cell r="B219" t="str">
            <v>SCS0000AV00</v>
          </cell>
          <cell r="C219" t="str">
            <v>S SCH DIO LBAT54CLT1G SOT-23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E339">
            <v>7325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E418">
            <v>1903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</row>
        <row r="474">
          <cell r="B474" t="str">
            <v>SD043470180</v>
          </cell>
          <cell r="C474" t="str">
            <v>S RES 1/20W 4.7K +-5% 0201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G519">
            <v>6301</v>
          </cell>
          <cell r="H519">
            <v>3000</v>
          </cell>
        </row>
        <row r="520">
          <cell r="B520" t="str">
            <v>SE000010V00</v>
          </cell>
          <cell r="C520" t="str">
            <v>S CER CAP 1U 25V K X5R 0402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G527">
            <v>750</v>
          </cell>
          <cell r="H527">
            <v>10000</v>
          </cell>
          <cell r="I527">
            <v>10000</v>
          </cell>
        </row>
        <row r="528">
          <cell r="B528" t="str">
            <v>SE00001JI00</v>
          </cell>
          <cell r="C528" t="str">
            <v>S CER CAP 0.33U 6.3V M X5R 0201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G573">
            <v>0</v>
          </cell>
          <cell r="H573">
            <v>3000</v>
          </cell>
          <cell r="I573">
            <v>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E575">
            <v>280</v>
          </cell>
          <cell r="G575">
            <v>280</v>
          </cell>
          <cell r="H575">
            <v>1</v>
          </cell>
        </row>
        <row r="576">
          <cell r="B576" t="str">
            <v>SGA00004520</v>
          </cell>
          <cell r="C576" t="str">
            <v>S POLY C 220U 2.5V M B2 R15M PSL H1.9 CP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G581">
            <v>2039</v>
          </cell>
          <cell r="H581">
            <v>2000</v>
          </cell>
          <cell r="I581">
            <v>4000</v>
          </cell>
        </row>
        <row r="582">
          <cell r="B582" t="str">
            <v>SGA00009S00</v>
          </cell>
          <cell r="C582" t="str">
            <v>S POLY C 330U 2V Y ESR9M H1.9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E585">
            <v>923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E586">
            <v>769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</row>
        <row r="589">
          <cell r="B589" t="str">
            <v>SH00001QT00</v>
          </cell>
          <cell r="C589" t="str">
            <v>S COIL 2.2UH TMPC0412HP-2R2MG-Z03 3.3A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</row>
        <row r="593">
          <cell r="B593" t="str">
            <v>SH000021R00</v>
          </cell>
          <cell r="C593" t="str">
            <v>S COIL 3.3UH 20% STPI0603-3R3M-E7-TW 6A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</row>
        <row r="596">
          <cell r="B596" t="str">
            <v>SH000028L00</v>
          </cell>
          <cell r="C596" t="str">
            <v>S COIL 1UH 30% SPEB4018A-1R0N-HF-TW 3.2A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</row>
        <row r="598">
          <cell r="B598" t="str">
            <v>SH00001KZ00</v>
          </cell>
          <cell r="C598" t="str">
            <v>S COIL 2.2UH 20% STPI0603-2R2M-HF-TW 8A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</row>
        <row r="605">
          <cell r="B605" t="str">
            <v>SH000020F00</v>
          </cell>
          <cell r="C605" t="str">
            <v>S COIL 0.68UH +-20% MCS25GD-R68MMP 3.7A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</row>
        <row r="610">
          <cell r="B610" t="str">
            <v>SH00001XA00</v>
          </cell>
          <cell r="C610" t="str">
            <v>S COIL 0.22UH STPI120804-R22M-HF-TW 45A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</row>
        <row r="612">
          <cell r="B612" t="str">
            <v>SH000029I00</v>
          </cell>
          <cell r="C612" t="str">
            <v>S COIL 0.22UH +-20% CCCA-1383-R22-MR 40A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</row>
        <row r="614">
          <cell r="B614" t="str">
            <v>SH00001VW00</v>
          </cell>
          <cell r="C614" t="str">
            <v>S COIL 0.47UH STPI120804-R47M-HF-TW 40A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E615">
            <v>1243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</row>
        <row r="617">
          <cell r="B617" t="str">
            <v>SH00002AL00</v>
          </cell>
          <cell r="C617" t="str">
            <v>S COIL 0.15UH 20% CCCA-0630-R15-MRD 40A</v>
          </cell>
          <cell r="G617">
            <v>240730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E619">
            <v>1158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</row>
        <row r="627">
          <cell r="B627" t="str">
            <v>SJ10000UP00</v>
          </cell>
          <cell r="C627" t="str">
            <v>S CRYSTAL 25MHZ 10PF XRCGB25M000F2P34R0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</row>
        <row r="629">
          <cell r="B629" t="str">
            <v>SJ10000ZX00</v>
          </cell>
          <cell r="C629" t="str">
            <v>S CRYSTAL 38.4MHZ XRCGB38M400F2P14R0</v>
          </cell>
          <cell r="E629">
            <v>2609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G649">
            <v>45</v>
          </cell>
          <cell r="H649">
            <v>1</v>
          </cell>
        </row>
        <row r="650">
          <cell r="B650" t="str">
            <v>SP01001R900</v>
          </cell>
          <cell r="C650" t="str">
            <v>S H-CONN CVILUX CF31142D0R4-05-NH 14P</v>
          </cell>
          <cell r="E650">
            <v>246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</row>
        <row r="660">
          <cell r="B660" t="str">
            <v>SP010033C00</v>
          </cell>
          <cell r="C660" t="str">
            <v>S H-CONN JIEDUN 2410710805 8P P0.5</v>
          </cell>
          <cell r="G660">
            <v>50000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</row>
        <row r="662">
          <cell r="B662" t="str">
            <v>SP01002YL00</v>
          </cell>
          <cell r="C662" t="str">
            <v>S H-CONN HEFENG AFC79-S40FIA-R0 40P P0.5</v>
          </cell>
          <cell r="G662">
            <v>66000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</row>
        <row r="673">
          <cell r="B673" t="str">
            <v>SP02001SC00</v>
          </cell>
          <cell r="C673" t="str">
            <v>S W-CONN HEFENG AWB05-S02FCA-RB 2P P1.25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</row>
        <row r="677">
          <cell r="B677" t="str">
            <v>SP050006F00</v>
          </cell>
          <cell r="C677" t="str">
            <v>S X'FORM_ IH-160 LAN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G680">
            <v>7500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G681">
            <v>1600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</row>
        <row r="685">
          <cell r="B685" t="str">
            <v>SP07001EW00</v>
          </cell>
          <cell r="C685" t="str">
            <v>S SOCKET LOTES APCI0107-P001A NGFF KEY M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</row>
        <row r="687">
          <cell r="B687" t="str">
            <v>SP07001OK00</v>
          </cell>
          <cell r="C687" t="str">
            <v>S SOCKET FOX ASAA821-H4SB5-7H 260P DDR4</v>
          </cell>
          <cell r="G687">
            <v>29580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E689">
            <v>268</v>
          </cell>
          <cell r="G689">
            <v>268</v>
          </cell>
          <cell r="H689">
            <v>1</v>
          </cell>
          <cell r="I689">
            <v>1020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2"/>
  <sheetViews>
    <sheetView tabSelected="1" zoomScale="115" zoomScaleNormal="115" workbookViewId="0">
      <pane ySplit="1" topLeftCell="A2" activePane="bottomLeft" state="frozen"/>
      <selection pane="bottomLeft" activeCell="C15" sqref="C15"/>
    </sheetView>
  </sheetViews>
  <sheetFormatPr defaultColWidth="8.69921875" defaultRowHeight="13.8"/>
  <cols>
    <col min="1" max="1" width="31.796875" style="6" customWidth="1"/>
    <col min="2" max="2" width="14.69921875" style="6" bestFit="1" customWidth="1"/>
    <col min="3" max="3" width="32.19921875" style="6" customWidth="1"/>
    <col min="4" max="7" width="14.3984375" style="6" customWidth="1"/>
    <col min="8" max="8" width="12.19921875" style="6" customWidth="1"/>
    <col min="9" max="9" width="13.09765625" style="6" customWidth="1"/>
    <col min="10" max="10" width="19.59765625" style="6" customWidth="1"/>
    <col min="11" max="11" width="11.8984375" style="6" bestFit="1" customWidth="1"/>
    <col min="12" max="13" width="15.69921875" style="6" customWidth="1"/>
    <col min="14" max="14" width="68.09765625" style="6" customWidth="1"/>
    <col min="15" max="15" width="51.5" style="6" bestFit="1" customWidth="1"/>
    <col min="16" max="16384" width="8.69921875" style="6"/>
  </cols>
  <sheetData>
    <row r="1" spans="1:15">
      <c r="A1" s="15" t="s">
        <v>19</v>
      </c>
      <c r="B1" s="13" t="s">
        <v>0</v>
      </c>
      <c r="C1" s="13" t="s">
        <v>1</v>
      </c>
      <c r="D1" s="13" t="s">
        <v>197</v>
      </c>
      <c r="E1" s="13" t="s">
        <v>1266</v>
      </c>
      <c r="F1" s="13" t="s">
        <v>1267</v>
      </c>
      <c r="G1" s="13" t="s">
        <v>175</v>
      </c>
      <c r="H1" s="13" t="s">
        <v>23</v>
      </c>
      <c r="I1" s="14" t="s">
        <v>2</v>
      </c>
      <c r="J1" s="13"/>
      <c r="K1" s="19" t="s">
        <v>3183</v>
      </c>
      <c r="L1" s="6" t="s">
        <v>3193</v>
      </c>
      <c r="N1" s="6" t="s">
        <v>3192</v>
      </c>
      <c r="O1" s="6" t="s">
        <v>3211</v>
      </c>
    </row>
    <row r="2" spans="1:15" s="42" customFormat="1" ht="12.75" customHeight="1">
      <c r="A2" s="40" t="s">
        <v>1915</v>
      </c>
      <c r="B2" s="17" t="s">
        <v>1268</v>
      </c>
      <c r="C2" s="17" t="s">
        <v>2099</v>
      </c>
      <c r="D2" s="7"/>
      <c r="E2" s="7">
        <v>522</v>
      </c>
      <c r="F2" s="7">
        <v>1631</v>
      </c>
      <c r="G2" s="7">
        <f>SUM(D2:F2)</f>
        <v>2153</v>
      </c>
      <c r="H2" s="8">
        <v>1</v>
      </c>
      <c r="I2" s="41">
        <f t="shared" ref="I2:I65" si="0">MAX(-INT(-G2/H2)*H2)</f>
        <v>2153</v>
      </c>
      <c r="J2" s="8"/>
      <c r="K2" s="42">
        <v>2700</v>
      </c>
      <c r="L2" s="50" t="b">
        <f>K2&gt;=I2</f>
        <v>1</v>
      </c>
      <c r="M2" s="50"/>
    </row>
    <row r="3" spans="1:15" s="42" customFormat="1" ht="12.75" customHeight="1">
      <c r="A3" s="40" t="s">
        <v>1915</v>
      </c>
      <c r="B3" s="17" t="s">
        <v>1269</v>
      </c>
      <c r="C3" s="17" t="s">
        <v>2100</v>
      </c>
      <c r="D3" s="7"/>
      <c r="E3" s="7">
        <v>623</v>
      </c>
      <c r="F3" s="7">
        <v>1631</v>
      </c>
      <c r="G3" s="7">
        <f t="shared" ref="G3:G66" si="1">SUM(D3:F3)</f>
        <v>2254</v>
      </c>
      <c r="H3" s="8">
        <v>1</v>
      </c>
      <c r="I3" s="41">
        <f>MAX(-INT(-G3/H3)*H3)</f>
        <v>2254</v>
      </c>
      <c r="J3" s="8"/>
      <c r="K3" s="42">
        <v>2640</v>
      </c>
      <c r="L3" s="50" t="b">
        <f t="shared" ref="L3:L66" si="2">K3&gt;=I3</f>
        <v>1</v>
      </c>
      <c r="M3" s="50"/>
    </row>
    <row r="4" spans="1:15" s="42" customFormat="1" ht="12.75" customHeight="1">
      <c r="A4" s="40" t="s">
        <v>276</v>
      </c>
      <c r="B4" s="17" t="s">
        <v>1270</v>
      </c>
      <c r="C4" s="17" t="s">
        <v>2101</v>
      </c>
      <c r="D4" s="7"/>
      <c r="E4" s="7"/>
      <c r="F4" s="7">
        <v>1885</v>
      </c>
      <c r="G4" s="7">
        <f t="shared" si="1"/>
        <v>1885</v>
      </c>
      <c r="H4" s="8">
        <v>1</v>
      </c>
      <c r="I4" s="41">
        <f t="shared" si="0"/>
        <v>1885</v>
      </c>
      <c r="J4" s="8"/>
      <c r="K4" s="42">
        <v>2400</v>
      </c>
      <c r="L4" s="50" t="b">
        <f t="shared" si="2"/>
        <v>1</v>
      </c>
      <c r="M4" s="50"/>
    </row>
    <row r="5" spans="1:15" s="42" customFormat="1" ht="12.75" customHeight="1">
      <c r="A5" s="40" t="s">
        <v>1916</v>
      </c>
      <c r="B5" s="17" t="s">
        <v>1271</v>
      </c>
      <c r="C5" s="17" t="s">
        <v>2102</v>
      </c>
      <c r="D5" s="7"/>
      <c r="E5" s="7">
        <v>6418</v>
      </c>
      <c r="F5" s="7">
        <v>10913</v>
      </c>
      <c r="G5" s="7">
        <f t="shared" si="1"/>
        <v>17331</v>
      </c>
      <c r="H5" s="8">
        <v>1</v>
      </c>
      <c r="I5" s="41">
        <f t="shared" si="0"/>
        <v>17331</v>
      </c>
      <c r="J5" s="8"/>
      <c r="K5" s="42">
        <v>17331</v>
      </c>
      <c r="L5" s="50" t="b">
        <f t="shared" si="2"/>
        <v>1</v>
      </c>
      <c r="M5" s="50"/>
    </row>
    <row r="6" spans="1:15" s="42" customFormat="1" ht="12.75" customHeight="1">
      <c r="A6" s="40" t="s">
        <v>276</v>
      </c>
      <c r="B6" s="17" t="s">
        <v>1272</v>
      </c>
      <c r="C6" s="17" t="s">
        <v>2103</v>
      </c>
      <c r="D6" s="7"/>
      <c r="E6" s="7"/>
      <c r="F6" s="7">
        <v>1485</v>
      </c>
      <c r="G6" s="7">
        <f t="shared" si="1"/>
        <v>1485</v>
      </c>
      <c r="H6" s="8">
        <v>1</v>
      </c>
      <c r="I6" s="41">
        <f t="shared" si="0"/>
        <v>1485</v>
      </c>
      <c r="J6" s="8"/>
      <c r="K6" s="42">
        <v>3000</v>
      </c>
      <c r="L6" s="50" t="b">
        <f t="shared" si="2"/>
        <v>1</v>
      </c>
      <c r="M6" s="50"/>
    </row>
    <row r="7" spans="1:15" s="42" customFormat="1" ht="12.75" customHeight="1">
      <c r="A7" s="40" t="s">
        <v>955</v>
      </c>
      <c r="B7" s="17" t="s">
        <v>1273</v>
      </c>
      <c r="C7" s="17" t="s">
        <v>2104</v>
      </c>
      <c r="D7" s="7"/>
      <c r="E7" s="7">
        <v>5368</v>
      </c>
      <c r="F7" s="7">
        <v>10833</v>
      </c>
      <c r="G7" s="7">
        <f t="shared" si="1"/>
        <v>16201</v>
      </c>
      <c r="H7" s="8">
        <v>1</v>
      </c>
      <c r="I7" s="41">
        <f t="shared" si="0"/>
        <v>16201</v>
      </c>
      <c r="J7" s="8"/>
      <c r="K7" s="42">
        <v>16201</v>
      </c>
      <c r="L7" s="50" t="b">
        <f t="shared" si="2"/>
        <v>1</v>
      </c>
      <c r="M7" s="50"/>
    </row>
    <row r="8" spans="1:15" s="42" customFormat="1" ht="12.75" customHeight="1">
      <c r="A8" s="40" t="s">
        <v>1917</v>
      </c>
      <c r="B8" s="17" t="s">
        <v>1274</v>
      </c>
      <c r="C8" s="17" t="s">
        <v>2105</v>
      </c>
      <c r="D8" s="7">
        <v>781</v>
      </c>
      <c r="E8" s="7">
        <v>6593</v>
      </c>
      <c r="F8" s="7">
        <v>9411</v>
      </c>
      <c r="G8" s="7">
        <f t="shared" si="1"/>
        <v>16785</v>
      </c>
      <c r="H8" s="8">
        <v>1</v>
      </c>
      <c r="I8" s="41">
        <f t="shared" si="0"/>
        <v>16785</v>
      </c>
      <c r="J8" s="8"/>
      <c r="K8" s="42">
        <v>16785</v>
      </c>
      <c r="L8" s="50" t="b">
        <f t="shared" si="2"/>
        <v>1</v>
      </c>
      <c r="M8" s="50"/>
    </row>
    <row r="9" spans="1:15" s="19" customFormat="1" ht="12.75" customHeight="1">
      <c r="A9" s="35" t="s">
        <v>109</v>
      </c>
      <c r="B9" s="36" t="s">
        <v>1275</v>
      </c>
      <c r="C9" s="36" t="s">
        <v>2106</v>
      </c>
      <c r="D9" s="37">
        <v>377</v>
      </c>
      <c r="E9" s="37"/>
      <c r="F9" s="37"/>
      <c r="G9" s="37">
        <f t="shared" si="1"/>
        <v>377</v>
      </c>
      <c r="H9" s="38">
        <v>1</v>
      </c>
      <c r="I9" s="39">
        <f t="shared" si="0"/>
        <v>377</v>
      </c>
      <c r="J9" s="38" t="s">
        <v>274</v>
      </c>
      <c r="K9" s="42">
        <v>680</v>
      </c>
      <c r="L9" s="50" t="b">
        <f t="shared" si="2"/>
        <v>1</v>
      </c>
      <c r="M9" s="50"/>
    </row>
    <row r="10" spans="1:15" s="19" customFormat="1" ht="12.75" customHeight="1">
      <c r="A10" s="35" t="s">
        <v>109</v>
      </c>
      <c r="B10" s="36" t="s">
        <v>1276</v>
      </c>
      <c r="C10" s="36" t="s">
        <v>2107</v>
      </c>
      <c r="D10" s="37">
        <v>680</v>
      </c>
      <c r="E10" s="37"/>
      <c r="F10" s="37"/>
      <c r="G10" s="37">
        <f t="shared" si="1"/>
        <v>680</v>
      </c>
      <c r="H10" s="38">
        <v>1</v>
      </c>
      <c r="I10" s="39">
        <f t="shared" si="0"/>
        <v>680</v>
      </c>
      <c r="J10" s="38" t="s">
        <v>274</v>
      </c>
      <c r="K10" s="42">
        <v>680</v>
      </c>
      <c r="L10" s="50" t="b">
        <f t="shared" si="2"/>
        <v>1</v>
      </c>
      <c r="M10" s="50"/>
    </row>
    <row r="11" spans="1:15" s="42" customFormat="1" ht="12.75" customHeight="1">
      <c r="A11" s="40" t="s">
        <v>273</v>
      </c>
      <c r="B11" s="17" t="s">
        <v>1277</v>
      </c>
      <c r="C11" s="17" t="s">
        <v>2108</v>
      </c>
      <c r="D11" s="7">
        <v>1929</v>
      </c>
      <c r="E11" s="7">
        <v>17836</v>
      </c>
      <c r="F11" s="7">
        <v>21968</v>
      </c>
      <c r="G11" s="7">
        <f t="shared" si="1"/>
        <v>41733</v>
      </c>
      <c r="H11" s="8">
        <v>1</v>
      </c>
      <c r="I11" s="41">
        <f t="shared" si="0"/>
        <v>41733</v>
      </c>
      <c r="J11" s="8"/>
      <c r="K11" s="42">
        <v>41733</v>
      </c>
      <c r="L11" s="50" t="b">
        <f t="shared" si="2"/>
        <v>1</v>
      </c>
      <c r="M11" s="50"/>
    </row>
    <row r="12" spans="1:15" s="42" customFormat="1" ht="12.75" customHeight="1">
      <c r="A12" s="40" t="s">
        <v>1918</v>
      </c>
      <c r="B12" s="17" t="s">
        <v>1278</v>
      </c>
      <c r="C12" s="17" t="s">
        <v>2109</v>
      </c>
      <c r="D12" s="7">
        <v>1777</v>
      </c>
      <c r="E12" s="7">
        <v>17733</v>
      </c>
      <c r="F12" s="7">
        <v>21844</v>
      </c>
      <c r="G12" s="7">
        <f t="shared" si="1"/>
        <v>41354</v>
      </c>
      <c r="H12" s="8">
        <v>1</v>
      </c>
      <c r="I12" s="41">
        <f t="shared" si="0"/>
        <v>41354</v>
      </c>
      <c r="J12" s="8"/>
      <c r="K12" s="42">
        <v>41733</v>
      </c>
      <c r="L12" s="50" t="b">
        <f t="shared" si="2"/>
        <v>1</v>
      </c>
      <c r="M12" s="50"/>
    </row>
    <row r="13" spans="1:15" s="42" customFormat="1" ht="12.75" customHeight="1">
      <c r="A13" s="40" t="s">
        <v>123</v>
      </c>
      <c r="B13" s="17" t="s">
        <v>1279</v>
      </c>
      <c r="C13" s="17" t="s">
        <v>2110</v>
      </c>
      <c r="D13" s="7"/>
      <c r="E13" s="7"/>
      <c r="F13" s="7">
        <v>986</v>
      </c>
      <c r="G13" s="7">
        <f t="shared" si="1"/>
        <v>986</v>
      </c>
      <c r="H13" s="8">
        <v>1</v>
      </c>
      <c r="I13" s="41">
        <f t="shared" si="0"/>
        <v>986</v>
      </c>
      <c r="J13" s="8"/>
      <c r="K13" s="42">
        <v>986</v>
      </c>
      <c r="L13" s="50" t="b">
        <f t="shared" si="2"/>
        <v>1</v>
      </c>
      <c r="M13" s="50"/>
    </row>
    <row r="14" spans="1:15" s="42" customFormat="1" ht="12.75" customHeight="1">
      <c r="A14" s="40" t="s">
        <v>1919</v>
      </c>
      <c r="B14" s="17" t="s">
        <v>1280</v>
      </c>
      <c r="C14" s="17" t="s">
        <v>2111</v>
      </c>
      <c r="D14" s="7"/>
      <c r="E14" s="7">
        <v>5041</v>
      </c>
      <c r="F14" s="7">
        <v>10551</v>
      </c>
      <c r="G14" s="7">
        <f t="shared" si="1"/>
        <v>15592</v>
      </c>
      <c r="H14" s="8">
        <v>1</v>
      </c>
      <c r="I14" s="41">
        <f t="shared" si="0"/>
        <v>15592</v>
      </c>
      <c r="J14" s="8"/>
      <c r="K14" s="42">
        <v>15592</v>
      </c>
      <c r="L14" s="50" t="b">
        <f t="shared" si="2"/>
        <v>1</v>
      </c>
      <c r="M14" s="50"/>
    </row>
    <row r="15" spans="1:15" s="42" customFormat="1" ht="12.75" customHeight="1">
      <c r="A15" s="40" t="s">
        <v>106</v>
      </c>
      <c r="B15" s="17" t="s">
        <v>1281</v>
      </c>
      <c r="C15" s="17" t="s">
        <v>2112</v>
      </c>
      <c r="D15" s="7">
        <v>1476</v>
      </c>
      <c r="E15" s="7">
        <v>2531</v>
      </c>
      <c r="F15" s="7">
        <v>5052</v>
      </c>
      <c r="G15" s="7">
        <f t="shared" si="1"/>
        <v>9059</v>
      </c>
      <c r="H15" s="8">
        <v>1</v>
      </c>
      <c r="I15" s="41">
        <f t="shared" si="0"/>
        <v>9059</v>
      </c>
      <c r="J15" s="8"/>
      <c r="K15" s="42">
        <v>9080</v>
      </c>
      <c r="L15" s="50" t="b">
        <f t="shared" si="2"/>
        <v>1</v>
      </c>
      <c r="M15" s="50"/>
    </row>
    <row r="16" spans="1:15" s="42" customFormat="1" ht="12.75" customHeight="1">
      <c r="A16" s="40" t="s">
        <v>1920</v>
      </c>
      <c r="B16" s="17" t="s">
        <v>1282</v>
      </c>
      <c r="C16" s="17" t="s">
        <v>2113</v>
      </c>
      <c r="D16" s="7"/>
      <c r="E16" s="7">
        <v>2473</v>
      </c>
      <c r="F16" s="7">
        <v>4045</v>
      </c>
      <c r="G16" s="7">
        <f t="shared" si="1"/>
        <v>6518</v>
      </c>
      <c r="H16" s="8">
        <v>1</v>
      </c>
      <c r="I16" s="41">
        <f t="shared" si="0"/>
        <v>6518</v>
      </c>
      <c r="J16" s="8"/>
      <c r="K16" s="42">
        <v>6518</v>
      </c>
      <c r="L16" s="50" t="b">
        <f t="shared" si="2"/>
        <v>1</v>
      </c>
      <c r="M16" s="50"/>
    </row>
    <row r="17" spans="1:16" s="42" customFormat="1" ht="12.75" customHeight="1">
      <c r="A17" s="40" t="s">
        <v>140</v>
      </c>
      <c r="B17" s="17" t="s">
        <v>1283</v>
      </c>
      <c r="C17" s="17" t="s">
        <v>2114</v>
      </c>
      <c r="D17" s="7"/>
      <c r="E17" s="7">
        <v>78</v>
      </c>
      <c r="F17" s="7">
        <v>1609</v>
      </c>
      <c r="G17" s="7">
        <f t="shared" si="1"/>
        <v>1687</v>
      </c>
      <c r="H17" s="8">
        <v>1</v>
      </c>
      <c r="I17" s="41">
        <f t="shared" si="0"/>
        <v>1687</v>
      </c>
      <c r="J17" s="8"/>
      <c r="K17" s="42">
        <v>3000</v>
      </c>
      <c r="L17" s="50" t="b">
        <f t="shared" si="2"/>
        <v>1</v>
      </c>
      <c r="M17" s="50"/>
    </row>
    <row r="18" spans="1:16" s="42" customFormat="1" ht="12.75" customHeight="1">
      <c r="A18" s="40" t="s">
        <v>275</v>
      </c>
      <c r="B18" s="17" t="s">
        <v>1284</v>
      </c>
      <c r="C18" s="17" t="s">
        <v>2115</v>
      </c>
      <c r="D18" s="7"/>
      <c r="E18" s="7">
        <v>1382</v>
      </c>
      <c r="F18" s="7">
        <v>1616</v>
      </c>
      <c r="G18" s="7">
        <f t="shared" si="1"/>
        <v>2998</v>
      </c>
      <c r="H18" s="8">
        <v>1</v>
      </c>
      <c r="I18" s="41">
        <f t="shared" si="0"/>
        <v>2998</v>
      </c>
      <c r="J18" s="8"/>
      <c r="K18" s="42">
        <v>3000</v>
      </c>
      <c r="L18" s="50" t="b">
        <f t="shared" si="2"/>
        <v>1</v>
      </c>
      <c r="M18" s="50"/>
    </row>
    <row r="19" spans="1:16" s="42" customFormat="1" ht="12.75" customHeight="1">
      <c r="A19" s="35" t="s">
        <v>107</v>
      </c>
      <c r="B19" s="36" t="s">
        <v>1285</v>
      </c>
      <c r="C19" s="36" t="s">
        <v>2116</v>
      </c>
      <c r="D19" s="37"/>
      <c r="E19" s="37">
        <v>488</v>
      </c>
      <c r="F19" s="37">
        <v>0</v>
      </c>
      <c r="G19" s="37">
        <f t="shared" si="1"/>
        <v>488</v>
      </c>
      <c r="H19" s="38">
        <v>1</v>
      </c>
      <c r="I19" s="39">
        <f t="shared" si="0"/>
        <v>488</v>
      </c>
      <c r="J19" s="8" t="s">
        <v>3182</v>
      </c>
      <c r="K19" s="42">
        <v>500</v>
      </c>
      <c r="L19" s="50" t="b">
        <f t="shared" si="2"/>
        <v>1</v>
      </c>
      <c r="M19" s="50"/>
    </row>
    <row r="20" spans="1:16" s="42" customFormat="1" ht="12.75" customHeight="1">
      <c r="A20" s="35" t="s">
        <v>107</v>
      </c>
      <c r="B20" s="36" t="s">
        <v>1286</v>
      </c>
      <c r="C20" s="36" t="s">
        <v>2117</v>
      </c>
      <c r="D20" s="37"/>
      <c r="E20" s="37">
        <v>474</v>
      </c>
      <c r="F20" s="37">
        <v>0</v>
      </c>
      <c r="G20" s="37">
        <f t="shared" si="1"/>
        <v>474</v>
      </c>
      <c r="H20" s="38">
        <v>1</v>
      </c>
      <c r="I20" s="39">
        <f t="shared" si="0"/>
        <v>474</v>
      </c>
      <c r="J20" s="8" t="s">
        <v>3182</v>
      </c>
      <c r="K20" s="42">
        <v>500</v>
      </c>
      <c r="L20" s="50" t="b">
        <f t="shared" si="2"/>
        <v>1</v>
      </c>
      <c r="M20" s="50"/>
    </row>
    <row r="21" spans="1:16" s="42" customFormat="1" ht="12.75" customHeight="1">
      <c r="A21" s="35" t="s">
        <v>107</v>
      </c>
      <c r="B21" s="36" t="s">
        <v>1287</v>
      </c>
      <c r="C21" s="36" t="s">
        <v>2118</v>
      </c>
      <c r="D21" s="37"/>
      <c r="E21" s="37">
        <v>461</v>
      </c>
      <c r="F21" s="37">
        <v>0</v>
      </c>
      <c r="G21" s="37">
        <f t="shared" si="1"/>
        <v>461</v>
      </c>
      <c r="H21" s="38">
        <v>1</v>
      </c>
      <c r="I21" s="39">
        <f t="shared" si="0"/>
        <v>461</v>
      </c>
      <c r="J21" s="8" t="s">
        <v>3182</v>
      </c>
      <c r="K21" s="42">
        <v>800</v>
      </c>
      <c r="L21" s="50" t="b">
        <f t="shared" si="2"/>
        <v>1</v>
      </c>
      <c r="M21" s="50"/>
    </row>
    <row r="22" spans="1:16" s="42" customFormat="1" ht="12.75" customHeight="1">
      <c r="A22" s="40" t="s">
        <v>1918</v>
      </c>
      <c r="B22" s="17" t="s">
        <v>1288</v>
      </c>
      <c r="C22" s="17" t="s">
        <v>2119</v>
      </c>
      <c r="D22" s="7">
        <v>2054</v>
      </c>
      <c r="E22" s="7">
        <v>17975</v>
      </c>
      <c r="F22" s="7">
        <v>22163</v>
      </c>
      <c r="G22" s="7">
        <f t="shared" si="1"/>
        <v>42192</v>
      </c>
      <c r="H22" s="8">
        <v>1</v>
      </c>
      <c r="I22" s="41">
        <f t="shared" si="0"/>
        <v>42192</v>
      </c>
      <c r="J22" s="8"/>
      <c r="K22" s="42">
        <v>42250</v>
      </c>
      <c r="L22" s="50" t="b">
        <f t="shared" si="2"/>
        <v>1</v>
      </c>
      <c r="M22" s="50"/>
    </row>
    <row r="23" spans="1:16" s="42" customFormat="1" ht="12.75" customHeight="1">
      <c r="A23" s="40" t="s">
        <v>1921</v>
      </c>
      <c r="B23" s="17" t="s">
        <v>1289</v>
      </c>
      <c r="C23" s="17" t="s">
        <v>2120</v>
      </c>
      <c r="D23" s="7"/>
      <c r="E23" s="7">
        <v>3835</v>
      </c>
      <c r="F23" s="7">
        <v>10949</v>
      </c>
      <c r="G23" s="7">
        <f t="shared" si="1"/>
        <v>14784</v>
      </c>
      <c r="H23" s="8">
        <v>1</v>
      </c>
      <c r="I23" s="41">
        <f t="shared" si="0"/>
        <v>14784</v>
      </c>
      <c r="J23" s="8"/>
      <c r="K23" s="42">
        <v>15750</v>
      </c>
      <c r="L23" s="50" t="b">
        <f t="shared" si="2"/>
        <v>1</v>
      </c>
      <c r="M23" s="50"/>
    </row>
    <row r="24" spans="1:16" s="42" customFormat="1" ht="12.75" customHeight="1">
      <c r="A24" s="40" t="s">
        <v>1922</v>
      </c>
      <c r="B24" s="17" t="s">
        <v>1290</v>
      </c>
      <c r="C24" s="17" t="s">
        <v>2121</v>
      </c>
      <c r="D24" s="7"/>
      <c r="E24" s="7"/>
      <c r="F24" s="7">
        <v>2000</v>
      </c>
      <c r="G24" s="7">
        <f t="shared" si="1"/>
        <v>2000</v>
      </c>
      <c r="H24" s="8">
        <v>1</v>
      </c>
      <c r="I24" s="41">
        <f t="shared" si="0"/>
        <v>2000</v>
      </c>
      <c r="J24" s="8"/>
      <c r="K24" s="42">
        <v>2400</v>
      </c>
      <c r="L24" s="50" t="b">
        <f t="shared" si="2"/>
        <v>1</v>
      </c>
      <c r="M24" s="50"/>
    </row>
    <row r="25" spans="1:16" s="42" customFormat="1" ht="12.75" customHeight="1">
      <c r="A25" s="40" t="s">
        <v>1923</v>
      </c>
      <c r="B25" s="17" t="s">
        <v>1291</v>
      </c>
      <c r="C25" s="17" t="s">
        <v>2122</v>
      </c>
      <c r="D25" s="7"/>
      <c r="E25" s="7">
        <v>6655</v>
      </c>
      <c r="F25" s="7">
        <v>13115</v>
      </c>
      <c r="G25" s="7">
        <f t="shared" si="1"/>
        <v>19770</v>
      </c>
      <c r="H25" s="8">
        <v>1</v>
      </c>
      <c r="I25" s="41">
        <f t="shared" si="0"/>
        <v>19770</v>
      </c>
      <c r="J25" s="8"/>
      <c r="K25" s="42">
        <v>19800</v>
      </c>
      <c r="L25" s="50" t="b">
        <f t="shared" si="2"/>
        <v>1</v>
      </c>
      <c r="M25" s="50"/>
    </row>
    <row r="26" spans="1:16" s="42" customFormat="1" ht="12.75" customHeight="1">
      <c r="A26" s="40" t="s">
        <v>146</v>
      </c>
      <c r="B26" s="17" t="s">
        <v>1292</v>
      </c>
      <c r="C26" s="17" t="s">
        <v>2123</v>
      </c>
      <c r="D26" s="7"/>
      <c r="E26" s="7">
        <v>3702</v>
      </c>
      <c r="F26" s="7"/>
      <c r="G26" s="7">
        <f t="shared" si="1"/>
        <v>3702</v>
      </c>
      <c r="H26" s="8">
        <v>1</v>
      </c>
      <c r="I26" s="41">
        <f t="shared" si="0"/>
        <v>3702</v>
      </c>
      <c r="J26" s="8"/>
      <c r="K26" s="42">
        <v>4950</v>
      </c>
      <c r="L26" s="50" t="b">
        <f t="shared" si="2"/>
        <v>1</v>
      </c>
      <c r="M26" s="50"/>
    </row>
    <row r="27" spans="1:16" s="42" customFormat="1" ht="12.75" customHeight="1">
      <c r="A27" s="40" t="s">
        <v>144</v>
      </c>
      <c r="B27" s="17" t="s">
        <v>1293</v>
      </c>
      <c r="C27" s="17" t="s">
        <v>2124</v>
      </c>
      <c r="D27" s="7"/>
      <c r="E27" s="7">
        <v>9373</v>
      </c>
      <c r="F27" s="7">
        <v>22399</v>
      </c>
      <c r="G27" s="7">
        <f t="shared" si="1"/>
        <v>31772</v>
      </c>
      <c r="H27" s="8">
        <v>1</v>
      </c>
      <c r="I27" s="41">
        <f t="shared" si="0"/>
        <v>31772</v>
      </c>
      <c r="J27" s="8"/>
      <c r="K27" s="42">
        <v>33000</v>
      </c>
      <c r="L27" s="50" t="b">
        <f t="shared" si="2"/>
        <v>1</v>
      </c>
      <c r="M27" s="50"/>
    </row>
    <row r="28" spans="1:16" s="42" customFormat="1" ht="12.75" customHeight="1">
      <c r="A28" s="40" t="s">
        <v>1924</v>
      </c>
      <c r="B28" s="17" t="s">
        <v>1294</v>
      </c>
      <c r="C28" s="17" t="s">
        <v>2125</v>
      </c>
      <c r="D28" s="7"/>
      <c r="E28" s="7">
        <v>5260</v>
      </c>
      <c r="F28" s="7">
        <v>10749</v>
      </c>
      <c r="G28" s="7">
        <f t="shared" si="1"/>
        <v>16009</v>
      </c>
      <c r="H28" s="8">
        <v>1</v>
      </c>
      <c r="I28" s="41">
        <f t="shared" si="0"/>
        <v>16009</v>
      </c>
      <c r="J28" s="8"/>
      <c r="K28" s="42">
        <v>20000</v>
      </c>
      <c r="L28" s="50" t="b">
        <f>K28&gt;=I28</f>
        <v>1</v>
      </c>
      <c r="M28" s="50"/>
      <c r="N28" s="42" t="s">
        <v>2746</v>
      </c>
      <c r="O28" s="42" t="str">
        <f>VLOOKUP(B28,Alternatives!A:C,2,0)</f>
        <v>DC232000Y00 | DC232006X00</v>
      </c>
      <c r="P28" s="42">
        <f>VLOOKUP(N28,[1]EE!$B:$L,8,0)</f>
        <v>20000</v>
      </c>
    </row>
    <row r="29" spans="1:16" s="42" customFormat="1" ht="12.75" customHeight="1">
      <c r="A29" s="40" t="s">
        <v>277</v>
      </c>
      <c r="B29" s="17" t="s">
        <v>1295</v>
      </c>
      <c r="C29" s="17" t="s">
        <v>2126</v>
      </c>
      <c r="D29" s="7"/>
      <c r="E29" s="7"/>
      <c r="F29" s="7">
        <v>248</v>
      </c>
      <c r="G29" s="7">
        <f t="shared" si="1"/>
        <v>248</v>
      </c>
      <c r="H29" s="8">
        <v>1</v>
      </c>
      <c r="I29" s="41">
        <f t="shared" si="0"/>
        <v>248</v>
      </c>
      <c r="J29" s="8"/>
      <c r="K29" s="42">
        <v>4000</v>
      </c>
      <c r="L29" s="50" t="b">
        <f t="shared" si="2"/>
        <v>1</v>
      </c>
      <c r="M29" s="50"/>
    </row>
    <row r="30" spans="1:16" s="42" customFormat="1" ht="12.75" customHeight="1">
      <c r="A30" s="40" t="s">
        <v>273</v>
      </c>
      <c r="B30" s="17" t="s">
        <v>1296</v>
      </c>
      <c r="C30" s="17" t="s">
        <v>2127</v>
      </c>
      <c r="D30" s="7">
        <v>2207</v>
      </c>
      <c r="E30" s="7">
        <v>18163</v>
      </c>
      <c r="F30" s="7">
        <v>22399</v>
      </c>
      <c r="G30" s="7">
        <f t="shared" si="1"/>
        <v>42769</v>
      </c>
      <c r="H30" s="8">
        <v>1</v>
      </c>
      <c r="I30" s="41">
        <f t="shared" si="0"/>
        <v>42769</v>
      </c>
      <c r="J30" s="8"/>
      <c r="K30" s="42">
        <v>43000</v>
      </c>
      <c r="L30" s="50" t="b">
        <f t="shared" si="2"/>
        <v>1</v>
      </c>
      <c r="M30" s="50"/>
    </row>
    <row r="31" spans="1:16" s="42" customFormat="1" ht="12.75" customHeight="1">
      <c r="A31" s="40" t="s">
        <v>1925</v>
      </c>
      <c r="B31" s="17" t="s">
        <v>1297</v>
      </c>
      <c r="C31" s="17" t="s">
        <v>2128</v>
      </c>
      <c r="D31" s="7">
        <v>41827</v>
      </c>
      <c r="E31" s="7">
        <v>69794</v>
      </c>
      <c r="F31" s="7">
        <v>89051</v>
      </c>
      <c r="G31" s="7">
        <f t="shared" si="1"/>
        <v>200672</v>
      </c>
      <c r="H31" s="8">
        <v>1</v>
      </c>
      <c r="I31" s="41">
        <f t="shared" si="0"/>
        <v>200672</v>
      </c>
      <c r="J31" s="8"/>
      <c r="K31" s="42">
        <v>202500</v>
      </c>
      <c r="L31" s="50" t="b">
        <f t="shared" si="2"/>
        <v>1</v>
      </c>
      <c r="M31" s="50"/>
      <c r="N31" s="42" t="s">
        <v>3197</v>
      </c>
      <c r="O31" s="42" t="str">
        <f>VLOOKUP(B31,Alternatives!A:C,2,0)</f>
        <v>DC23300AI00 | DC23300X400</v>
      </c>
      <c r="P31" s="42" t="s">
        <v>3197</v>
      </c>
    </row>
    <row r="32" spans="1:16" s="42" customFormat="1" ht="12.75" customHeight="1">
      <c r="A32" s="40" t="s">
        <v>1926</v>
      </c>
      <c r="B32" s="17" t="s">
        <v>1298</v>
      </c>
      <c r="C32" s="17" t="s">
        <v>2129</v>
      </c>
      <c r="D32" s="7"/>
      <c r="E32" s="7"/>
      <c r="F32" s="7">
        <v>1793</v>
      </c>
      <c r="G32" s="7">
        <f t="shared" si="1"/>
        <v>1793</v>
      </c>
      <c r="H32" s="8">
        <v>1</v>
      </c>
      <c r="I32" s="41">
        <f t="shared" si="0"/>
        <v>1793</v>
      </c>
      <c r="J32" s="8"/>
      <c r="K32" s="42">
        <v>2400</v>
      </c>
      <c r="L32" s="50" t="b">
        <f t="shared" si="2"/>
        <v>1</v>
      </c>
      <c r="M32" s="50"/>
    </row>
    <row r="33" spans="1:16" s="42" customFormat="1" ht="12.75" customHeight="1">
      <c r="A33" s="40" t="s">
        <v>1916</v>
      </c>
      <c r="B33" s="17" t="s">
        <v>1299</v>
      </c>
      <c r="C33" s="17" t="s">
        <v>2130</v>
      </c>
      <c r="D33" s="7"/>
      <c r="E33" s="7">
        <v>5548</v>
      </c>
      <c r="F33" s="7">
        <v>11059</v>
      </c>
      <c r="G33" s="7">
        <f t="shared" si="1"/>
        <v>16607</v>
      </c>
      <c r="H33" s="8">
        <v>1</v>
      </c>
      <c r="I33" s="41">
        <f t="shared" si="0"/>
        <v>16607</v>
      </c>
      <c r="J33" s="8"/>
      <c r="K33" s="42">
        <v>19580</v>
      </c>
      <c r="L33" s="50" t="b">
        <f t="shared" si="2"/>
        <v>1</v>
      </c>
      <c r="M33" s="50"/>
      <c r="N33" s="42" t="s">
        <v>3198</v>
      </c>
      <c r="O33" s="42" t="str">
        <f>VLOOKUP(B33,Alternatives!A:C,2,0)</f>
        <v>DC23300X900 | DC23300XA00</v>
      </c>
      <c r="P33" s="42" t="s">
        <v>3184</v>
      </c>
    </row>
    <row r="34" spans="1:16" s="42" customFormat="1" ht="12.75" customHeight="1">
      <c r="A34" s="40" t="s">
        <v>276</v>
      </c>
      <c r="B34" s="17" t="s">
        <v>1300</v>
      </c>
      <c r="C34" s="17" t="s">
        <v>2131</v>
      </c>
      <c r="D34" s="7"/>
      <c r="E34" s="7"/>
      <c r="F34" s="7">
        <v>3761</v>
      </c>
      <c r="G34" s="7">
        <f t="shared" si="1"/>
        <v>3761</v>
      </c>
      <c r="H34" s="8">
        <v>1</v>
      </c>
      <c r="I34" s="41">
        <f t="shared" si="0"/>
        <v>3761</v>
      </c>
      <c r="J34" s="8"/>
      <c r="K34" s="42">
        <v>4800</v>
      </c>
      <c r="L34" s="50" t="b">
        <f t="shared" si="2"/>
        <v>1</v>
      </c>
      <c r="M34" s="50"/>
    </row>
    <row r="35" spans="1:16" s="42" customFormat="1" ht="12.75" customHeight="1">
      <c r="A35" s="40" t="s">
        <v>1927</v>
      </c>
      <c r="B35" s="17" t="s">
        <v>1301</v>
      </c>
      <c r="C35" s="17" t="s">
        <v>2132</v>
      </c>
      <c r="D35" s="7"/>
      <c r="E35" s="7">
        <v>4136</v>
      </c>
      <c r="F35" s="7">
        <v>13143</v>
      </c>
      <c r="G35" s="7">
        <f t="shared" si="1"/>
        <v>17279</v>
      </c>
      <c r="H35" s="8">
        <v>1</v>
      </c>
      <c r="I35" s="41">
        <f t="shared" si="0"/>
        <v>17279</v>
      </c>
      <c r="J35" s="8"/>
      <c r="K35" s="42">
        <v>20880</v>
      </c>
      <c r="L35" s="50" t="b">
        <f t="shared" si="2"/>
        <v>1</v>
      </c>
      <c r="M35" s="50"/>
      <c r="N35" s="42" t="s">
        <v>3199</v>
      </c>
      <c r="O35" s="42" t="str">
        <f>VLOOKUP(B35,Alternatives!A:C,2,0)</f>
        <v>DC234007W00 | DC23400H900</v>
      </c>
    </row>
    <row r="36" spans="1:16" s="42" customFormat="1" ht="12.75" customHeight="1">
      <c r="A36" s="40" t="s">
        <v>273</v>
      </c>
      <c r="B36" s="17" t="s">
        <v>1302</v>
      </c>
      <c r="C36" s="17" t="s">
        <v>2133</v>
      </c>
      <c r="D36" s="7">
        <v>2108</v>
      </c>
      <c r="E36" s="7">
        <v>18163</v>
      </c>
      <c r="F36" s="7">
        <v>22399</v>
      </c>
      <c r="G36" s="7">
        <f t="shared" si="1"/>
        <v>42670</v>
      </c>
      <c r="H36" s="8">
        <v>1</v>
      </c>
      <c r="I36" s="41">
        <f t="shared" si="0"/>
        <v>42670</v>
      </c>
      <c r="J36" s="8"/>
      <c r="K36" s="42">
        <v>42800</v>
      </c>
      <c r="L36" s="50" t="b">
        <f t="shared" si="2"/>
        <v>1</v>
      </c>
      <c r="M36" s="50"/>
      <c r="N36" s="42" t="s">
        <v>2758</v>
      </c>
      <c r="O36" s="42" t="str">
        <f>VLOOKUP(B36,Alternatives!A:C,2,0)</f>
        <v>DC23400F700 | DC23400F800</v>
      </c>
      <c r="P36" s="42">
        <f>VLOOKUP(N36,[1]EE!$B:$L,8,0)</f>
        <v>42800</v>
      </c>
    </row>
    <row r="37" spans="1:16" s="42" customFormat="1" ht="12.75" customHeight="1">
      <c r="A37" s="40" t="s">
        <v>1928</v>
      </c>
      <c r="B37" s="17" t="s">
        <v>1303</v>
      </c>
      <c r="C37" s="17" t="s">
        <v>2134</v>
      </c>
      <c r="D37" s="7"/>
      <c r="E37" s="7"/>
      <c r="F37" s="7">
        <v>62706</v>
      </c>
      <c r="G37" s="7">
        <f t="shared" si="1"/>
        <v>62706</v>
      </c>
      <c r="H37" s="8">
        <v>1</v>
      </c>
      <c r="I37" s="41">
        <f t="shared" si="0"/>
        <v>62706</v>
      </c>
      <c r="J37" s="8"/>
      <c r="K37" s="42">
        <v>62706</v>
      </c>
      <c r="L37" s="50" t="b">
        <f t="shared" si="2"/>
        <v>1</v>
      </c>
      <c r="M37" s="50"/>
    </row>
    <row r="38" spans="1:16" s="42" customFormat="1" ht="12.75" customHeight="1">
      <c r="A38" s="40" t="s">
        <v>275</v>
      </c>
      <c r="B38" s="17" t="s">
        <v>1304</v>
      </c>
      <c r="C38" s="17" t="s">
        <v>2135</v>
      </c>
      <c r="D38" s="7"/>
      <c r="E38" s="7">
        <v>1864</v>
      </c>
      <c r="F38" s="7">
        <v>1647</v>
      </c>
      <c r="G38" s="7">
        <f t="shared" si="1"/>
        <v>3511</v>
      </c>
      <c r="H38" s="8">
        <v>1</v>
      </c>
      <c r="I38" s="41">
        <f t="shared" si="0"/>
        <v>3511</v>
      </c>
      <c r="J38" s="8"/>
      <c r="K38" s="42">
        <v>3511</v>
      </c>
      <c r="L38" s="50" t="b">
        <f t="shared" si="2"/>
        <v>1</v>
      </c>
      <c r="M38" s="50"/>
    </row>
    <row r="39" spans="1:16" s="42" customFormat="1" ht="12.75" customHeight="1">
      <c r="A39" s="40" t="s">
        <v>276</v>
      </c>
      <c r="B39" s="17" t="s">
        <v>1305</v>
      </c>
      <c r="C39" s="17" t="s">
        <v>2136</v>
      </c>
      <c r="D39" s="7"/>
      <c r="E39" s="7">
        <v>408</v>
      </c>
      <c r="F39" s="7">
        <v>2161</v>
      </c>
      <c r="G39" s="7">
        <f t="shared" si="1"/>
        <v>2569</v>
      </c>
      <c r="H39" s="8">
        <v>1</v>
      </c>
      <c r="I39" s="41">
        <f t="shared" si="0"/>
        <v>2569</v>
      </c>
      <c r="J39" s="8"/>
      <c r="K39" s="42">
        <v>2569</v>
      </c>
      <c r="L39" s="50" t="b">
        <f t="shared" si="2"/>
        <v>1</v>
      </c>
      <c r="M39" s="50"/>
    </row>
    <row r="40" spans="1:16" s="42" customFormat="1" ht="12.75" customHeight="1">
      <c r="A40" s="40" t="s">
        <v>276</v>
      </c>
      <c r="B40" s="17" t="s">
        <v>1306</v>
      </c>
      <c r="C40" s="17" t="s">
        <v>2137</v>
      </c>
      <c r="D40" s="7"/>
      <c r="E40" s="7">
        <v>204</v>
      </c>
      <c r="F40" s="7">
        <v>2161</v>
      </c>
      <c r="G40" s="7">
        <f t="shared" si="1"/>
        <v>2365</v>
      </c>
      <c r="H40" s="8">
        <v>1</v>
      </c>
      <c r="I40" s="41">
        <f t="shared" si="0"/>
        <v>2365</v>
      </c>
      <c r="J40" s="8"/>
      <c r="K40" s="42">
        <v>3000</v>
      </c>
      <c r="L40" s="50" t="b">
        <f t="shared" si="2"/>
        <v>1</v>
      </c>
      <c r="M40" s="50"/>
    </row>
    <row r="41" spans="1:16" s="42" customFormat="1" ht="12.75" customHeight="1">
      <c r="A41" s="40" t="s">
        <v>1922</v>
      </c>
      <c r="B41" s="17" t="s">
        <v>1307</v>
      </c>
      <c r="C41" s="17" t="s">
        <v>2138</v>
      </c>
      <c r="D41" s="7"/>
      <c r="E41" s="7"/>
      <c r="F41" s="7">
        <v>2134</v>
      </c>
      <c r="G41" s="7">
        <f t="shared" si="1"/>
        <v>2134</v>
      </c>
      <c r="H41" s="8">
        <v>1</v>
      </c>
      <c r="I41" s="41">
        <f t="shared" si="0"/>
        <v>2134</v>
      </c>
      <c r="J41" s="8"/>
      <c r="K41" s="42">
        <v>2134</v>
      </c>
      <c r="L41" s="50" t="b">
        <f t="shared" si="2"/>
        <v>1</v>
      </c>
      <c r="M41" s="50"/>
    </row>
    <row r="42" spans="1:16" s="42" customFormat="1" ht="12.75" customHeight="1">
      <c r="A42" s="40" t="s">
        <v>1922</v>
      </c>
      <c r="B42" s="17" t="s">
        <v>1308</v>
      </c>
      <c r="C42" s="17" t="s">
        <v>2139</v>
      </c>
      <c r="D42" s="7"/>
      <c r="E42" s="7"/>
      <c r="F42" s="7">
        <v>894</v>
      </c>
      <c r="G42" s="7">
        <f t="shared" si="1"/>
        <v>894</v>
      </c>
      <c r="H42" s="8">
        <v>1</v>
      </c>
      <c r="I42" s="41">
        <f t="shared" si="0"/>
        <v>894</v>
      </c>
      <c r="J42" s="8"/>
      <c r="K42" s="42">
        <v>2000</v>
      </c>
      <c r="L42" s="50" t="b">
        <f t="shared" si="2"/>
        <v>1</v>
      </c>
      <c r="M42" s="50"/>
    </row>
    <row r="43" spans="1:16" s="42" customFormat="1" ht="12.75" customHeight="1">
      <c r="A43" s="40" t="s">
        <v>276</v>
      </c>
      <c r="B43" s="17" t="s">
        <v>1309</v>
      </c>
      <c r="C43" s="17" t="s">
        <v>2140</v>
      </c>
      <c r="D43" s="7"/>
      <c r="E43" s="7"/>
      <c r="F43" s="7">
        <v>1702</v>
      </c>
      <c r="G43" s="7">
        <f t="shared" si="1"/>
        <v>1702</v>
      </c>
      <c r="H43" s="8">
        <v>1</v>
      </c>
      <c r="I43" s="41">
        <f t="shared" si="0"/>
        <v>1702</v>
      </c>
      <c r="J43" s="8"/>
      <c r="K43" s="42">
        <v>3000</v>
      </c>
      <c r="L43" s="50" t="b">
        <f t="shared" si="2"/>
        <v>1</v>
      </c>
      <c r="M43" s="50"/>
    </row>
    <row r="44" spans="1:16" s="42" customFormat="1" ht="12.75" customHeight="1">
      <c r="A44" s="40" t="s">
        <v>1929</v>
      </c>
      <c r="B44" s="17" t="s">
        <v>1310</v>
      </c>
      <c r="C44" s="17" t="s">
        <v>2141</v>
      </c>
      <c r="D44" s="7">
        <v>985</v>
      </c>
      <c r="E44" s="7">
        <v>18163</v>
      </c>
      <c r="F44" s="7">
        <v>23002</v>
      </c>
      <c r="G44" s="7">
        <f t="shared" si="1"/>
        <v>42150</v>
      </c>
      <c r="H44" s="8">
        <v>1</v>
      </c>
      <c r="I44" s="41">
        <f t="shared" si="0"/>
        <v>42150</v>
      </c>
      <c r="J44" s="8"/>
      <c r="K44" s="42">
        <v>43500</v>
      </c>
      <c r="L44" s="50" t="b">
        <f t="shared" si="2"/>
        <v>1</v>
      </c>
      <c r="M44" s="50"/>
    </row>
    <row r="45" spans="1:16" s="42" customFormat="1" ht="12.75" customHeight="1">
      <c r="A45" s="40" t="s">
        <v>1930</v>
      </c>
      <c r="B45" s="17" t="s">
        <v>1311</v>
      </c>
      <c r="C45" s="17" t="s">
        <v>2142</v>
      </c>
      <c r="D45" s="7"/>
      <c r="E45" s="7">
        <v>13008</v>
      </c>
      <c r="F45" s="7">
        <v>26439</v>
      </c>
      <c r="G45" s="7">
        <f t="shared" si="1"/>
        <v>39447</v>
      </c>
      <c r="H45" s="8">
        <v>1</v>
      </c>
      <c r="I45" s="41">
        <f t="shared" si="0"/>
        <v>39447</v>
      </c>
      <c r="J45" s="8"/>
      <c r="K45" s="42">
        <v>40000</v>
      </c>
      <c r="L45" s="50" t="b">
        <f t="shared" si="2"/>
        <v>1</v>
      </c>
      <c r="M45" s="50"/>
    </row>
    <row r="46" spans="1:16" s="42" customFormat="1" ht="12.75" customHeight="1">
      <c r="A46" s="40" t="s">
        <v>174</v>
      </c>
      <c r="B46" s="17" t="s">
        <v>1312</v>
      </c>
      <c r="C46" s="17" t="s">
        <v>2143</v>
      </c>
      <c r="D46" s="7">
        <v>5708</v>
      </c>
      <c r="E46" s="7">
        <v>72652</v>
      </c>
      <c r="F46" s="7">
        <v>91404</v>
      </c>
      <c r="G46" s="7">
        <f t="shared" si="1"/>
        <v>169764</v>
      </c>
      <c r="H46" s="8">
        <v>1</v>
      </c>
      <c r="I46" s="41">
        <f t="shared" si="0"/>
        <v>169764</v>
      </c>
      <c r="J46" s="8"/>
      <c r="K46" s="42">
        <v>170800</v>
      </c>
      <c r="L46" s="50" t="b">
        <f t="shared" si="2"/>
        <v>1</v>
      </c>
      <c r="M46" s="50"/>
    </row>
    <row r="47" spans="1:16" s="42" customFormat="1" ht="12.75" customHeight="1">
      <c r="A47" s="40" t="s">
        <v>123</v>
      </c>
      <c r="B47" s="17" t="s">
        <v>1313</v>
      </c>
      <c r="C47" s="17" t="s">
        <v>2144</v>
      </c>
      <c r="D47" s="7"/>
      <c r="E47" s="7"/>
      <c r="F47" s="7">
        <v>1790</v>
      </c>
      <c r="G47" s="7">
        <f t="shared" si="1"/>
        <v>1790</v>
      </c>
      <c r="H47" s="8">
        <v>1</v>
      </c>
      <c r="I47" s="41">
        <f t="shared" si="0"/>
        <v>1790</v>
      </c>
      <c r="J47" s="8"/>
      <c r="K47" s="42">
        <v>3000</v>
      </c>
      <c r="L47" s="50" t="b">
        <f t="shared" si="2"/>
        <v>1</v>
      </c>
      <c r="M47" s="50"/>
    </row>
    <row r="48" spans="1:16" s="42" customFormat="1" ht="12.75" customHeight="1">
      <c r="A48" s="40" t="s">
        <v>123</v>
      </c>
      <c r="B48" s="17" t="s">
        <v>1314</v>
      </c>
      <c r="C48" s="17" t="s">
        <v>2145</v>
      </c>
      <c r="D48" s="7"/>
      <c r="E48" s="7"/>
      <c r="F48" s="7">
        <v>592</v>
      </c>
      <c r="G48" s="7">
        <f t="shared" si="1"/>
        <v>592</v>
      </c>
      <c r="H48" s="8">
        <v>1</v>
      </c>
      <c r="I48" s="41">
        <f t="shared" si="0"/>
        <v>592</v>
      </c>
      <c r="J48" s="8"/>
      <c r="K48" s="42">
        <v>1500</v>
      </c>
      <c r="L48" s="50" t="b">
        <f t="shared" si="2"/>
        <v>1</v>
      </c>
      <c r="M48" s="50"/>
    </row>
    <row r="49" spans="1:17" s="42" customFormat="1" ht="12.75" customHeight="1">
      <c r="A49" s="40" t="s">
        <v>1931</v>
      </c>
      <c r="B49" s="17" t="s">
        <v>1315</v>
      </c>
      <c r="C49" s="17" t="s">
        <v>2146</v>
      </c>
      <c r="D49" s="7"/>
      <c r="E49" s="7"/>
      <c r="F49" s="7">
        <v>9829</v>
      </c>
      <c r="G49" s="7">
        <f t="shared" si="1"/>
        <v>9829</v>
      </c>
      <c r="H49" s="8">
        <v>1</v>
      </c>
      <c r="I49" s="41">
        <f t="shared" si="0"/>
        <v>9829</v>
      </c>
      <c r="J49" s="8"/>
      <c r="K49" s="42">
        <v>12000</v>
      </c>
      <c r="L49" s="50" t="b">
        <f t="shared" si="2"/>
        <v>1</v>
      </c>
      <c r="M49" s="50"/>
    </row>
    <row r="50" spans="1:17" s="42" customFormat="1" ht="12.75" customHeight="1">
      <c r="A50" s="40" t="s">
        <v>1932</v>
      </c>
      <c r="B50" s="17" t="s">
        <v>1316</v>
      </c>
      <c r="C50" s="17" t="s">
        <v>2147</v>
      </c>
      <c r="D50" s="7"/>
      <c r="E50" s="7">
        <v>2132</v>
      </c>
      <c r="F50" s="7">
        <v>2596</v>
      </c>
      <c r="G50" s="7">
        <f t="shared" si="1"/>
        <v>4728</v>
      </c>
      <c r="H50" s="8">
        <v>1</v>
      </c>
      <c r="I50" s="41">
        <f t="shared" si="0"/>
        <v>4728</v>
      </c>
      <c r="J50" s="8"/>
      <c r="K50" s="42">
        <v>6000</v>
      </c>
      <c r="L50" s="50" t="b">
        <f t="shared" si="2"/>
        <v>1</v>
      </c>
      <c r="M50" s="50"/>
    </row>
    <row r="51" spans="1:17" s="42" customFormat="1" ht="12.75" customHeight="1">
      <c r="A51" s="40" t="s">
        <v>1932</v>
      </c>
      <c r="B51" s="17" t="s">
        <v>1317</v>
      </c>
      <c r="C51" s="17" t="s">
        <v>2147</v>
      </c>
      <c r="D51" s="7"/>
      <c r="E51" s="7">
        <v>11638</v>
      </c>
      <c r="F51" s="7">
        <v>24283</v>
      </c>
      <c r="G51" s="7">
        <f t="shared" si="1"/>
        <v>35921</v>
      </c>
      <c r="H51" s="8">
        <v>1</v>
      </c>
      <c r="I51" s="41">
        <f t="shared" si="0"/>
        <v>35921</v>
      </c>
      <c r="J51" s="8"/>
      <c r="K51" s="42">
        <v>36000</v>
      </c>
      <c r="L51" s="50" t="b">
        <f t="shared" si="2"/>
        <v>1</v>
      </c>
      <c r="M51" s="50"/>
      <c r="N51" s="42" t="s">
        <v>3186</v>
      </c>
      <c r="O51" s="42" t="str">
        <f>VLOOKUP(B51,Alternatives!A:C,2,0)</f>
        <v>SA00000OJ00 | SA000054300 | SA0000C8300</v>
      </c>
      <c r="P51" s="42" t="e">
        <f>VLOOKUP(N51,[1]EE!$B:$L,8,0)</f>
        <v>#N/A</v>
      </c>
      <c r="Q51" s="42" t="s">
        <v>3194</v>
      </c>
    </row>
    <row r="52" spans="1:17" s="42" customFormat="1" ht="12.75" customHeight="1">
      <c r="A52" s="40" t="s">
        <v>1933</v>
      </c>
      <c r="B52" s="17" t="s">
        <v>1318</v>
      </c>
      <c r="C52" s="17" t="s">
        <v>2148</v>
      </c>
      <c r="D52" s="7"/>
      <c r="E52" s="7">
        <v>5478</v>
      </c>
      <c r="F52" s="7">
        <v>11849</v>
      </c>
      <c r="G52" s="7">
        <f t="shared" si="1"/>
        <v>17327</v>
      </c>
      <c r="H52" s="8">
        <v>1</v>
      </c>
      <c r="I52" s="41">
        <f t="shared" si="0"/>
        <v>17327</v>
      </c>
      <c r="J52" s="8"/>
      <c r="K52" s="42">
        <v>18000</v>
      </c>
      <c r="L52" s="50" t="b">
        <f t="shared" si="2"/>
        <v>1</v>
      </c>
      <c r="M52" s="50"/>
      <c r="N52" s="42" t="s">
        <v>1319</v>
      </c>
      <c r="O52" s="42" t="str">
        <f>VLOOKUP(B52,Alternatives!A:C,2,0)</f>
        <v>SA00000V200 | SA000084A00 | SA0000DSK00</v>
      </c>
      <c r="P52" s="42">
        <f>VLOOKUP(N52,[1]EE!$B:$L,8,0)</f>
        <v>18000</v>
      </c>
    </row>
    <row r="53" spans="1:17" s="42" customFormat="1" ht="12.75" customHeight="1">
      <c r="A53" s="40" t="s">
        <v>1933</v>
      </c>
      <c r="B53" s="17" t="s">
        <v>1319</v>
      </c>
      <c r="C53" s="17" t="s">
        <v>2149</v>
      </c>
      <c r="D53" s="7"/>
      <c r="E53" s="7">
        <v>603</v>
      </c>
      <c r="F53" s="7"/>
      <c r="G53" s="7">
        <f t="shared" si="1"/>
        <v>603</v>
      </c>
      <c r="H53" s="8">
        <v>1</v>
      </c>
      <c r="I53" s="41">
        <f t="shared" si="0"/>
        <v>603</v>
      </c>
      <c r="J53" s="8"/>
      <c r="K53" s="42">
        <v>18000</v>
      </c>
      <c r="L53" s="50" t="b">
        <f t="shared" si="2"/>
        <v>1</v>
      </c>
      <c r="M53" s="50"/>
    </row>
    <row r="54" spans="1:17" s="42" customFormat="1" ht="12.75" customHeight="1">
      <c r="A54" s="40" t="s">
        <v>1934</v>
      </c>
      <c r="B54" s="17" t="s">
        <v>1320</v>
      </c>
      <c r="C54" s="17" t="s">
        <v>2150</v>
      </c>
      <c r="D54" s="7"/>
      <c r="E54" s="7">
        <v>52870</v>
      </c>
      <c r="F54" s="7">
        <v>74766</v>
      </c>
      <c r="G54" s="7">
        <f t="shared" si="1"/>
        <v>127636</v>
      </c>
      <c r="H54" s="8">
        <v>1</v>
      </c>
      <c r="I54" s="41">
        <f t="shared" si="0"/>
        <v>127636</v>
      </c>
      <c r="J54" s="8"/>
      <c r="K54" s="42">
        <v>129000</v>
      </c>
      <c r="L54" s="50" t="b">
        <f t="shared" si="2"/>
        <v>1</v>
      </c>
      <c r="M54" s="50"/>
    </row>
    <row r="55" spans="1:17" s="42" customFormat="1" ht="12.75" customHeight="1">
      <c r="A55" s="40" t="s">
        <v>276</v>
      </c>
      <c r="B55" s="17" t="s">
        <v>1321</v>
      </c>
      <c r="C55" s="17" t="s">
        <v>2151</v>
      </c>
      <c r="D55" s="7"/>
      <c r="E55" s="7"/>
      <c r="F55" s="7">
        <v>727</v>
      </c>
      <c r="G55" s="7">
        <f t="shared" si="1"/>
        <v>727</v>
      </c>
      <c r="H55" s="8">
        <v>1</v>
      </c>
      <c r="I55" s="41">
        <f t="shared" si="0"/>
        <v>727</v>
      </c>
      <c r="J55" s="8"/>
      <c r="K55" s="42">
        <v>2500</v>
      </c>
      <c r="L55" s="50" t="b">
        <f t="shared" si="2"/>
        <v>1</v>
      </c>
      <c r="M55" s="50"/>
    </row>
    <row r="56" spans="1:17" s="42" customFormat="1" ht="12.75" customHeight="1">
      <c r="A56" s="35" t="s">
        <v>107</v>
      </c>
      <c r="B56" s="36" t="s">
        <v>1322</v>
      </c>
      <c r="C56" s="36" t="s">
        <v>2152</v>
      </c>
      <c r="D56" s="37"/>
      <c r="E56" s="37">
        <v>47</v>
      </c>
      <c r="F56" s="37">
        <v>0</v>
      </c>
      <c r="G56" s="37">
        <f t="shared" si="1"/>
        <v>47</v>
      </c>
      <c r="H56" s="38">
        <v>1</v>
      </c>
      <c r="I56" s="39">
        <f t="shared" si="0"/>
        <v>47</v>
      </c>
      <c r="J56" s="8" t="s">
        <v>3182</v>
      </c>
      <c r="K56" s="42">
        <v>2000</v>
      </c>
      <c r="L56" s="50" t="b">
        <f t="shared" si="2"/>
        <v>1</v>
      </c>
      <c r="M56" s="50"/>
    </row>
    <row r="57" spans="1:17" s="42" customFormat="1" ht="12.75" customHeight="1">
      <c r="A57" s="40" t="s">
        <v>106</v>
      </c>
      <c r="B57" s="17" t="s">
        <v>1323</v>
      </c>
      <c r="C57" s="17" t="s">
        <v>2152</v>
      </c>
      <c r="D57" s="7"/>
      <c r="E57" s="7">
        <v>2490</v>
      </c>
      <c r="F57" s="7">
        <v>5144</v>
      </c>
      <c r="G57" s="7">
        <f t="shared" si="1"/>
        <v>7634</v>
      </c>
      <c r="H57" s="8">
        <v>1</v>
      </c>
      <c r="I57" s="41">
        <f t="shared" si="0"/>
        <v>7634</v>
      </c>
      <c r="J57" s="8"/>
      <c r="K57" s="42">
        <v>8000</v>
      </c>
      <c r="L57" s="50" t="b">
        <f t="shared" si="2"/>
        <v>1</v>
      </c>
      <c r="M57" s="50"/>
      <c r="N57" s="42" t="s">
        <v>3187</v>
      </c>
      <c r="O57" s="42" t="str">
        <f>VLOOKUP(B57,Alternatives!A:C,2,0)</f>
        <v>SA00003EW10FB | SA0000B8720FB</v>
      </c>
      <c r="P57" s="42" t="e">
        <f>VLOOKUP(N57,[1]EE!$B:$L,8,0)</f>
        <v>#N/A</v>
      </c>
      <c r="Q57" s="42" t="s">
        <v>3195</v>
      </c>
    </row>
    <row r="58" spans="1:17" s="42" customFormat="1" ht="12.75" customHeight="1">
      <c r="A58" s="40" t="s">
        <v>275</v>
      </c>
      <c r="B58" s="17" t="s">
        <v>1324</v>
      </c>
      <c r="C58" s="17" t="s">
        <v>2152</v>
      </c>
      <c r="D58" s="7">
        <v>138</v>
      </c>
      <c r="E58" s="7">
        <v>1334</v>
      </c>
      <c r="F58" s="7">
        <v>1655</v>
      </c>
      <c r="G58" s="7">
        <f t="shared" si="1"/>
        <v>3127</v>
      </c>
      <c r="H58" s="8">
        <v>1</v>
      </c>
      <c r="I58" s="41">
        <f t="shared" si="0"/>
        <v>3127</v>
      </c>
      <c r="J58" s="8"/>
      <c r="K58" s="42">
        <v>4000</v>
      </c>
      <c r="L58" s="50" t="b">
        <f t="shared" si="2"/>
        <v>1</v>
      </c>
      <c r="M58" s="50"/>
    </row>
    <row r="59" spans="1:17" s="42" customFormat="1" ht="12.75" customHeight="1">
      <c r="A59" s="40" t="s">
        <v>144</v>
      </c>
      <c r="B59" s="17" t="s">
        <v>1325</v>
      </c>
      <c r="C59" s="17" t="s">
        <v>2152</v>
      </c>
      <c r="D59" s="7">
        <v>1247</v>
      </c>
      <c r="E59" s="7">
        <v>9475</v>
      </c>
      <c r="F59" s="7">
        <v>22510</v>
      </c>
      <c r="G59" s="7">
        <f t="shared" si="1"/>
        <v>33232</v>
      </c>
      <c r="H59" s="8">
        <v>1</v>
      </c>
      <c r="I59" s="41">
        <f t="shared" si="0"/>
        <v>33232</v>
      </c>
      <c r="J59" s="8"/>
      <c r="K59" s="42">
        <v>34000</v>
      </c>
      <c r="L59" s="50" t="b">
        <f t="shared" si="2"/>
        <v>1</v>
      </c>
      <c r="M59" s="50"/>
      <c r="N59" s="42" t="s">
        <v>3187</v>
      </c>
      <c r="O59" s="42" t="str">
        <f>VLOOKUP(B59,Alternatives!A:C,2,0)</f>
        <v>SA00003EW10FG | SA0000B8720FG</v>
      </c>
      <c r="P59" s="42" t="e">
        <f>VLOOKUP(N59,[1]EE!$B:$L,8,0)</f>
        <v>#N/A</v>
      </c>
      <c r="Q59" s="42" t="s">
        <v>3195</v>
      </c>
    </row>
    <row r="60" spans="1:17" s="42" customFormat="1" ht="12.75" customHeight="1">
      <c r="A60" s="40" t="s">
        <v>1935</v>
      </c>
      <c r="B60" s="17" t="s">
        <v>1326</v>
      </c>
      <c r="C60" s="17" t="s">
        <v>2153</v>
      </c>
      <c r="D60" s="7"/>
      <c r="E60" s="7">
        <v>21053</v>
      </c>
      <c r="F60" s="7">
        <v>25696</v>
      </c>
      <c r="G60" s="7">
        <f t="shared" si="1"/>
        <v>46749</v>
      </c>
      <c r="H60" s="8">
        <v>1</v>
      </c>
      <c r="I60" s="41">
        <f t="shared" si="0"/>
        <v>46749</v>
      </c>
      <c r="J60" s="8"/>
      <c r="K60" s="42">
        <v>48000</v>
      </c>
      <c r="L60" s="50" t="b">
        <f t="shared" si="2"/>
        <v>1</v>
      </c>
      <c r="M60" s="50"/>
    </row>
    <row r="61" spans="1:17" s="42" customFormat="1" ht="12.75" customHeight="1">
      <c r="A61" s="40" t="s">
        <v>1936</v>
      </c>
      <c r="B61" s="17" t="s">
        <v>1327</v>
      </c>
      <c r="C61" s="17" t="s">
        <v>2154</v>
      </c>
      <c r="D61" s="7"/>
      <c r="E61" s="7">
        <v>425</v>
      </c>
      <c r="F61" s="7">
        <v>3018</v>
      </c>
      <c r="G61" s="7">
        <f t="shared" si="1"/>
        <v>3443</v>
      </c>
      <c r="H61" s="8">
        <v>1</v>
      </c>
      <c r="I61" s="41">
        <f t="shared" si="0"/>
        <v>3443</v>
      </c>
      <c r="J61" s="8"/>
      <c r="K61" s="42">
        <v>6000</v>
      </c>
      <c r="L61" s="50" t="b">
        <f t="shared" si="2"/>
        <v>1</v>
      </c>
      <c r="M61" s="50"/>
    </row>
    <row r="62" spans="1:17" s="42" customFormat="1" ht="12.75" customHeight="1">
      <c r="A62" s="40" t="s">
        <v>276</v>
      </c>
      <c r="B62" s="17" t="s">
        <v>1328</v>
      </c>
      <c r="C62" s="17" t="s">
        <v>2155</v>
      </c>
      <c r="D62" s="7"/>
      <c r="E62" s="7"/>
      <c r="F62" s="7">
        <v>2065</v>
      </c>
      <c r="G62" s="7">
        <f t="shared" si="1"/>
        <v>2065</v>
      </c>
      <c r="H62" s="8">
        <v>1</v>
      </c>
      <c r="I62" s="41">
        <f t="shared" si="0"/>
        <v>2065</v>
      </c>
      <c r="J62" s="8"/>
      <c r="K62" s="42">
        <v>3000</v>
      </c>
      <c r="L62" s="50" t="b">
        <f t="shared" si="2"/>
        <v>1</v>
      </c>
      <c r="M62" s="50"/>
    </row>
    <row r="63" spans="1:17" s="42" customFormat="1" ht="12.75" customHeight="1">
      <c r="A63" s="40" t="s">
        <v>1936</v>
      </c>
      <c r="B63" s="17" t="s">
        <v>1329</v>
      </c>
      <c r="C63" s="17" t="s">
        <v>2156</v>
      </c>
      <c r="D63" s="7">
        <v>110</v>
      </c>
      <c r="E63" s="7">
        <v>20330</v>
      </c>
      <c r="F63" s="7">
        <v>36384</v>
      </c>
      <c r="G63" s="7">
        <f t="shared" si="1"/>
        <v>56824</v>
      </c>
      <c r="H63" s="8">
        <v>1</v>
      </c>
      <c r="I63" s="41">
        <f t="shared" si="0"/>
        <v>56824</v>
      </c>
      <c r="J63" s="8"/>
      <c r="K63" s="42">
        <v>57000</v>
      </c>
      <c r="L63" s="50" t="b">
        <f t="shared" si="2"/>
        <v>1</v>
      </c>
      <c r="M63" s="50"/>
    </row>
    <row r="64" spans="1:17" s="42" customFormat="1" ht="12.75" customHeight="1">
      <c r="A64" s="40" t="s">
        <v>1937</v>
      </c>
      <c r="B64" s="17" t="s">
        <v>1330</v>
      </c>
      <c r="C64" s="17" t="s">
        <v>2157</v>
      </c>
      <c r="D64" s="7"/>
      <c r="E64" s="7">
        <v>16728</v>
      </c>
      <c r="F64" s="7">
        <v>24535</v>
      </c>
      <c r="G64" s="7">
        <f t="shared" si="1"/>
        <v>41263</v>
      </c>
      <c r="H64" s="8">
        <v>1</v>
      </c>
      <c r="I64" s="41">
        <f t="shared" si="0"/>
        <v>41263</v>
      </c>
      <c r="J64" s="8"/>
      <c r="K64" s="42">
        <v>42000</v>
      </c>
      <c r="L64" s="50" t="b">
        <f t="shared" si="2"/>
        <v>1</v>
      </c>
      <c r="M64" s="50"/>
    </row>
    <row r="65" spans="1:16" s="42" customFormat="1" ht="12.75" customHeight="1">
      <c r="A65" s="40" t="s">
        <v>1938</v>
      </c>
      <c r="B65" s="17" t="s">
        <v>1331</v>
      </c>
      <c r="C65" s="17" t="s">
        <v>2158</v>
      </c>
      <c r="D65" s="7"/>
      <c r="E65" s="7">
        <v>1646</v>
      </c>
      <c r="F65" s="7">
        <v>22064</v>
      </c>
      <c r="G65" s="7">
        <f t="shared" si="1"/>
        <v>23710</v>
      </c>
      <c r="H65" s="8">
        <v>1</v>
      </c>
      <c r="I65" s="41">
        <f t="shared" si="0"/>
        <v>23710</v>
      </c>
      <c r="J65" s="8"/>
      <c r="K65" s="42">
        <v>77500</v>
      </c>
      <c r="L65" s="50" t="b">
        <f t="shared" si="2"/>
        <v>1</v>
      </c>
      <c r="M65" s="50"/>
      <c r="N65" s="42" t="s">
        <v>1332</v>
      </c>
      <c r="O65" s="42" t="str">
        <f>VLOOKUP(B65,Alternatives!A:C,2,0)</f>
        <v>SA00005OR30 | SA00005OR40 | SA0000DXM00</v>
      </c>
      <c r="P65" s="42">
        <f>VLOOKUP(N65,[1]EE!$B:$L,8,0)</f>
        <v>77500</v>
      </c>
    </row>
    <row r="66" spans="1:16" s="42" customFormat="1" ht="12.75" customHeight="1">
      <c r="A66" s="40" t="s">
        <v>1938</v>
      </c>
      <c r="B66" s="17" t="s">
        <v>1332</v>
      </c>
      <c r="C66" s="17" t="s">
        <v>2159</v>
      </c>
      <c r="D66" s="7"/>
      <c r="E66" s="7">
        <v>27198</v>
      </c>
      <c r="F66" s="7">
        <v>25146</v>
      </c>
      <c r="G66" s="7">
        <f t="shared" si="1"/>
        <v>52344</v>
      </c>
      <c r="H66" s="8">
        <v>1</v>
      </c>
      <c r="I66" s="41">
        <f t="shared" ref="I66:I129" si="3">MAX(-INT(-G66/H66)*H66)</f>
        <v>52344</v>
      </c>
      <c r="J66" s="8"/>
      <c r="K66" s="42">
        <v>77500</v>
      </c>
      <c r="L66" s="50" t="b">
        <f t="shared" si="2"/>
        <v>1</v>
      </c>
      <c r="M66" s="50"/>
    </row>
    <row r="67" spans="1:16" s="42" customFormat="1" ht="12.75" customHeight="1">
      <c r="A67" s="40" t="s">
        <v>1939</v>
      </c>
      <c r="B67" s="17" t="s">
        <v>1333</v>
      </c>
      <c r="C67" s="17" t="s">
        <v>2160</v>
      </c>
      <c r="D67" s="7"/>
      <c r="E67" s="7">
        <v>9849</v>
      </c>
      <c r="F67" s="7">
        <v>39524</v>
      </c>
      <c r="G67" s="7">
        <f t="shared" ref="G67:G130" si="4">SUM(D67:F67)</f>
        <v>49373</v>
      </c>
      <c r="H67" s="8">
        <v>1</v>
      </c>
      <c r="I67" s="41">
        <f t="shared" si="3"/>
        <v>49373</v>
      </c>
      <c r="J67" s="8"/>
      <c r="K67" s="42">
        <v>51000</v>
      </c>
      <c r="L67" s="50" t="b">
        <f t="shared" ref="L67:L130" si="5">K67&gt;=I67</f>
        <v>1</v>
      </c>
      <c r="M67" s="50"/>
    </row>
    <row r="68" spans="1:16" s="42" customFormat="1" ht="12.75" customHeight="1">
      <c r="A68" s="40" t="s">
        <v>1940</v>
      </c>
      <c r="B68" s="17" t="s">
        <v>1334</v>
      </c>
      <c r="C68" s="17" t="s">
        <v>2161</v>
      </c>
      <c r="D68" s="7"/>
      <c r="E68" s="7">
        <v>4721</v>
      </c>
      <c r="F68" s="7">
        <v>9783</v>
      </c>
      <c r="G68" s="7">
        <f t="shared" si="4"/>
        <v>14504</v>
      </c>
      <c r="H68" s="8">
        <v>1</v>
      </c>
      <c r="I68" s="41">
        <f t="shared" si="3"/>
        <v>14504</v>
      </c>
      <c r="J68" s="8"/>
      <c r="K68" s="42">
        <v>16000</v>
      </c>
      <c r="L68" s="50" t="b">
        <f t="shared" si="5"/>
        <v>1</v>
      </c>
      <c r="M68" s="50"/>
    </row>
    <row r="69" spans="1:16" s="42" customFormat="1" ht="12.75" customHeight="1">
      <c r="A69" s="40" t="s">
        <v>1941</v>
      </c>
      <c r="B69" s="17" t="s">
        <v>1335</v>
      </c>
      <c r="C69" s="17" t="s">
        <v>2162</v>
      </c>
      <c r="D69" s="7">
        <v>201</v>
      </c>
      <c r="E69" s="7">
        <v>21901</v>
      </c>
      <c r="F69" s="7">
        <v>34359</v>
      </c>
      <c r="G69" s="7">
        <f t="shared" si="4"/>
        <v>56461</v>
      </c>
      <c r="H69" s="8">
        <v>1</v>
      </c>
      <c r="I69" s="41">
        <f t="shared" si="3"/>
        <v>56461</v>
      </c>
      <c r="J69" s="8"/>
      <c r="K69" s="42">
        <v>57000</v>
      </c>
      <c r="L69" s="50" t="b">
        <f t="shared" si="5"/>
        <v>1</v>
      </c>
      <c r="M69" s="50"/>
      <c r="N69" s="42" t="s">
        <v>2841</v>
      </c>
      <c r="O69" s="42" t="str">
        <f>VLOOKUP(B69,Alternatives!A:C,2,0)</f>
        <v>SA000067P10 | SA00007WP00 | SA0000CEN00</v>
      </c>
      <c r="P69" s="42">
        <f>VLOOKUP(N69,[1]EE!$B:$L,8,0)</f>
        <v>57000</v>
      </c>
    </row>
    <row r="70" spans="1:16" s="42" customFormat="1" ht="12.75" customHeight="1">
      <c r="A70" s="40" t="s">
        <v>1942</v>
      </c>
      <c r="B70" s="17" t="s">
        <v>1336</v>
      </c>
      <c r="C70" s="17" t="s">
        <v>2163</v>
      </c>
      <c r="D70" s="7"/>
      <c r="E70" s="7">
        <v>201180</v>
      </c>
      <c r="F70" s="7">
        <v>288931</v>
      </c>
      <c r="G70" s="7">
        <f t="shared" si="4"/>
        <v>490111</v>
      </c>
      <c r="H70" s="8">
        <v>1</v>
      </c>
      <c r="I70" s="41">
        <f t="shared" si="3"/>
        <v>490111</v>
      </c>
      <c r="J70" s="8"/>
      <c r="K70" s="42">
        <v>492000</v>
      </c>
      <c r="L70" s="50" t="b">
        <f t="shared" si="5"/>
        <v>1</v>
      </c>
      <c r="M70" s="50"/>
    </row>
    <row r="71" spans="1:16" s="42" customFormat="1" ht="12.75" customHeight="1">
      <c r="A71" s="40" t="s">
        <v>1923</v>
      </c>
      <c r="B71" s="17" t="s">
        <v>1337</v>
      </c>
      <c r="C71" s="17" t="s">
        <v>2164</v>
      </c>
      <c r="D71" s="7"/>
      <c r="E71" s="7">
        <v>2543</v>
      </c>
      <c r="F71" s="7">
        <v>16681</v>
      </c>
      <c r="G71" s="7">
        <f t="shared" si="4"/>
        <v>19224</v>
      </c>
      <c r="H71" s="8">
        <v>1</v>
      </c>
      <c r="I71" s="41">
        <f t="shared" si="3"/>
        <v>19224</v>
      </c>
      <c r="J71" s="8"/>
      <c r="K71" s="42">
        <v>20000</v>
      </c>
      <c r="L71" s="50" t="b">
        <f t="shared" si="5"/>
        <v>1</v>
      </c>
      <c r="M71" s="50"/>
      <c r="N71" s="42" t="s">
        <v>2804</v>
      </c>
      <c r="O71" s="42" t="str">
        <f>VLOOKUP(B71,Alternatives!A:C,2,0)</f>
        <v>SA000070V00 | SA00009CW00 | SA0000AZ900</v>
      </c>
      <c r="P71" s="42">
        <f>VLOOKUP(N71,[1]EE!$B:$L,8,0)</f>
        <v>20000</v>
      </c>
    </row>
    <row r="72" spans="1:16" s="42" customFormat="1" ht="12.75" customHeight="1">
      <c r="A72" s="40" t="s">
        <v>1943</v>
      </c>
      <c r="B72" s="17" t="s">
        <v>1338</v>
      </c>
      <c r="C72" s="17" t="s">
        <v>2165</v>
      </c>
      <c r="D72" s="7"/>
      <c r="E72" s="7">
        <v>21432</v>
      </c>
      <c r="F72" s="7">
        <v>35247</v>
      </c>
      <c r="G72" s="7">
        <f t="shared" si="4"/>
        <v>56679</v>
      </c>
      <c r="H72" s="8">
        <v>1</v>
      </c>
      <c r="I72" s="41">
        <f t="shared" si="3"/>
        <v>56679</v>
      </c>
      <c r="J72" s="8"/>
      <c r="K72" s="42">
        <v>57000</v>
      </c>
      <c r="L72" s="50" t="b">
        <f t="shared" si="5"/>
        <v>1</v>
      </c>
      <c r="M72" s="50"/>
    </row>
    <row r="73" spans="1:16" s="42" customFormat="1" ht="12.75" customHeight="1">
      <c r="A73" s="40" t="s">
        <v>123</v>
      </c>
      <c r="B73" s="17" t="s">
        <v>1339</v>
      </c>
      <c r="C73" s="17" t="s">
        <v>2166</v>
      </c>
      <c r="D73" s="7"/>
      <c r="E73" s="7"/>
      <c r="F73" s="7">
        <v>156</v>
      </c>
      <c r="G73" s="7">
        <f t="shared" si="4"/>
        <v>156</v>
      </c>
      <c r="H73" s="8">
        <v>1</v>
      </c>
      <c r="I73" s="41">
        <f t="shared" si="3"/>
        <v>156</v>
      </c>
      <c r="J73" s="8"/>
      <c r="K73" s="42">
        <v>900</v>
      </c>
      <c r="L73" s="50" t="b">
        <f t="shared" si="5"/>
        <v>1</v>
      </c>
      <c r="M73" s="50"/>
    </row>
    <row r="74" spans="1:16" s="42" customFormat="1" ht="12.75" customHeight="1">
      <c r="A74" s="40" t="s">
        <v>1944</v>
      </c>
      <c r="B74" s="17" t="s">
        <v>1340</v>
      </c>
      <c r="C74" s="17" t="s">
        <v>2167</v>
      </c>
      <c r="D74" s="7"/>
      <c r="E74" s="7">
        <v>5467</v>
      </c>
      <c r="F74" s="7">
        <v>11101</v>
      </c>
      <c r="G74" s="7">
        <f t="shared" si="4"/>
        <v>16568</v>
      </c>
      <c r="H74" s="8">
        <v>1</v>
      </c>
      <c r="I74" s="41">
        <f t="shared" si="3"/>
        <v>16568</v>
      </c>
      <c r="J74" s="8"/>
      <c r="K74" s="42">
        <v>18000</v>
      </c>
      <c r="L74" s="50" t="b">
        <f t="shared" si="5"/>
        <v>1</v>
      </c>
      <c r="M74" s="50"/>
    </row>
    <row r="75" spans="1:16" s="42" customFormat="1" ht="12.75" customHeight="1">
      <c r="A75" s="40" t="s">
        <v>1945</v>
      </c>
      <c r="B75" s="17" t="s">
        <v>1341</v>
      </c>
      <c r="C75" s="17" t="s">
        <v>2168</v>
      </c>
      <c r="D75" s="7"/>
      <c r="E75" s="7">
        <v>1146</v>
      </c>
      <c r="F75" s="7">
        <v>3164</v>
      </c>
      <c r="G75" s="7">
        <f t="shared" si="4"/>
        <v>4310</v>
      </c>
      <c r="H75" s="8">
        <v>1</v>
      </c>
      <c r="I75" s="41">
        <f t="shared" si="3"/>
        <v>4310</v>
      </c>
      <c r="J75" s="8"/>
      <c r="K75" s="42">
        <v>5000</v>
      </c>
      <c r="L75" s="50" t="b">
        <f t="shared" si="5"/>
        <v>1</v>
      </c>
      <c r="M75" s="50"/>
    </row>
    <row r="76" spans="1:16" s="42" customFormat="1" ht="12.75" customHeight="1">
      <c r="A76" s="40" t="s">
        <v>1946</v>
      </c>
      <c r="B76" s="17" t="s">
        <v>1342</v>
      </c>
      <c r="C76" s="17" t="s">
        <v>2169</v>
      </c>
      <c r="D76" s="7">
        <v>225</v>
      </c>
      <c r="E76" s="7"/>
      <c r="F76" s="7"/>
      <c r="G76" s="7">
        <f t="shared" si="4"/>
        <v>225</v>
      </c>
      <c r="H76" s="8">
        <v>1</v>
      </c>
      <c r="I76" s="41">
        <f t="shared" si="3"/>
        <v>225</v>
      </c>
      <c r="J76" s="8"/>
      <c r="K76" s="42">
        <v>3000</v>
      </c>
      <c r="L76" s="50" t="b">
        <f t="shared" si="5"/>
        <v>1</v>
      </c>
      <c r="M76" s="50"/>
    </row>
    <row r="77" spans="1:16" s="42" customFormat="1" ht="12.75" customHeight="1">
      <c r="A77" s="40" t="s">
        <v>1936</v>
      </c>
      <c r="B77" s="17" t="s">
        <v>1343</v>
      </c>
      <c r="C77" s="17" t="s">
        <v>2170</v>
      </c>
      <c r="D77" s="7"/>
      <c r="E77" s="7">
        <v>451</v>
      </c>
      <c r="F77" s="7"/>
      <c r="G77" s="7">
        <f t="shared" si="4"/>
        <v>451</v>
      </c>
      <c r="H77" s="8">
        <v>1</v>
      </c>
      <c r="I77" s="41">
        <f t="shared" si="3"/>
        <v>451</v>
      </c>
      <c r="J77" s="8"/>
      <c r="K77" s="42">
        <v>186000</v>
      </c>
      <c r="L77" s="50" t="b">
        <f t="shared" si="5"/>
        <v>1</v>
      </c>
      <c r="M77" s="50"/>
    </row>
    <row r="78" spans="1:16" s="42" customFormat="1" ht="12.75" customHeight="1">
      <c r="A78" s="40" t="s">
        <v>1936</v>
      </c>
      <c r="B78" s="17" t="s">
        <v>1344</v>
      </c>
      <c r="C78" s="17" t="s">
        <v>2171</v>
      </c>
      <c r="D78" s="7"/>
      <c r="E78" s="7">
        <v>67743</v>
      </c>
      <c r="F78" s="7">
        <v>112786</v>
      </c>
      <c r="G78" s="7">
        <f t="shared" si="4"/>
        <v>180529</v>
      </c>
      <c r="H78" s="8">
        <v>1</v>
      </c>
      <c r="I78" s="41">
        <f t="shared" si="3"/>
        <v>180529</v>
      </c>
      <c r="J78" s="8"/>
      <c r="K78" s="42">
        <v>186000</v>
      </c>
      <c r="L78" s="50" t="b">
        <f t="shared" si="5"/>
        <v>1</v>
      </c>
      <c r="M78" s="50"/>
      <c r="N78" s="42" t="s">
        <v>1343</v>
      </c>
      <c r="O78" s="42" t="str">
        <f>VLOOKUP(B78,Alternatives!A:C,2,0)</f>
        <v>SA00006U310 | SA00007PM00 | SA0000BEL00 | SA0000BKC00 | *EBU00</v>
      </c>
      <c r="P78" s="42">
        <f>VLOOKUP(N78,[1]EE!$B:$L,8,0)</f>
        <v>186000</v>
      </c>
    </row>
    <row r="79" spans="1:16" s="42" customFormat="1" ht="12.75" customHeight="1">
      <c r="A79" s="40" t="s">
        <v>1946</v>
      </c>
      <c r="B79" s="17" t="s">
        <v>1345</v>
      </c>
      <c r="C79" s="17" t="s">
        <v>2172</v>
      </c>
      <c r="D79" s="7"/>
      <c r="E79" s="7">
        <v>3691</v>
      </c>
      <c r="F79" s="7">
        <v>13953</v>
      </c>
      <c r="G79" s="7">
        <f t="shared" si="4"/>
        <v>17644</v>
      </c>
      <c r="H79" s="8">
        <v>1</v>
      </c>
      <c r="I79" s="41">
        <f t="shared" si="3"/>
        <v>17644</v>
      </c>
      <c r="J79" s="8"/>
      <c r="K79" s="42">
        <v>18000</v>
      </c>
      <c r="L79" s="50" t="b">
        <f t="shared" si="5"/>
        <v>1</v>
      </c>
      <c r="M79" s="50"/>
    </row>
    <row r="80" spans="1:16" s="42" customFormat="1" ht="12.75" customHeight="1">
      <c r="A80" s="40" t="s">
        <v>1947</v>
      </c>
      <c r="B80" s="17" t="s">
        <v>1346</v>
      </c>
      <c r="C80" s="17" t="s">
        <v>2173</v>
      </c>
      <c r="D80" s="7"/>
      <c r="E80" s="7">
        <v>19737</v>
      </c>
      <c r="F80" s="7">
        <v>22510</v>
      </c>
      <c r="G80" s="7">
        <f t="shared" si="4"/>
        <v>42247</v>
      </c>
      <c r="H80" s="8">
        <v>1</v>
      </c>
      <c r="I80" s="41">
        <f t="shared" si="3"/>
        <v>42247</v>
      </c>
      <c r="J80" s="8"/>
      <c r="K80" s="42">
        <v>44100</v>
      </c>
      <c r="L80" s="50" t="b">
        <f t="shared" si="5"/>
        <v>1</v>
      </c>
      <c r="M80" s="50"/>
      <c r="N80" s="42" t="s">
        <v>2855</v>
      </c>
      <c r="O80" s="42" t="str">
        <f>VLOOKUP(B80,Alternatives!A:C,2,0)</f>
        <v>SA000080P00 | SA0000F1600</v>
      </c>
      <c r="P80" s="42">
        <f>VLOOKUP(N80,[1]EE!$B:$L,8,0)</f>
        <v>44100</v>
      </c>
    </row>
    <row r="81" spans="1:17" s="42" customFormat="1" ht="12.75" customHeight="1">
      <c r="A81" s="40" t="s">
        <v>106</v>
      </c>
      <c r="B81" s="17" t="s">
        <v>1347</v>
      </c>
      <c r="C81" s="17" t="s">
        <v>2174</v>
      </c>
      <c r="D81" s="7">
        <v>909</v>
      </c>
      <c r="E81" s="7">
        <v>2600</v>
      </c>
      <c r="F81" s="7">
        <v>5144</v>
      </c>
      <c r="G81" s="7">
        <f t="shared" si="4"/>
        <v>8653</v>
      </c>
      <c r="H81" s="8">
        <v>1</v>
      </c>
      <c r="I81" s="41">
        <f t="shared" si="3"/>
        <v>8653</v>
      </c>
      <c r="J81" s="8"/>
      <c r="K81" s="42">
        <v>9000</v>
      </c>
      <c r="L81" s="50" t="b">
        <f t="shared" si="5"/>
        <v>1</v>
      </c>
      <c r="M81" s="50"/>
      <c r="N81" s="42" t="s">
        <v>3188</v>
      </c>
      <c r="O81" s="42" t="str">
        <f>VLOOKUP(B81,Alternatives!A:C,2,0)</f>
        <v>SA000088F00FB | SA0000DQG00FB | SA0000EIN00FB</v>
      </c>
      <c r="P81" s="42" t="e">
        <f>VLOOKUP(N81,[1]EE!$B:$L,8,0)</f>
        <v>#N/A</v>
      </c>
      <c r="Q81" s="42" t="s">
        <v>3195</v>
      </c>
    </row>
    <row r="82" spans="1:17" s="42" customFormat="1" ht="12.75" customHeight="1">
      <c r="A82" s="40" t="s">
        <v>1948</v>
      </c>
      <c r="B82" s="17" t="s">
        <v>1348</v>
      </c>
      <c r="C82" s="17" t="s">
        <v>2175</v>
      </c>
      <c r="D82" s="7"/>
      <c r="E82" s="7">
        <v>25289</v>
      </c>
      <c r="F82" s="7">
        <v>33756</v>
      </c>
      <c r="G82" s="7">
        <f t="shared" si="4"/>
        <v>59045</v>
      </c>
      <c r="H82" s="8">
        <v>1</v>
      </c>
      <c r="I82" s="41">
        <f t="shared" si="3"/>
        <v>59045</v>
      </c>
      <c r="J82" s="8"/>
      <c r="K82" s="42">
        <v>60000</v>
      </c>
      <c r="L82" s="50" t="b">
        <f t="shared" si="5"/>
        <v>1</v>
      </c>
      <c r="M82" s="50"/>
    </row>
    <row r="83" spans="1:17" s="42" customFormat="1" ht="12.75" customHeight="1">
      <c r="A83" s="40" t="s">
        <v>1949</v>
      </c>
      <c r="B83" s="17" t="s">
        <v>1349</v>
      </c>
      <c r="C83" s="17" t="s">
        <v>2176</v>
      </c>
      <c r="D83" s="7"/>
      <c r="E83" s="7">
        <v>11220</v>
      </c>
      <c r="F83" s="7">
        <v>24164</v>
      </c>
      <c r="G83" s="7">
        <f t="shared" si="4"/>
        <v>35384</v>
      </c>
      <c r="H83" s="8">
        <v>1</v>
      </c>
      <c r="I83" s="41">
        <f t="shared" si="3"/>
        <v>35384</v>
      </c>
      <c r="J83" s="8"/>
      <c r="K83" s="42">
        <v>36000</v>
      </c>
      <c r="L83" s="50" t="b">
        <f t="shared" si="5"/>
        <v>1</v>
      </c>
      <c r="M83" s="50"/>
    </row>
    <row r="84" spans="1:17" s="42" customFormat="1" ht="12.75" customHeight="1">
      <c r="A84" s="40" t="s">
        <v>1950</v>
      </c>
      <c r="B84" s="17" t="s">
        <v>1350</v>
      </c>
      <c r="C84" s="17" t="s">
        <v>2177</v>
      </c>
      <c r="D84" s="7"/>
      <c r="E84" s="7"/>
      <c r="F84" s="7">
        <v>1851</v>
      </c>
      <c r="G84" s="7">
        <f t="shared" si="4"/>
        <v>1851</v>
      </c>
      <c r="H84" s="8">
        <v>1</v>
      </c>
      <c r="I84" s="41">
        <f t="shared" si="3"/>
        <v>1851</v>
      </c>
      <c r="J84" s="8"/>
      <c r="K84" s="42">
        <v>5000</v>
      </c>
      <c r="L84" s="50" t="b">
        <f t="shared" si="5"/>
        <v>1</v>
      </c>
      <c r="M84" s="50"/>
    </row>
    <row r="85" spans="1:17" s="42" customFormat="1" ht="12.75" customHeight="1">
      <c r="A85" s="40" t="s">
        <v>1951</v>
      </c>
      <c r="B85" s="17" t="s">
        <v>1351</v>
      </c>
      <c r="C85" s="17" t="s">
        <v>2178</v>
      </c>
      <c r="D85" s="7">
        <v>252</v>
      </c>
      <c r="E85" s="7"/>
      <c r="F85" s="7"/>
      <c r="G85" s="7">
        <f t="shared" si="4"/>
        <v>252</v>
      </c>
      <c r="H85" s="8">
        <v>1</v>
      </c>
      <c r="I85" s="41">
        <f t="shared" si="3"/>
        <v>252</v>
      </c>
      <c r="J85" s="8"/>
      <c r="K85" s="42">
        <v>5000</v>
      </c>
      <c r="L85" s="50" t="b">
        <f t="shared" si="5"/>
        <v>1</v>
      </c>
      <c r="M85" s="50"/>
    </row>
    <row r="86" spans="1:17" s="42" customFormat="1" ht="12.75" customHeight="1">
      <c r="A86" s="40" t="s">
        <v>1952</v>
      </c>
      <c r="B86" s="17" t="s">
        <v>1352</v>
      </c>
      <c r="C86" s="17" t="s">
        <v>2179</v>
      </c>
      <c r="D86" s="7"/>
      <c r="E86" s="7">
        <v>4493</v>
      </c>
      <c r="F86" s="7">
        <v>11101</v>
      </c>
      <c r="G86" s="7">
        <f t="shared" si="4"/>
        <v>15594</v>
      </c>
      <c r="H86" s="8">
        <v>1</v>
      </c>
      <c r="I86" s="41">
        <f t="shared" si="3"/>
        <v>15594</v>
      </c>
      <c r="J86" s="8"/>
      <c r="K86" s="42">
        <v>18000</v>
      </c>
      <c r="L86" s="50" t="b">
        <f t="shared" si="5"/>
        <v>1</v>
      </c>
      <c r="M86" s="50"/>
    </row>
    <row r="87" spans="1:17" s="42" customFormat="1" ht="12.75" customHeight="1">
      <c r="A87" s="40" t="s">
        <v>1951</v>
      </c>
      <c r="B87" s="17" t="s">
        <v>1353</v>
      </c>
      <c r="C87" s="17" t="s">
        <v>2180</v>
      </c>
      <c r="D87" s="7"/>
      <c r="E87" s="7"/>
      <c r="F87" s="7">
        <v>8403</v>
      </c>
      <c r="G87" s="7">
        <f t="shared" si="4"/>
        <v>8403</v>
      </c>
      <c r="H87" s="8">
        <v>1</v>
      </c>
      <c r="I87" s="41">
        <f t="shared" si="3"/>
        <v>8403</v>
      </c>
      <c r="J87" s="8"/>
      <c r="K87" s="42">
        <v>10000</v>
      </c>
      <c r="L87" s="50" t="b">
        <f t="shared" si="5"/>
        <v>1</v>
      </c>
      <c r="M87" s="50"/>
    </row>
    <row r="88" spans="1:17" s="42" customFormat="1" ht="12.75" customHeight="1">
      <c r="A88" s="40" t="s">
        <v>1953</v>
      </c>
      <c r="B88" s="17" t="s">
        <v>1354</v>
      </c>
      <c r="C88" s="17" t="s">
        <v>2181</v>
      </c>
      <c r="D88" s="7"/>
      <c r="E88" s="7">
        <v>12676</v>
      </c>
      <c r="F88" s="7">
        <v>36221</v>
      </c>
      <c r="G88" s="7">
        <f t="shared" si="4"/>
        <v>48897</v>
      </c>
      <c r="H88" s="8">
        <v>1</v>
      </c>
      <c r="I88" s="41">
        <f t="shared" si="3"/>
        <v>48897</v>
      </c>
      <c r="J88" s="8"/>
      <c r="K88" s="42">
        <v>50000</v>
      </c>
      <c r="L88" s="50" t="b">
        <f t="shared" si="5"/>
        <v>1</v>
      </c>
      <c r="M88" s="50"/>
    </row>
    <row r="89" spans="1:17" s="42" customFormat="1" ht="12.75" customHeight="1">
      <c r="A89" s="40" t="s">
        <v>1954</v>
      </c>
      <c r="B89" s="17" t="s">
        <v>1355</v>
      </c>
      <c r="C89" s="17" t="s">
        <v>2182</v>
      </c>
      <c r="D89" s="7"/>
      <c r="E89" s="7">
        <v>24908</v>
      </c>
      <c r="F89" s="7">
        <v>33135</v>
      </c>
      <c r="G89" s="7">
        <f t="shared" si="4"/>
        <v>58043</v>
      </c>
      <c r="H89" s="8">
        <v>1</v>
      </c>
      <c r="I89" s="41">
        <f t="shared" si="3"/>
        <v>58043</v>
      </c>
      <c r="J89" s="8"/>
      <c r="K89" s="42">
        <v>60000</v>
      </c>
      <c r="L89" s="50" t="b">
        <f t="shared" si="5"/>
        <v>1</v>
      </c>
      <c r="M89" s="50"/>
    </row>
    <row r="90" spans="1:17" s="42" customFormat="1" ht="12.75" customHeight="1">
      <c r="A90" s="40" t="s">
        <v>1955</v>
      </c>
      <c r="B90" s="17" t="s">
        <v>1356</v>
      </c>
      <c r="C90" s="17" t="s">
        <v>2183</v>
      </c>
      <c r="D90" s="7"/>
      <c r="E90" s="7">
        <v>2052</v>
      </c>
      <c r="F90" s="7"/>
      <c r="G90" s="7">
        <f t="shared" si="4"/>
        <v>2052</v>
      </c>
      <c r="H90" s="8">
        <v>1</v>
      </c>
      <c r="I90" s="41">
        <f t="shared" si="3"/>
        <v>2052</v>
      </c>
      <c r="J90" s="8"/>
      <c r="K90" s="42">
        <v>2052</v>
      </c>
      <c r="L90" s="50" t="b">
        <f t="shared" si="5"/>
        <v>1</v>
      </c>
      <c r="M90" s="50"/>
    </row>
    <row r="91" spans="1:17" s="42" customFormat="1" ht="12.75" customHeight="1">
      <c r="A91" s="40" t="s">
        <v>1955</v>
      </c>
      <c r="B91" s="17" t="s">
        <v>1357</v>
      </c>
      <c r="C91" s="17" t="s">
        <v>2184</v>
      </c>
      <c r="D91" s="7"/>
      <c r="E91" s="7">
        <v>17185</v>
      </c>
      <c r="F91" s="7">
        <v>36180</v>
      </c>
      <c r="G91" s="7">
        <f t="shared" si="4"/>
        <v>53365</v>
      </c>
      <c r="H91" s="8">
        <v>1</v>
      </c>
      <c r="I91" s="41">
        <f t="shared" si="3"/>
        <v>53365</v>
      </c>
      <c r="J91" s="8"/>
      <c r="K91" s="42">
        <v>54948</v>
      </c>
      <c r="L91" s="50" t="b">
        <f t="shared" si="5"/>
        <v>1</v>
      </c>
      <c r="M91" s="50"/>
      <c r="N91" s="42" t="s">
        <v>3200</v>
      </c>
      <c r="O91" s="42" t="str">
        <f>VLOOKUP(B91,Alternatives!A:C,2,0)</f>
        <v>SA00008K800 | SA00009G000 | SA0000AO500</v>
      </c>
    </row>
    <row r="92" spans="1:17" s="42" customFormat="1" ht="12.75" customHeight="1">
      <c r="A92" s="40" t="s">
        <v>123</v>
      </c>
      <c r="B92" s="17" t="s">
        <v>1358</v>
      </c>
      <c r="C92" s="17" t="s">
        <v>2185</v>
      </c>
      <c r="D92" s="7"/>
      <c r="E92" s="7"/>
      <c r="F92" s="7">
        <v>102</v>
      </c>
      <c r="G92" s="7">
        <f t="shared" si="4"/>
        <v>102</v>
      </c>
      <c r="H92" s="8">
        <v>1</v>
      </c>
      <c r="I92" s="41">
        <f t="shared" si="3"/>
        <v>102</v>
      </c>
      <c r="J92" s="8"/>
      <c r="K92" s="42">
        <v>2000</v>
      </c>
      <c r="L92" s="50" t="b">
        <f t="shared" si="5"/>
        <v>1</v>
      </c>
      <c r="M92" s="50"/>
    </row>
    <row r="93" spans="1:17" s="42" customFormat="1" ht="12.75" customHeight="1">
      <c r="A93" s="40" t="s">
        <v>123</v>
      </c>
      <c r="B93" s="17" t="s">
        <v>1359</v>
      </c>
      <c r="C93" s="17" t="s">
        <v>2186</v>
      </c>
      <c r="D93" s="7">
        <v>51</v>
      </c>
      <c r="E93" s="7">
        <v>15</v>
      </c>
      <c r="F93" s="7">
        <v>563</v>
      </c>
      <c r="G93" s="7">
        <f t="shared" si="4"/>
        <v>629</v>
      </c>
      <c r="H93" s="8">
        <v>1</v>
      </c>
      <c r="I93" s="41">
        <f t="shared" si="3"/>
        <v>629</v>
      </c>
      <c r="J93" s="8"/>
      <c r="K93" s="42">
        <v>3000</v>
      </c>
      <c r="L93" s="50" t="b">
        <f t="shared" si="5"/>
        <v>1</v>
      </c>
      <c r="M93" s="50"/>
    </row>
    <row r="94" spans="1:17" s="42" customFormat="1" ht="12.75" customHeight="1">
      <c r="A94" s="40" t="s">
        <v>1956</v>
      </c>
      <c r="B94" s="17" t="s">
        <v>1360</v>
      </c>
      <c r="C94" s="17" t="s">
        <v>2187</v>
      </c>
      <c r="D94" s="7"/>
      <c r="E94" s="7"/>
      <c r="F94" s="7">
        <v>3479</v>
      </c>
      <c r="G94" s="7">
        <f t="shared" si="4"/>
        <v>3479</v>
      </c>
      <c r="H94" s="8">
        <v>1</v>
      </c>
      <c r="I94" s="41">
        <f t="shared" si="3"/>
        <v>3479</v>
      </c>
      <c r="J94" s="8"/>
      <c r="K94" s="42">
        <v>4000</v>
      </c>
      <c r="L94" s="50" t="b">
        <f t="shared" si="5"/>
        <v>1</v>
      </c>
      <c r="M94" s="50"/>
    </row>
    <row r="95" spans="1:17" s="42" customFormat="1" ht="12.75" customHeight="1">
      <c r="A95" s="40" t="s">
        <v>123</v>
      </c>
      <c r="B95" s="17" t="s">
        <v>1361</v>
      </c>
      <c r="C95" s="17" t="s">
        <v>2188</v>
      </c>
      <c r="D95" s="7"/>
      <c r="E95" s="7"/>
      <c r="F95" s="7">
        <v>445</v>
      </c>
      <c r="G95" s="7">
        <f t="shared" si="4"/>
        <v>445</v>
      </c>
      <c r="H95" s="8">
        <v>1</v>
      </c>
      <c r="I95" s="41">
        <f t="shared" si="3"/>
        <v>445</v>
      </c>
      <c r="J95" s="8"/>
      <c r="K95" s="42">
        <v>2000</v>
      </c>
      <c r="L95" s="50" t="b">
        <f t="shared" si="5"/>
        <v>1</v>
      </c>
      <c r="M95" s="50"/>
    </row>
    <row r="96" spans="1:17" s="42" customFormat="1" ht="12.75" customHeight="1">
      <c r="A96" s="35" t="s">
        <v>107</v>
      </c>
      <c r="B96" s="36" t="s">
        <v>1362</v>
      </c>
      <c r="C96" s="36" t="s">
        <v>2189</v>
      </c>
      <c r="D96" s="37"/>
      <c r="E96" s="37">
        <v>498</v>
      </c>
      <c r="F96" s="37">
        <v>0</v>
      </c>
      <c r="G96" s="37">
        <f t="shared" si="4"/>
        <v>498</v>
      </c>
      <c r="H96" s="38">
        <v>1</v>
      </c>
      <c r="I96" s="39">
        <f t="shared" si="3"/>
        <v>498</v>
      </c>
      <c r="J96" s="8" t="s">
        <v>3182</v>
      </c>
      <c r="K96" s="42">
        <v>3000</v>
      </c>
      <c r="L96" s="50" t="b">
        <f t="shared" si="5"/>
        <v>1</v>
      </c>
      <c r="M96" s="50"/>
    </row>
    <row r="97" spans="1:17" s="42" customFormat="1" ht="12.75" customHeight="1">
      <c r="A97" s="40" t="s">
        <v>1957</v>
      </c>
      <c r="B97" s="17" t="s">
        <v>1363</v>
      </c>
      <c r="C97" s="17" t="s">
        <v>2190</v>
      </c>
      <c r="D97" s="7">
        <v>6954</v>
      </c>
      <c r="E97" s="7">
        <v>86722</v>
      </c>
      <c r="F97" s="7">
        <v>138288</v>
      </c>
      <c r="G97" s="7">
        <f t="shared" si="4"/>
        <v>231964</v>
      </c>
      <c r="H97" s="8">
        <v>1</v>
      </c>
      <c r="I97" s="41">
        <f t="shared" si="3"/>
        <v>231964</v>
      </c>
      <c r="J97" s="8"/>
      <c r="K97" s="42">
        <v>232500</v>
      </c>
      <c r="L97" s="50" t="b">
        <f t="shared" si="5"/>
        <v>1</v>
      </c>
      <c r="M97" s="50"/>
    </row>
    <row r="98" spans="1:17" s="42" customFormat="1" ht="12.75" customHeight="1">
      <c r="A98" s="40" t="s">
        <v>1916</v>
      </c>
      <c r="B98" s="17" t="s">
        <v>1364</v>
      </c>
      <c r="C98" s="17" t="s">
        <v>2191</v>
      </c>
      <c r="D98" s="7"/>
      <c r="E98" s="7">
        <v>3917</v>
      </c>
      <c r="F98" s="7">
        <v>10976</v>
      </c>
      <c r="G98" s="7">
        <f t="shared" si="4"/>
        <v>14893</v>
      </c>
      <c r="H98" s="8">
        <v>1</v>
      </c>
      <c r="I98" s="41">
        <f t="shared" si="3"/>
        <v>14893</v>
      </c>
      <c r="J98" s="8"/>
      <c r="K98" s="42">
        <v>19600</v>
      </c>
      <c r="L98" s="50" t="b">
        <f t="shared" si="5"/>
        <v>1</v>
      </c>
      <c r="M98" s="50"/>
    </row>
    <row r="99" spans="1:17" s="42" customFormat="1" ht="12.75" customHeight="1">
      <c r="A99" s="40" t="s">
        <v>1958</v>
      </c>
      <c r="B99" s="17" t="s">
        <v>1365</v>
      </c>
      <c r="C99" s="17" t="s">
        <v>2192</v>
      </c>
      <c r="D99" s="7">
        <v>137</v>
      </c>
      <c r="E99" s="7">
        <v>18247</v>
      </c>
      <c r="F99" s="7">
        <v>23113</v>
      </c>
      <c r="G99" s="7">
        <f t="shared" si="4"/>
        <v>41497</v>
      </c>
      <c r="H99" s="8">
        <v>1</v>
      </c>
      <c r="I99" s="41">
        <f t="shared" si="3"/>
        <v>41497</v>
      </c>
      <c r="J99" s="8"/>
      <c r="K99" s="42">
        <f>62500-17489-2026</f>
        <v>42985</v>
      </c>
      <c r="L99" s="50" t="b">
        <f t="shared" si="5"/>
        <v>1</v>
      </c>
      <c r="M99" s="50"/>
      <c r="N99" s="42" t="s">
        <v>1367</v>
      </c>
      <c r="O99" s="42" t="str">
        <f>VLOOKUP(B99,Alternatives!A:C,2,0)</f>
        <v>SA0000AC320 | SA0000AC330 | SA0000AC340 | SA0000AC350 | *C390</v>
      </c>
      <c r="P99" s="42">
        <f>VLOOKUP(N99,[1]EE!$B:$L,8,0)</f>
        <v>62500</v>
      </c>
    </row>
    <row r="100" spans="1:17" s="42" customFormat="1" ht="12.75" customHeight="1">
      <c r="A100" s="40" t="s">
        <v>1958</v>
      </c>
      <c r="B100" s="17" t="s">
        <v>1366</v>
      </c>
      <c r="C100" s="17" t="s">
        <v>2193</v>
      </c>
      <c r="D100" s="7"/>
      <c r="E100" s="7">
        <v>6699</v>
      </c>
      <c r="F100" s="7">
        <v>10790</v>
      </c>
      <c r="G100" s="7">
        <f t="shared" si="4"/>
        <v>17489</v>
      </c>
      <c r="H100" s="8">
        <v>1</v>
      </c>
      <c r="I100" s="41">
        <f t="shared" si="3"/>
        <v>17489</v>
      </c>
      <c r="J100" s="8"/>
      <c r="K100" s="42">
        <v>17489</v>
      </c>
      <c r="L100" s="50" t="b">
        <f t="shared" si="5"/>
        <v>1</v>
      </c>
      <c r="M100" s="50"/>
      <c r="N100" s="42" t="s">
        <v>1367</v>
      </c>
      <c r="O100" s="42" t="str">
        <f>VLOOKUP(B100,Alternatives!A:C,2,0)</f>
        <v>SA0000AC320 | SA0000AC330 | SA0000AC340 | SA0000AC350 | *C390</v>
      </c>
      <c r="P100" s="42">
        <f>VLOOKUP(N100,[1]EE!$B:$L,8,0)</f>
        <v>62500</v>
      </c>
    </row>
    <row r="101" spans="1:17" s="42" customFormat="1" ht="12.75" customHeight="1">
      <c r="A101" s="40" t="s">
        <v>1958</v>
      </c>
      <c r="B101" s="17" t="s">
        <v>1367</v>
      </c>
      <c r="C101" s="17" t="s">
        <v>2194</v>
      </c>
      <c r="D101" s="7">
        <v>1443</v>
      </c>
      <c r="E101" s="7">
        <v>583</v>
      </c>
      <c r="F101" s="7"/>
      <c r="G101" s="7">
        <f t="shared" si="4"/>
        <v>2026</v>
      </c>
      <c r="H101" s="8">
        <v>1</v>
      </c>
      <c r="I101" s="41">
        <f t="shared" si="3"/>
        <v>2026</v>
      </c>
      <c r="J101" s="8"/>
      <c r="K101" s="42">
        <v>2026</v>
      </c>
      <c r="L101" s="50" t="b">
        <f t="shared" si="5"/>
        <v>1</v>
      </c>
      <c r="M101" s="50"/>
    </row>
    <row r="102" spans="1:17" s="42" customFormat="1" ht="12.75" customHeight="1">
      <c r="A102" s="40" t="s">
        <v>1944</v>
      </c>
      <c r="B102" s="17" t="s">
        <v>1368</v>
      </c>
      <c r="C102" s="17" t="s">
        <v>2195</v>
      </c>
      <c r="D102" s="7"/>
      <c r="E102" s="7">
        <v>3464</v>
      </c>
      <c r="F102" s="7">
        <v>11101</v>
      </c>
      <c r="G102" s="7">
        <f t="shared" si="4"/>
        <v>14565</v>
      </c>
      <c r="H102" s="8">
        <v>1</v>
      </c>
      <c r="I102" s="41">
        <f t="shared" si="3"/>
        <v>14565</v>
      </c>
      <c r="J102" s="8"/>
      <c r="K102" s="42">
        <v>15000</v>
      </c>
      <c r="L102" s="50" t="b">
        <f t="shared" si="5"/>
        <v>1</v>
      </c>
      <c r="M102" s="50"/>
    </row>
    <row r="103" spans="1:17" s="42" customFormat="1" ht="12.75" customHeight="1">
      <c r="A103" s="40" t="s">
        <v>276</v>
      </c>
      <c r="B103" s="17" t="s">
        <v>1369</v>
      </c>
      <c r="C103" s="17" t="s">
        <v>2196</v>
      </c>
      <c r="D103" s="7"/>
      <c r="E103" s="7">
        <v>972</v>
      </c>
      <c r="F103" s="7">
        <v>12509</v>
      </c>
      <c r="G103" s="7">
        <f t="shared" si="4"/>
        <v>13481</v>
      </c>
      <c r="H103" s="8">
        <v>1</v>
      </c>
      <c r="I103" s="41">
        <f t="shared" si="3"/>
        <v>13481</v>
      </c>
      <c r="J103" s="8"/>
      <c r="K103" s="42">
        <v>15000</v>
      </c>
      <c r="L103" s="50" t="b">
        <f t="shared" si="5"/>
        <v>1</v>
      </c>
      <c r="M103" s="50"/>
    </row>
    <row r="104" spans="1:17" s="42" customFormat="1" ht="12.75" customHeight="1">
      <c r="A104" s="40" t="s">
        <v>1917</v>
      </c>
      <c r="B104" s="17" t="s">
        <v>1370</v>
      </c>
      <c r="C104" s="17" t="s">
        <v>2197</v>
      </c>
      <c r="D104" s="7">
        <v>1006</v>
      </c>
      <c r="E104" s="7">
        <v>25248</v>
      </c>
      <c r="F104" s="7">
        <v>37866</v>
      </c>
      <c r="G104" s="7">
        <f t="shared" si="4"/>
        <v>64120</v>
      </c>
      <c r="H104" s="8">
        <v>1</v>
      </c>
      <c r="I104" s="41">
        <f t="shared" si="3"/>
        <v>64120</v>
      </c>
      <c r="J104" s="8"/>
      <c r="K104" s="42">
        <v>66000</v>
      </c>
      <c r="L104" s="50" t="b">
        <f t="shared" si="5"/>
        <v>1</v>
      </c>
      <c r="M104" s="50"/>
      <c r="N104" s="42" t="s">
        <v>3201</v>
      </c>
      <c r="O104" s="42" t="str">
        <f>VLOOKUP(B104,Alternatives!A:C,2,0)</f>
        <v>SA0000AOI30 | SA0000AZQ00 | SA0000D1P00</v>
      </c>
    </row>
    <row r="105" spans="1:17" s="42" customFormat="1" ht="12.75" customHeight="1">
      <c r="A105" s="40" t="s">
        <v>1940</v>
      </c>
      <c r="B105" s="17" t="s">
        <v>1371</v>
      </c>
      <c r="C105" s="17" t="s">
        <v>2198</v>
      </c>
      <c r="D105" s="7">
        <v>168</v>
      </c>
      <c r="E105" s="7"/>
      <c r="F105" s="7">
        <v>20</v>
      </c>
      <c r="G105" s="7">
        <f t="shared" si="4"/>
        <v>188</v>
      </c>
      <c r="H105" s="8">
        <v>1</v>
      </c>
      <c r="I105" s="41">
        <f t="shared" si="3"/>
        <v>188</v>
      </c>
      <c r="J105" s="8"/>
      <c r="K105" s="42">
        <v>2000</v>
      </c>
      <c r="L105" s="50" t="b">
        <f t="shared" si="5"/>
        <v>1</v>
      </c>
      <c r="M105" s="50"/>
    </row>
    <row r="106" spans="1:17" s="42" customFormat="1" ht="12.75" customHeight="1">
      <c r="A106" s="40" t="s">
        <v>1959</v>
      </c>
      <c r="B106" s="17" t="s">
        <v>1372</v>
      </c>
      <c r="C106" s="17" t="s">
        <v>2199</v>
      </c>
      <c r="D106" s="7">
        <v>2496</v>
      </c>
      <c r="E106" s="7">
        <v>33740</v>
      </c>
      <c r="F106" s="7">
        <v>43327</v>
      </c>
      <c r="G106" s="7">
        <f t="shared" si="4"/>
        <v>79563</v>
      </c>
      <c r="H106" s="8">
        <v>1</v>
      </c>
      <c r="I106" s="41">
        <f t="shared" si="3"/>
        <v>79563</v>
      </c>
      <c r="J106" s="8"/>
      <c r="K106" s="42">
        <v>81000</v>
      </c>
      <c r="L106" s="50" t="b">
        <f t="shared" si="5"/>
        <v>1</v>
      </c>
      <c r="M106" s="50"/>
    </row>
    <row r="107" spans="1:17" s="42" customFormat="1" ht="12.75" customHeight="1">
      <c r="A107" s="35" t="s">
        <v>107</v>
      </c>
      <c r="B107" s="36" t="s">
        <v>1373</v>
      </c>
      <c r="C107" s="36" t="s">
        <v>2166</v>
      </c>
      <c r="D107" s="37"/>
      <c r="E107" s="37"/>
      <c r="F107" s="37">
        <v>0</v>
      </c>
      <c r="G107" s="37">
        <f t="shared" si="4"/>
        <v>0</v>
      </c>
      <c r="H107" s="38">
        <v>1</v>
      </c>
      <c r="I107" s="39">
        <f t="shared" si="3"/>
        <v>0</v>
      </c>
      <c r="J107" s="8" t="s">
        <v>3182</v>
      </c>
      <c r="K107" s="42">
        <v>0</v>
      </c>
      <c r="L107" s="50" t="s">
        <v>3184</v>
      </c>
      <c r="M107" s="50"/>
    </row>
    <row r="108" spans="1:17" s="42" customFormat="1" ht="12.75" customHeight="1">
      <c r="A108" s="40" t="s">
        <v>1956</v>
      </c>
      <c r="B108" s="17" t="s">
        <v>1374</v>
      </c>
      <c r="C108" s="17" t="s">
        <v>2166</v>
      </c>
      <c r="D108" s="7">
        <v>342</v>
      </c>
      <c r="E108" s="7">
        <v>6249</v>
      </c>
      <c r="F108" s="7">
        <v>9281</v>
      </c>
      <c r="G108" s="7">
        <f t="shared" si="4"/>
        <v>15872</v>
      </c>
      <c r="H108" s="8">
        <v>1</v>
      </c>
      <c r="I108" s="41">
        <f t="shared" si="3"/>
        <v>15872</v>
      </c>
      <c r="J108" s="8"/>
      <c r="K108" s="42">
        <v>16200</v>
      </c>
      <c r="L108" s="50" t="b">
        <f t="shared" si="5"/>
        <v>1</v>
      </c>
      <c r="M108" s="50"/>
    </row>
    <row r="109" spans="1:17" s="42" customFormat="1">
      <c r="A109" s="40" t="s">
        <v>272</v>
      </c>
      <c r="B109" s="52" t="s">
        <v>1375</v>
      </c>
      <c r="C109" s="17" t="s">
        <v>2200</v>
      </c>
      <c r="D109" s="7"/>
      <c r="E109" s="7">
        <v>8782</v>
      </c>
      <c r="F109" s="7"/>
      <c r="G109" s="7">
        <f t="shared" si="4"/>
        <v>8782</v>
      </c>
      <c r="H109" s="8">
        <v>1</v>
      </c>
      <c r="I109" s="41">
        <f t="shared" si="3"/>
        <v>8782</v>
      </c>
      <c r="J109" s="8"/>
      <c r="K109" s="42">
        <v>8100</v>
      </c>
      <c r="L109" s="50" t="b">
        <f t="shared" si="5"/>
        <v>0</v>
      </c>
      <c r="M109" s="50"/>
      <c r="N109" s="42">
        <v>0</v>
      </c>
      <c r="O109" s="42" t="str">
        <f>VLOOKUP(B109,Alternatives!A:C,2,0)</f>
        <v>SA0000BCG30FG | SA0000BCG50FG</v>
      </c>
    </row>
    <row r="110" spans="1:17" s="42" customFormat="1" ht="12.75" customHeight="1">
      <c r="A110" s="40" t="s">
        <v>144</v>
      </c>
      <c r="B110" s="17" t="s">
        <v>1376</v>
      </c>
      <c r="C110" s="17" t="s">
        <v>2200</v>
      </c>
      <c r="D110" s="7">
        <v>1746</v>
      </c>
      <c r="E110" s="7">
        <v>9475</v>
      </c>
      <c r="F110" s="7">
        <v>22510</v>
      </c>
      <c r="G110" s="7">
        <f t="shared" si="4"/>
        <v>33731</v>
      </c>
      <c r="H110" s="8">
        <v>1</v>
      </c>
      <c r="I110" s="41">
        <f t="shared" si="3"/>
        <v>33731</v>
      </c>
      <c r="J110" s="8"/>
      <c r="K110" s="42">
        <v>34200</v>
      </c>
      <c r="L110" s="50" t="b">
        <f t="shared" si="5"/>
        <v>1</v>
      </c>
      <c r="M110" s="50"/>
      <c r="N110" s="42" t="s">
        <v>3189</v>
      </c>
      <c r="O110" s="42" t="str">
        <f>VLOOKUP(B110,Alternatives!A:C,2,0)</f>
        <v>SA0000BCG30FH | SA0000BCG50FH</v>
      </c>
      <c r="P110" s="42" t="e">
        <f>VLOOKUP(N110,[1]EE!$B:$L,8,0)</f>
        <v>#N/A</v>
      </c>
      <c r="Q110" s="42" t="s">
        <v>3195</v>
      </c>
    </row>
    <row r="111" spans="1:17" s="42" customFormat="1" ht="12.75" customHeight="1">
      <c r="A111" s="40" t="s">
        <v>1960</v>
      </c>
      <c r="B111" s="17" t="s">
        <v>1377</v>
      </c>
      <c r="C111" s="17" t="s">
        <v>2201</v>
      </c>
      <c r="D111" s="7"/>
      <c r="E111" s="7">
        <v>9971</v>
      </c>
      <c r="F111" s="7">
        <v>29671</v>
      </c>
      <c r="G111" s="7">
        <f t="shared" si="4"/>
        <v>39642</v>
      </c>
      <c r="H111" s="8">
        <v>1</v>
      </c>
      <c r="I111" s="41">
        <f t="shared" si="3"/>
        <v>39642</v>
      </c>
      <c r="J111" s="8"/>
      <c r="K111" s="42">
        <v>42000</v>
      </c>
      <c r="L111" s="50" t="b">
        <f t="shared" si="5"/>
        <v>1</v>
      </c>
      <c r="M111" s="50"/>
    </row>
    <row r="112" spans="1:17" s="42" customFormat="1" ht="12.75" customHeight="1">
      <c r="A112" s="40" t="s">
        <v>106</v>
      </c>
      <c r="B112" s="17" t="s">
        <v>1378</v>
      </c>
      <c r="C112" s="17" t="s">
        <v>2202</v>
      </c>
      <c r="D112" s="7">
        <v>455</v>
      </c>
      <c r="E112" s="7">
        <v>2600</v>
      </c>
      <c r="F112" s="7">
        <v>5144</v>
      </c>
      <c r="G112" s="7">
        <f t="shared" si="4"/>
        <v>8199</v>
      </c>
      <c r="H112" s="8">
        <v>1</v>
      </c>
      <c r="I112" s="41">
        <f t="shared" si="3"/>
        <v>8199</v>
      </c>
      <c r="J112" s="8"/>
      <c r="K112" s="42">
        <v>10000</v>
      </c>
      <c r="L112" s="50" t="b">
        <f t="shared" si="5"/>
        <v>1</v>
      </c>
      <c r="M112" s="50"/>
      <c r="N112" s="42" t="s">
        <v>3190</v>
      </c>
      <c r="O112" s="42" t="str">
        <f>VLOOKUP(B112,Alternatives!A:C,2,0)</f>
        <v>SA0000BDR00FB | SA0000BJH10FB</v>
      </c>
      <c r="P112" s="42" t="e">
        <f>VLOOKUP(N112,[1]EE!$B:$L,8,0)</f>
        <v>#N/A</v>
      </c>
      <c r="Q112" s="42" t="s">
        <v>3195</v>
      </c>
    </row>
    <row r="113" spans="1:16" s="42" customFormat="1" ht="12.75" customHeight="1">
      <c r="A113" s="40" t="s">
        <v>275</v>
      </c>
      <c r="B113" s="17" t="s">
        <v>1379</v>
      </c>
      <c r="C113" s="17" t="s">
        <v>2203</v>
      </c>
      <c r="D113" s="7"/>
      <c r="E113" s="7">
        <v>1412</v>
      </c>
      <c r="F113" s="7">
        <v>1647</v>
      </c>
      <c r="G113" s="7">
        <f t="shared" si="4"/>
        <v>3059</v>
      </c>
      <c r="H113" s="8">
        <v>1</v>
      </c>
      <c r="I113" s="41">
        <f t="shared" si="3"/>
        <v>3059</v>
      </c>
      <c r="J113" s="8"/>
      <c r="K113" s="42">
        <v>3600</v>
      </c>
      <c r="L113" s="50" t="b">
        <f t="shared" si="5"/>
        <v>1</v>
      </c>
      <c r="M113" s="50"/>
    </row>
    <row r="114" spans="1:16" s="42" customFormat="1" ht="12.75" customHeight="1">
      <c r="A114" s="40" t="s">
        <v>1961</v>
      </c>
      <c r="B114" s="17" t="s">
        <v>1380</v>
      </c>
      <c r="C114" s="17" t="s">
        <v>2204</v>
      </c>
      <c r="D114" s="7">
        <v>2682</v>
      </c>
      <c r="E114" s="7">
        <v>20947</v>
      </c>
      <c r="F114" s="7">
        <v>23250</v>
      </c>
      <c r="G114" s="7">
        <f t="shared" si="4"/>
        <v>46879</v>
      </c>
      <c r="H114" s="8">
        <v>1</v>
      </c>
      <c r="I114" s="41">
        <f t="shared" si="3"/>
        <v>46879</v>
      </c>
      <c r="J114" s="8"/>
      <c r="K114" s="42">
        <v>48000</v>
      </c>
      <c r="L114" s="50" t="b">
        <f t="shared" si="5"/>
        <v>1</v>
      </c>
      <c r="M114" s="50"/>
    </row>
    <row r="115" spans="1:16" s="42" customFormat="1" ht="12.75" customHeight="1">
      <c r="A115" s="40" t="s">
        <v>1949</v>
      </c>
      <c r="B115" s="17" t="s">
        <v>1381</v>
      </c>
      <c r="C115" s="17" t="s">
        <v>2205</v>
      </c>
      <c r="D115" s="7">
        <v>257</v>
      </c>
      <c r="E115" s="7">
        <v>10944</v>
      </c>
      <c r="F115" s="7">
        <v>24164</v>
      </c>
      <c r="G115" s="7">
        <f t="shared" si="4"/>
        <v>35365</v>
      </c>
      <c r="H115" s="8">
        <v>1</v>
      </c>
      <c r="I115" s="41">
        <f t="shared" si="3"/>
        <v>35365</v>
      </c>
      <c r="J115" s="8"/>
      <c r="K115" s="42">
        <v>36000</v>
      </c>
      <c r="L115" s="50" t="b">
        <f t="shared" si="5"/>
        <v>1</v>
      </c>
      <c r="M115" s="50"/>
    </row>
    <row r="116" spans="1:16" s="42" customFormat="1" ht="12.75" customHeight="1">
      <c r="A116" s="40" t="s">
        <v>1932</v>
      </c>
      <c r="B116" s="17" t="s">
        <v>1382</v>
      </c>
      <c r="C116" s="17" t="s">
        <v>2206</v>
      </c>
      <c r="D116" s="7"/>
      <c r="E116" s="7">
        <v>22056</v>
      </c>
      <c r="F116" s="7">
        <v>26335</v>
      </c>
      <c r="G116" s="7">
        <f t="shared" si="4"/>
        <v>48391</v>
      </c>
      <c r="H116" s="8">
        <v>1</v>
      </c>
      <c r="I116" s="41">
        <f t="shared" si="3"/>
        <v>48391</v>
      </c>
      <c r="J116" s="8"/>
      <c r="K116" s="42">
        <v>49500</v>
      </c>
      <c r="L116" s="50" t="b">
        <f t="shared" si="5"/>
        <v>1</v>
      </c>
      <c r="M116" s="50"/>
    </row>
    <row r="117" spans="1:16" s="42" customFormat="1" ht="12.75" customHeight="1">
      <c r="A117" s="40" t="s">
        <v>1962</v>
      </c>
      <c r="B117" s="17" t="s">
        <v>1383</v>
      </c>
      <c r="C117" s="17" t="s">
        <v>2207</v>
      </c>
      <c r="D117" s="7"/>
      <c r="E117" s="7"/>
      <c r="F117" s="7">
        <v>4769</v>
      </c>
      <c r="G117" s="7">
        <f t="shared" si="4"/>
        <v>4769</v>
      </c>
      <c r="H117" s="8">
        <v>1</v>
      </c>
      <c r="I117" s="41">
        <f t="shared" si="3"/>
        <v>4769</v>
      </c>
      <c r="J117" s="8"/>
      <c r="K117" s="42">
        <v>9800</v>
      </c>
      <c r="L117" s="50" t="b">
        <f t="shared" si="5"/>
        <v>1</v>
      </c>
      <c r="M117" s="50"/>
    </row>
    <row r="118" spans="1:16" s="42" customFormat="1" ht="12.75" customHeight="1">
      <c r="A118" s="40" t="s">
        <v>1923</v>
      </c>
      <c r="B118" s="17" t="s">
        <v>1384</v>
      </c>
      <c r="C118" s="17" t="s">
        <v>2208</v>
      </c>
      <c r="D118" s="7"/>
      <c r="E118" s="7">
        <v>6593</v>
      </c>
      <c r="F118" s="7">
        <v>13272</v>
      </c>
      <c r="G118" s="7">
        <f t="shared" si="4"/>
        <v>19865</v>
      </c>
      <c r="H118" s="8">
        <v>1</v>
      </c>
      <c r="I118" s="41">
        <f t="shared" si="3"/>
        <v>19865</v>
      </c>
      <c r="J118" s="8"/>
      <c r="K118" s="42">
        <v>21000</v>
      </c>
      <c r="L118" s="50" t="b">
        <f t="shared" si="5"/>
        <v>1</v>
      </c>
      <c r="M118" s="50"/>
    </row>
    <row r="119" spans="1:16" s="42" customFormat="1" ht="12.75" customHeight="1">
      <c r="A119" s="40" t="s">
        <v>1963</v>
      </c>
      <c r="B119" s="17" t="s">
        <v>1385</v>
      </c>
      <c r="C119" s="17" t="s">
        <v>2209</v>
      </c>
      <c r="D119" s="7"/>
      <c r="E119" s="7">
        <v>6030</v>
      </c>
      <c r="F119" s="7">
        <v>12299</v>
      </c>
      <c r="G119" s="7">
        <f t="shared" si="4"/>
        <v>18329</v>
      </c>
      <c r="H119" s="8">
        <v>1</v>
      </c>
      <c r="I119" s="41">
        <f t="shared" si="3"/>
        <v>18329</v>
      </c>
      <c r="J119" s="8"/>
      <c r="K119" s="42">
        <v>20000</v>
      </c>
      <c r="L119" s="50" t="b">
        <f t="shared" si="5"/>
        <v>1</v>
      </c>
      <c r="M119" s="50"/>
    </row>
    <row r="120" spans="1:16" s="42" customFormat="1" ht="12.75" customHeight="1">
      <c r="A120" s="40" t="s">
        <v>1932</v>
      </c>
      <c r="B120" s="17" t="s">
        <v>1386</v>
      </c>
      <c r="C120" s="17" t="s">
        <v>2210</v>
      </c>
      <c r="D120" s="7"/>
      <c r="E120" s="7">
        <v>19885</v>
      </c>
      <c r="F120" s="7">
        <v>24681</v>
      </c>
      <c r="G120" s="7">
        <f t="shared" si="4"/>
        <v>44566</v>
      </c>
      <c r="H120" s="8">
        <v>1</v>
      </c>
      <c r="I120" s="41">
        <f t="shared" si="3"/>
        <v>44566</v>
      </c>
      <c r="J120" s="8"/>
      <c r="K120" s="42">
        <v>45000</v>
      </c>
      <c r="L120" s="50" t="b">
        <f t="shared" si="5"/>
        <v>1</v>
      </c>
      <c r="M120" s="50"/>
    </row>
    <row r="121" spans="1:16" s="42" customFormat="1" ht="12.75" customHeight="1">
      <c r="A121" s="40" t="s">
        <v>1923</v>
      </c>
      <c r="B121" s="17" t="s">
        <v>1387</v>
      </c>
      <c r="C121" s="17" t="s">
        <v>2211</v>
      </c>
      <c r="D121" s="7"/>
      <c r="E121" s="7">
        <v>17057</v>
      </c>
      <c r="F121" s="7">
        <v>35542</v>
      </c>
      <c r="G121" s="7">
        <f t="shared" si="4"/>
        <v>52599</v>
      </c>
      <c r="H121" s="8">
        <v>1</v>
      </c>
      <c r="I121" s="41">
        <f t="shared" si="3"/>
        <v>52599</v>
      </c>
      <c r="J121" s="8"/>
      <c r="K121" s="42">
        <v>55000</v>
      </c>
      <c r="L121" s="50" t="b">
        <f t="shared" si="5"/>
        <v>1</v>
      </c>
      <c r="M121" s="50"/>
    </row>
    <row r="122" spans="1:16" s="42" customFormat="1" ht="12.75" customHeight="1">
      <c r="A122" s="40" t="s">
        <v>273</v>
      </c>
      <c r="B122" s="17" t="s">
        <v>1388</v>
      </c>
      <c r="C122" s="17" t="s">
        <v>2212</v>
      </c>
      <c r="D122" s="7"/>
      <c r="E122" s="7">
        <v>16006</v>
      </c>
      <c r="F122" s="7">
        <v>22178</v>
      </c>
      <c r="G122" s="7">
        <f t="shared" si="4"/>
        <v>38184</v>
      </c>
      <c r="H122" s="8">
        <v>1</v>
      </c>
      <c r="I122" s="41">
        <f t="shared" si="3"/>
        <v>38184</v>
      </c>
      <c r="J122" s="8"/>
      <c r="K122" s="42">
        <v>44044</v>
      </c>
      <c r="L122" s="50" t="b">
        <f t="shared" si="5"/>
        <v>1</v>
      </c>
      <c r="M122" s="50"/>
    </row>
    <row r="123" spans="1:16" s="42" customFormat="1" ht="12.75" customHeight="1">
      <c r="A123" s="40" t="s">
        <v>1961</v>
      </c>
      <c r="B123" s="17" t="s">
        <v>1389</v>
      </c>
      <c r="C123" s="17" t="s">
        <v>2213</v>
      </c>
      <c r="D123" s="7">
        <v>2366</v>
      </c>
      <c r="E123" s="7">
        <v>21242</v>
      </c>
      <c r="F123" s="7">
        <v>24164</v>
      </c>
      <c r="G123" s="7">
        <f t="shared" si="4"/>
        <v>47772</v>
      </c>
      <c r="H123" s="8">
        <v>1</v>
      </c>
      <c r="I123" s="41">
        <f t="shared" si="3"/>
        <v>47772</v>
      </c>
      <c r="J123" s="8"/>
      <c r="K123" s="42">
        <v>48000</v>
      </c>
      <c r="L123" s="50" t="b">
        <f t="shared" si="5"/>
        <v>1</v>
      </c>
      <c r="M123" s="50"/>
      <c r="N123" s="42" t="s">
        <v>2842</v>
      </c>
      <c r="O123" s="42" t="str">
        <f>VLOOKUP(B123,Alternatives!A:C,2,0)</f>
        <v>SA0000CJU00 | SA0000EKI00</v>
      </c>
      <c r="P123" s="42">
        <f>VLOOKUP(N123,[1]EE!$B:$L,8,0)</f>
        <v>48000</v>
      </c>
    </row>
    <row r="124" spans="1:16" s="42" customFormat="1" ht="12.75" customHeight="1">
      <c r="A124" s="40" t="s">
        <v>1923</v>
      </c>
      <c r="B124" s="17" t="s">
        <v>1390</v>
      </c>
      <c r="C124" s="17" t="s">
        <v>2214</v>
      </c>
      <c r="D124" s="7"/>
      <c r="E124" s="7">
        <v>2529</v>
      </c>
      <c r="F124" s="7">
        <v>8096</v>
      </c>
      <c r="G124" s="7">
        <f t="shared" si="4"/>
        <v>10625</v>
      </c>
      <c r="H124" s="8">
        <v>1</v>
      </c>
      <c r="I124" s="41">
        <f t="shared" si="3"/>
        <v>10625</v>
      </c>
      <c r="J124" s="8"/>
      <c r="K124" s="42">
        <v>12500</v>
      </c>
      <c r="L124" s="50" t="b">
        <f t="shared" si="5"/>
        <v>1</v>
      </c>
      <c r="M124" s="50"/>
    </row>
    <row r="125" spans="1:16" s="42" customFormat="1" ht="12.75" customHeight="1">
      <c r="A125" s="40" t="s">
        <v>106</v>
      </c>
      <c r="B125" s="17" t="s">
        <v>1391</v>
      </c>
      <c r="C125" s="17" t="s">
        <v>2215</v>
      </c>
      <c r="D125" s="7"/>
      <c r="E125" s="7">
        <v>2350</v>
      </c>
      <c r="F125" s="7">
        <v>5144</v>
      </c>
      <c r="G125" s="7">
        <f t="shared" si="4"/>
        <v>7494</v>
      </c>
      <c r="H125" s="8">
        <v>1</v>
      </c>
      <c r="I125" s="41">
        <f t="shared" si="3"/>
        <v>7494</v>
      </c>
      <c r="J125" s="8"/>
      <c r="K125" s="42">
        <v>8000</v>
      </c>
      <c r="L125" s="50" t="b">
        <f t="shared" si="5"/>
        <v>1</v>
      </c>
      <c r="M125" s="50"/>
    </row>
    <row r="126" spans="1:16" s="42" customFormat="1" ht="12.75" customHeight="1">
      <c r="A126" s="40" t="s">
        <v>1964</v>
      </c>
      <c r="B126" s="17" t="s">
        <v>1392</v>
      </c>
      <c r="C126" s="17" t="s">
        <v>2216</v>
      </c>
      <c r="D126" s="7"/>
      <c r="E126" s="7">
        <v>3478</v>
      </c>
      <c r="F126" s="7">
        <v>10195</v>
      </c>
      <c r="G126" s="7">
        <f t="shared" si="4"/>
        <v>13673</v>
      </c>
      <c r="H126" s="8">
        <v>1</v>
      </c>
      <c r="I126" s="41">
        <f t="shared" si="3"/>
        <v>13673</v>
      </c>
      <c r="J126" s="8"/>
      <c r="K126" s="42">
        <v>15000</v>
      </c>
      <c r="L126" s="50" t="b">
        <f t="shared" si="5"/>
        <v>1</v>
      </c>
      <c r="M126" s="50"/>
    </row>
    <row r="127" spans="1:16" s="42" customFormat="1" ht="12.75" customHeight="1">
      <c r="A127" s="40" t="s">
        <v>123</v>
      </c>
      <c r="B127" s="17" t="s">
        <v>1393</v>
      </c>
      <c r="C127" s="17" t="s">
        <v>2217</v>
      </c>
      <c r="D127" s="7"/>
      <c r="E127" s="7"/>
      <c r="F127" s="7">
        <v>797</v>
      </c>
      <c r="G127" s="7">
        <f t="shared" si="4"/>
        <v>797</v>
      </c>
      <c r="H127" s="8">
        <v>1</v>
      </c>
      <c r="I127" s="41">
        <f t="shared" si="3"/>
        <v>797</v>
      </c>
      <c r="J127" s="8"/>
      <c r="K127" s="42">
        <v>2500</v>
      </c>
      <c r="L127" s="50" t="b">
        <f t="shared" si="5"/>
        <v>1</v>
      </c>
      <c r="M127" s="50"/>
    </row>
    <row r="128" spans="1:16" s="42" customFormat="1" ht="12.75" customHeight="1">
      <c r="A128" s="40" t="s">
        <v>1965</v>
      </c>
      <c r="B128" s="17" t="s">
        <v>1394</v>
      </c>
      <c r="C128" s="17" t="s">
        <v>2218</v>
      </c>
      <c r="D128" s="7"/>
      <c r="E128" s="7">
        <v>22401</v>
      </c>
      <c r="F128" s="7">
        <v>24681</v>
      </c>
      <c r="G128" s="7">
        <f t="shared" si="4"/>
        <v>47082</v>
      </c>
      <c r="H128" s="8">
        <v>1</v>
      </c>
      <c r="I128" s="41">
        <f t="shared" si="3"/>
        <v>47082</v>
      </c>
      <c r="J128" s="8"/>
      <c r="K128" s="42">
        <v>48000</v>
      </c>
      <c r="L128" s="50" t="b">
        <f t="shared" si="5"/>
        <v>1</v>
      </c>
      <c r="M128" s="50"/>
    </row>
    <row r="129" spans="1:13" s="42" customFormat="1" ht="12.75" customHeight="1">
      <c r="A129" s="40" t="s">
        <v>1966</v>
      </c>
      <c r="B129" s="17" t="s">
        <v>1395</v>
      </c>
      <c r="C129" s="17" t="s">
        <v>2219</v>
      </c>
      <c r="D129" s="7"/>
      <c r="E129" s="7">
        <v>216</v>
      </c>
      <c r="F129" s="7">
        <v>3018</v>
      </c>
      <c r="G129" s="7">
        <f t="shared" si="4"/>
        <v>3234</v>
      </c>
      <c r="H129" s="8">
        <v>1</v>
      </c>
      <c r="I129" s="41">
        <f t="shared" si="3"/>
        <v>3234</v>
      </c>
      <c r="J129" s="8"/>
      <c r="K129" s="42">
        <v>6000</v>
      </c>
      <c r="L129" s="50" t="b">
        <f t="shared" si="5"/>
        <v>1</v>
      </c>
      <c r="M129" s="50"/>
    </row>
    <row r="130" spans="1:13" s="42" customFormat="1" ht="12.75" customHeight="1">
      <c r="A130" s="40" t="s">
        <v>1922</v>
      </c>
      <c r="B130" s="17" t="s">
        <v>1396</v>
      </c>
      <c r="C130" s="17" t="s">
        <v>2220</v>
      </c>
      <c r="D130" s="7"/>
      <c r="E130" s="7"/>
      <c r="F130" s="7">
        <v>1892</v>
      </c>
      <c r="G130" s="7">
        <f t="shared" si="4"/>
        <v>1892</v>
      </c>
      <c r="H130" s="8">
        <v>1</v>
      </c>
      <c r="I130" s="41">
        <f t="shared" ref="I130:I193" si="6">MAX(-INT(-G130/H130)*H130)</f>
        <v>1892</v>
      </c>
      <c r="J130" s="8"/>
      <c r="K130" s="42">
        <v>3000</v>
      </c>
      <c r="L130" s="50" t="b">
        <f t="shared" si="5"/>
        <v>1</v>
      </c>
      <c r="M130" s="50"/>
    </row>
    <row r="131" spans="1:13" s="42" customFormat="1" ht="12.75" customHeight="1">
      <c r="A131" s="40" t="s">
        <v>1924</v>
      </c>
      <c r="B131" s="17" t="s">
        <v>1397</v>
      </c>
      <c r="C131" s="17" t="s">
        <v>2221</v>
      </c>
      <c r="D131" s="7"/>
      <c r="E131" s="7"/>
      <c r="F131" s="7">
        <v>3852</v>
      </c>
      <c r="G131" s="7">
        <f t="shared" ref="G131:G194" si="7">SUM(D131:F131)</f>
        <v>3852</v>
      </c>
      <c r="H131" s="8">
        <v>1</v>
      </c>
      <c r="I131" s="41">
        <f t="shared" si="6"/>
        <v>3852</v>
      </c>
      <c r="J131" s="8"/>
      <c r="K131" s="42">
        <v>12000</v>
      </c>
      <c r="L131" s="50" t="b">
        <f t="shared" ref="L131:L194" si="8">K131&gt;=I131</f>
        <v>1</v>
      </c>
      <c r="M131" s="50"/>
    </row>
    <row r="132" spans="1:13" s="42" customFormat="1" ht="12.75" customHeight="1">
      <c r="A132" s="35" t="s">
        <v>107</v>
      </c>
      <c r="B132" s="36" t="s">
        <v>1398</v>
      </c>
      <c r="C132" s="36" t="s">
        <v>2188</v>
      </c>
      <c r="D132" s="37"/>
      <c r="E132" s="37">
        <v>149</v>
      </c>
      <c r="F132" s="37">
        <v>0</v>
      </c>
      <c r="G132" s="37">
        <f t="shared" si="7"/>
        <v>149</v>
      </c>
      <c r="H132" s="38">
        <v>1</v>
      </c>
      <c r="I132" s="39">
        <f t="shared" si="6"/>
        <v>149</v>
      </c>
      <c r="J132" s="8" t="s">
        <v>3182</v>
      </c>
      <c r="K132" s="42">
        <v>2000</v>
      </c>
      <c r="L132" s="50" t="b">
        <f t="shared" si="8"/>
        <v>1</v>
      </c>
      <c r="M132" s="50"/>
    </row>
    <row r="133" spans="1:13" s="42" customFormat="1" ht="12.75" customHeight="1">
      <c r="A133" s="40" t="s">
        <v>1956</v>
      </c>
      <c r="B133" s="17" t="s">
        <v>1399</v>
      </c>
      <c r="C133" s="17" t="s">
        <v>2188</v>
      </c>
      <c r="D133" s="7">
        <v>1712</v>
      </c>
      <c r="E133" s="7">
        <v>3637</v>
      </c>
      <c r="F133" s="7">
        <v>5676</v>
      </c>
      <c r="G133" s="7">
        <f t="shared" si="7"/>
        <v>11025</v>
      </c>
      <c r="H133" s="8">
        <v>1</v>
      </c>
      <c r="I133" s="41">
        <f t="shared" si="6"/>
        <v>11025</v>
      </c>
      <c r="J133" s="8"/>
      <c r="K133" s="42">
        <v>12000</v>
      </c>
      <c r="L133" s="50" t="b">
        <f t="shared" si="8"/>
        <v>1</v>
      </c>
      <c r="M133" s="50"/>
    </row>
    <row r="134" spans="1:13" s="42" customFormat="1" ht="12.75" customHeight="1">
      <c r="A134" s="40" t="s">
        <v>275</v>
      </c>
      <c r="B134" s="17" t="s">
        <v>1400</v>
      </c>
      <c r="C134" s="17" t="s">
        <v>2188</v>
      </c>
      <c r="D134" s="7"/>
      <c r="E134" s="7">
        <v>1471</v>
      </c>
      <c r="F134" s="7">
        <v>1655</v>
      </c>
      <c r="G134" s="7">
        <f t="shared" si="7"/>
        <v>3126</v>
      </c>
      <c r="H134" s="8">
        <v>1</v>
      </c>
      <c r="I134" s="41">
        <f t="shared" si="6"/>
        <v>3126</v>
      </c>
      <c r="J134" s="8"/>
      <c r="K134" s="42">
        <v>4000</v>
      </c>
      <c r="L134" s="50" t="b">
        <f t="shared" si="8"/>
        <v>1</v>
      </c>
      <c r="M134" s="50"/>
    </row>
    <row r="135" spans="1:13" s="42" customFormat="1" ht="12.75" customHeight="1">
      <c r="A135" s="40" t="s">
        <v>1967</v>
      </c>
      <c r="B135" s="17" t="s">
        <v>1401</v>
      </c>
      <c r="C135" s="17" t="s">
        <v>2222</v>
      </c>
      <c r="D135" s="7">
        <v>541</v>
      </c>
      <c r="E135" s="7">
        <v>1034</v>
      </c>
      <c r="F135" s="7">
        <v>624</v>
      </c>
      <c r="G135" s="7">
        <f t="shared" si="7"/>
        <v>2199</v>
      </c>
      <c r="H135" s="8">
        <v>1</v>
      </c>
      <c r="I135" s="41">
        <f t="shared" si="6"/>
        <v>2199</v>
      </c>
      <c r="J135" s="8"/>
      <c r="K135" s="42">
        <v>3000</v>
      </c>
      <c r="L135" s="50" t="b">
        <f t="shared" si="8"/>
        <v>1</v>
      </c>
      <c r="M135" s="50"/>
    </row>
    <row r="136" spans="1:13" s="42" customFormat="1" ht="12.75" customHeight="1">
      <c r="A136" s="40" t="s">
        <v>1917</v>
      </c>
      <c r="B136" s="17" t="s">
        <v>1402</v>
      </c>
      <c r="C136" s="17" t="s">
        <v>2223</v>
      </c>
      <c r="D136" s="7"/>
      <c r="E136" s="7">
        <v>6210</v>
      </c>
      <c r="F136" s="7">
        <v>9550</v>
      </c>
      <c r="G136" s="7">
        <f t="shared" si="7"/>
        <v>15760</v>
      </c>
      <c r="H136" s="8">
        <v>1</v>
      </c>
      <c r="I136" s="41">
        <f t="shared" si="6"/>
        <v>15760</v>
      </c>
      <c r="J136" s="8"/>
      <c r="K136" s="42">
        <v>17500</v>
      </c>
      <c r="L136" s="50" t="b">
        <f t="shared" si="8"/>
        <v>1</v>
      </c>
      <c r="M136" s="50"/>
    </row>
    <row r="137" spans="1:13" s="42" customFormat="1" ht="12.75" customHeight="1">
      <c r="A137" s="40" t="s">
        <v>275</v>
      </c>
      <c r="B137" s="17" t="s">
        <v>1403</v>
      </c>
      <c r="C137" s="17" t="s">
        <v>2224</v>
      </c>
      <c r="D137" s="7"/>
      <c r="E137" s="7"/>
      <c r="F137" s="7">
        <v>365</v>
      </c>
      <c r="G137" s="7">
        <f t="shared" si="7"/>
        <v>365</v>
      </c>
      <c r="H137" s="8">
        <v>1</v>
      </c>
      <c r="I137" s="41">
        <f t="shared" si="6"/>
        <v>365</v>
      </c>
      <c r="J137" s="8"/>
      <c r="K137" s="42">
        <v>4900</v>
      </c>
      <c r="L137" s="50" t="b">
        <f t="shared" si="8"/>
        <v>1</v>
      </c>
      <c r="M137" s="50"/>
    </row>
    <row r="138" spans="1:13" s="42" customFormat="1" ht="12.75" customHeight="1">
      <c r="A138" s="40" t="s">
        <v>144</v>
      </c>
      <c r="B138" s="17" t="s">
        <v>1404</v>
      </c>
      <c r="C138" s="17" t="s">
        <v>2225</v>
      </c>
      <c r="D138" s="7">
        <v>952</v>
      </c>
      <c r="E138" s="7">
        <v>9433</v>
      </c>
      <c r="F138" s="7">
        <v>22399</v>
      </c>
      <c r="G138" s="7">
        <f t="shared" si="7"/>
        <v>32784</v>
      </c>
      <c r="H138" s="8">
        <v>1</v>
      </c>
      <c r="I138" s="41">
        <f t="shared" si="6"/>
        <v>32784</v>
      </c>
      <c r="J138" s="8"/>
      <c r="K138" s="42">
        <v>34300</v>
      </c>
      <c r="L138" s="50" t="b">
        <f t="shared" si="8"/>
        <v>1</v>
      </c>
      <c r="M138" s="50"/>
    </row>
    <row r="139" spans="1:13" s="42" customFormat="1" ht="12.75" customHeight="1">
      <c r="A139" s="40" t="s">
        <v>1968</v>
      </c>
      <c r="B139" s="17" t="s">
        <v>1405</v>
      </c>
      <c r="C139" s="17" t="s">
        <v>2226</v>
      </c>
      <c r="D139" s="7"/>
      <c r="E139" s="7">
        <v>4005</v>
      </c>
      <c r="F139" s="7">
        <v>8159</v>
      </c>
      <c r="G139" s="7">
        <f t="shared" si="7"/>
        <v>12164</v>
      </c>
      <c r="H139" s="8">
        <v>1</v>
      </c>
      <c r="I139" s="41">
        <f t="shared" si="6"/>
        <v>12164</v>
      </c>
      <c r="J139" s="8"/>
      <c r="K139" s="42">
        <v>15000</v>
      </c>
      <c r="L139" s="50" t="b">
        <f t="shared" si="8"/>
        <v>1</v>
      </c>
      <c r="M139" s="50"/>
    </row>
    <row r="140" spans="1:13" s="42" customFormat="1" ht="12.75" customHeight="1">
      <c r="A140" s="40" t="s">
        <v>1969</v>
      </c>
      <c r="B140" s="17" t="s">
        <v>1406</v>
      </c>
      <c r="C140" s="17" t="s">
        <v>2227</v>
      </c>
      <c r="D140" s="7"/>
      <c r="E140" s="7">
        <v>86</v>
      </c>
      <c r="F140" s="7">
        <v>6</v>
      </c>
      <c r="G140" s="7">
        <f t="shared" si="7"/>
        <v>92</v>
      </c>
      <c r="H140" s="8">
        <v>1</v>
      </c>
      <c r="I140" s="41">
        <f t="shared" si="6"/>
        <v>92</v>
      </c>
      <c r="J140" s="8"/>
      <c r="K140" s="42">
        <v>3000</v>
      </c>
      <c r="L140" s="50" t="b">
        <f t="shared" si="8"/>
        <v>1</v>
      </c>
      <c r="M140" s="50"/>
    </row>
    <row r="141" spans="1:13" s="42" customFormat="1" ht="12.75" customHeight="1">
      <c r="A141" s="40" t="s">
        <v>1967</v>
      </c>
      <c r="B141" s="17" t="s">
        <v>1407</v>
      </c>
      <c r="C141" s="17" t="s">
        <v>2228</v>
      </c>
      <c r="D141" s="7">
        <v>1332</v>
      </c>
      <c r="E141" s="7">
        <v>3099</v>
      </c>
      <c r="F141" s="7">
        <v>5434</v>
      </c>
      <c r="G141" s="7">
        <f t="shared" si="7"/>
        <v>9865</v>
      </c>
      <c r="H141" s="8">
        <v>1</v>
      </c>
      <c r="I141" s="41">
        <f t="shared" si="6"/>
        <v>9865</v>
      </c>
      <c r="J141" s="8"/>
      <c r="K141" s="42">
        <v>12000</v>
      </c>
      <c r="L141" s="50" t="b">
        <f t="shared" si="8"/>
        <v>1</v>
      </c>
      <c r="M141" s="50"/>
    </row>
    <row r="142" spans="1:13" s="42" customFormat="1" ht="12.75" customHeight="1">
      <c r="A142" s="40" t="s">
        <v>1961</v>
      </c>
      <c r="B142" s="17" t="s">
        <v>1408</v>
      </c>
      <c r="C142" s="17" t="s">
        <v>2229</v>
      </c>
      <c r="D142" s="7"/>
      <c r="E142" s="7">
        <v>20605</v>
      </c>
      <c r="F142" s="7">
        <v>24164</v>
      </c>
      <c r="G142" s="7">
        <f t="shared" si="7"/>
        <v>44769</v>
      </c>
      <c r="H142" s="8">
        <v>1</v>
      </c>
      <c r="I142" s="41">
        <f t="shared" si="6"/>
        <v>44769</v>
      </c>
      <c r="J142" s="8"/>
      <c r="K142" s="42">
        <v>45000</v>
      </c>
      <c r="L142" s="50" t="b">
        <f t="shared" si="8"/>
        <v>1</v>
      </c>
      <c r="M142" s="50"/>
    </row>
    <row r="143" spans="1:13" s="42" customFormat="1" ht="12.75" customHeight="1">
      <c r="A143" s="40" t="s">
        <v>275</v>
      </c>
      <c r="B143" s="17" t="s">
        <v>1409</v>
      </c>
      <c r="C143" s="17" t="s">
        <v>2230</v>
      </c>
      <c r="D143" s="7"/>
      <c r="E143" s="7">
        <v>1554</v>
      </c>
      <c r="F143" s="7">
        <v>1655</v>
      </c>
      <c r="G143" s="7">
        <f t="shared" si="7"/>
        <v>3209</v>
      </c>
      <c r="H143" s="8">
        <v>1</v>
      </c>
      <c r="I143" s="41">
        <f t="shared" si="6"/>
        <v>3209</v>
      </c>
      <c r="J143" s="8"/>
      <c r="K143" s="42">
        <v>5000</v>
      </c>
      <c r="L143" s="50" t="b">
        <f t="shared" si="8"/>
        <v>1</v>
      </c>
      <c r="M143" s="50"/>
    </row>
    <row r="144" spans="1:13" s="42" customFormat="1" ht="12.75" customHeight="1">
      <c r="A144" s="40" t="s">
        <v>276</v>
      </c>
      <c r="B144" s="17" t="s">
        <v>1410</v>
      </c>
      <c r="C144" s="17" t="s">
        <v>2231</v>
      </c>
      <c r="D144" s="7"/>
      <c r="E144" s="7"/>
      <c r="F144" s="7">
        <v>2187</v>
      </c>
      <c r="G144" s="7">
        <f t="shared" si="7"/>
        <v>2187</v>
      </c>
      <c r="H144" s="8">
        <v>1</v>
      </c>
      <c r="I144" s="41">
        <f t="shared" si="6"/>
        <v>2187</v>
      </c>
      <c r="J144" s="8"/>
      <c r="K144" s="42">
        <v>3000</v>
      </c>
      <c r="L144" s="50" t="b">
        <f t="shared" si="8"/>
        <v>1</v>
      </c>
      <c r="M144" s="50"/>
    </row>
    <row r="145" spans="1:17" s="42" customFormat="1" ht="12.75" customHeight="1">
      <c r="A145" s="35" t="s">
        <v>107</v>
      </c>
      <c r="B145" s="36" t="s">
        <v>1411</v>
      </c>
      <c r="C145" s="36" t="s">
        <v>2232</v>
      </c>
      <c r="D145" s="37"/>
      <c r="E145" s="37"/>
      <c r="F145" s="37">
        <v>0</v>
      </c>
      <c r="G145" s="37">
        <f t="shared" si="7"/>
        <v>0</v>
      </c>
      <c r="H145" s="38">
        <v>1</v>
      </c>
      <c r="I145" s="39">
        <f t="shared" si="6"/>
        <v>0</v>
      </c>
      <c r="J145" s="8" t="s">
        <v>3182</v>
      </c>
      <c r="K145" s="42">
        <v>0</v>
      </c>
      <c r="L145" s="50" t="s">
        <v>3184</v>
      </c>
      <c r="M145" s="50"/>
    </row>
    <row r="146" spans="1:17" s="42" customFormat="1" ht="12.75" customHeight="1">
      <c r="A146" s="40" t="s">
        <v>1970</v>
      </c>
      <c r="B146" s="17" t="s">
        <v>1412</v>
      </c>
      <c r="C146" s="17" t="s">
        <v>2233</v>
      </c>
      <c r="D146" s="7">
        <v>151</v>
      </c>
      <c r="E146" s="7"/>
      <c r="F146" s="7"/>
      <c r="G146" s="7">
        <f t="shared" si="7"/>
        <v>151</v>
      </c>
      <c r="H146" s="8">
        <v>1</v>
      </c>
      <c r="I146" s="41">
        <f t="shared" si="6"/>
        <v>151</v>
      </c>
      <c r="J146" s="8"/>
      <c r="K146" s="42">
        <v>10000</v>
      </c>
      <c r="L146" s="50" t="b">
        <f t="shared" si="8"/>
        <v>1</v>
      </c>
      <c r="M146" s="50"/>
    </row>
    <row r="147" spans="1:17" s="42" customFormat="1" ht="25.5" customHeight="1">
      <c r="A147" s="40" t="s">
        <v>1936</v>
      </c>
      <c r="B147" s="17" t="s">
        <v>1413</v>
      </c>
      <c r="C147" s="17" t="s">
        <v>2234</v>
      </c>
      <c r="D147" s="7">
        <v>530</v>
      </c>
      <c r="E147" s="7">
        <v>56807</v>
      </c>
      <c r="F147" s="7">
        <v>91436</v>
      </c>
      <c r="G147" s="7">
        <f t="shared" si="7"/>
        <v>148773</v>
      </c>
      <c r="H147" s="8">
        <v>1</v>
      </c>
      <c r="I147" s="41">
        <f t="shared" si="6"/>
        <v>148773</v>
      </c>
      <c r="J147" s="8"/>
      <c r="K147" s="42">
        <v>150861</v>
      </c>
      <c r="L147" s="50" t="b">
        <f t="shared" si="8"/>
        <v>1</v>
      </c>
      <c r="M147" s="50"/>
      <c r="N147" s="51" t="s">
        <v>3185</v>
      </c>
      <c r="O147" s="42" t="str">
        <f>VLOOKUP(B147,Alternatives!A:C,2,0)</f>
        <v>SB000009Q80 | SB00000ST00 | SB00001GE00</v>
      </c>
      <c r="P147" s="42" t="e">
        <f>VLOOKUP(N147,[1]EE!$B:$L,8,0)</f>
        <v>#N/A</v>
      </c>
      <c r="Q147" s="42" t="s">
        <v>3195</v>
      </c>
    </row>
    <row r="148" spans="1:17" s="42" customFormat="1" ht="12.75" customHeight="1">
      <c r="A148" s="40" t="s">
        <v>1936</v>
      </c>
      <c r="B148" s="17" t="s">
        <v>1414</v>
      </c>
      <c r="C148" s="17" t="s">
        <v>2235</v>
      </c>
      <c r="D148" s="7"/>
      <c r="E148" s="7">
        <v>106148</v>
      </c>
      <c r="F148" s="7">
        <v>177976</v>
      </c>
      <c r="G148" s="7">
        <f t="shared" si="7"/>
        <v>284124</v>
      </c>
      <c r="H148" s="8">
        <v>1</v>
      </c>
      <c r="I148" s="41">
        <f t="shared" si="6"/>
        <v>284124</v>
      </c>
      <c r="J148" s="8"/>
      <c r="K148" s="50">
        <v>284124</v>
      </c>
      <c r="L148" s="50" t="b">
        <f t="shared" si="8"/>
        <v>1</v>
      </c>
      <c r="M148" s="50"/>
    </row>
    <row r="149" spans="1:17" s="42" customFormat="1" ht="12.75" customHeight="1">
      <c r="A149" s="40" t="s">
        <v>1936</v>
      </c>
      <c r="B149" s="17" t="s">
        <v>1415</v>
      </c>
      <c r="C149" s="17" t="s">
        <v>2236</v>
      </c>
      <c r="D149" s="7">
        <v>16</v>
      </c>
      <c r="E149" s="7"/>
      <c r="F149" s="7"/>
      <c r="G149" s="7">
        <f t="shared" si="7"/>
        <v>16</v>
      </c>
      <c r="H149" s="8">
        <v>1</v>
      </c>
      <c r="I149" s="41">
        <f t="shared" si="6"/>
        <v>16</v>
      </c>
      <c r="J149" s="8"/>
      <c r="K149" s="42">
        <v>204000</v>
      </c>
      <c r="L149" s="50" t="b">
        <f t="shared" si="8"/>
        <v>1</v>
      </c>
      <c r="M149" s="50"/>
    </row>
    <row r="150" spans="1:17" s="42" customFormat="1" ht="25.5" customHeight="1">
      <c r="A150" s="40" t="s">
        <v>1936</v>
      </c>
      <c r="B150" s="17" t="s">
        <v>1416</v>
      </c>
      <c r="C150" s="17" t="s">
        <v>2237</v>
      </c>
      <c r="D150" s="7"/>
      <c r="E150" s="7">
        <v>161287</v>
      </c>
      <c r="F150" s="7">
        <v>260720</v>
      </c>
      <c r="G150" s="7">
        <f t="shared" si="7"/>
        <v>422007</v>
      </c>
      <c r="H150" s="8">
        <v>1</v>
      </c>
      <c r="I150" s="41">
        <f t="shared" si="6"/>
        <v>422007</v>
      </c>
      <c r="J150" s="8"/>
      <c r="K150" s="42">
        <v>426000</v>
      </c>
      <c r="L150" s="50" t="b">
        <f t="shared" si="8"/>
        <v>1</v>
      </c>
      <c r="M150" s="50"/>
      <c r="N150" s="51" t="s">
        <v>3202</v>
      </c>
      <c r="O150" s="42" t="str">
        <f>VLOOKUP(B150,Alternatives!A:C,2,0)</f>
        <v>SB00000EO00 | SB00000PV00</v>
      </c>
    </row>
    <row r="151" spans="1:17" s="42" customFormat="1" ht="12.75" customHeight="1">
      <c r="A151" s="40" t="s">
        <v>1944</v>
      </c>
      <c r="B151" s="17" t="s">
        <v>1417</v>
      </c>
      <c r="C151" s="17" t="s">
        <v>2238</v>
      </c>
      <c r="D151" s="7"/>
      <c r="E151" s="7">
        <v>1028</v>
      </c>
      <c r="F151" s="7">
        <v>8577</v>
      </c>
      <c r="G151" s="7">
        <f t="shared" si="7"/>
        <v>9605</v>
      </c>
      <c r="H151" s="8">
        <v>1</v>
      </c>
      <c r="I151" s="41">
        <f t="shared" si="6"/>
        <v>9605</v>
      </c>
      <c r="J151" s="8"/>
      <c r="K151" s="42">
        <v>10000</v>
      </c>
      <c r="L151" s="50" t="b">
        <f t="shared" si="8"/>
        <v>1</v>
      </c>
      <c r="M151" s="50"/>
    </row>
    <row r="152" spans="1:17" s="42" customFormat="1" ht="12.75" customHeight="1">
      <c r="A152" s="40" t="s">
        <v>1936</v>
      </c>
      <c r="B152" s="17" t="s">
        <v>1418</v>
      </c>
      <c r="C152" s="17" t="s">
        <v>2239</v>
      </c>
      <c r="D152" s="7">
        <v>885</v>
      </c>
      <c r="E152" s="7">
        <v>23504</v>
      </c>
      <c r="F152" s="7">
        <v>36385</v>
      </c>
      <c r="G152" s="7">
        <f t="shared" si="7"/>
        <v>60774</v>
      </c>
      <c r="H152" s="8">
        <v>1</v>
      </c>
      <c r="I152" s="41">
        <f t="shared" si="6"/>
        <v>60774</v>
      </c>
      <c r="J152" s="8"/>
      <c r="K152" s="42">
        <v>63000</v>
      </c>
      <c r="L152" s="50" t="b">
        <f t="shared" si="8"/>
        <v>1</v>
      </c>
      <c r="M152" s="50"/>
    </row>
    <row r="153" spans="1:17" s="42" customFormat="1" ht="12.75" customHeight="1">
      <c r="A153" s="40" t="s">
        <v>1931</v>
      </c>
      <c r="B153" s="17" t="s">
        <v>1419</v>
      </c>
      <c r="C153" s="17" t="s">
        <v>2240</v>
      </c>
      <c r="D153" s="7"/>
      <c r="E153" s="7">
        <v>1571</v>
      </c>
      <c r="F153" s="7">
        <v>8627</v>
      </c>
      <c r="G153" s="7">
        <f t="shared" si="7"/>
        <v>10198</v>
      </c>
      <c r="H153" s="8">
        <v>1</v>
      </c>
      <c r="I153" s="41">
        <f t="shared" si="6"/>
        <v>10198</v>
      </c>
      <c r="J153" s="8"/>
      <c r="K153" s="42">
        <v>12000</v>
      </c>
      <c r="L153" s="50" t="b">
        <f t="shared" si="8"/>
        <v>1</v>
      </c>
      <c r="M153" s="50"/>
    </row>
    <row r="154" spans="1:17" s="42" customFormat="1" ht="12.75" customHeight="1">
      <c r="A154" s="40" t="s">
        <v>276</v>
      </c>
      <c r="B154" s="17" t="s">
        <v>1420</v>
      </c>
      <c r="C154" s="17" t="s">
        <v>2241</v>
      </c>
      <c r="D154" s="7">
        <v>362</v>
      </c>
      <c r="E154" s="7"/>
      <c r="F154" s="7">
        <v>1690</v>
      </c>
      <c r="G154" s="7">
        <f t="shared" si="7"/>
        <v>2052</v>
      </c>
      <c r="H154" s="8">
        <v>1</v>
      </c>
      <c r="I154" s="41">
        <f t="shared" si="6"/>
        <v>2052</v>
      </c>
      <c r="J154" s="8"/>
      <c r="K154" s="42">
        <v>5000</v>
      </c>
      <c r="L154" s="50" t="b">
        <f t="shared" si="8"/>
        <v>1</v>
      </c>
      <c r="M154" s="50"/>
    </row>
    <row r="155" spans="1:17" s="42" customFormat="1" ht="12.75" customHeight="1">
      <c r="A155" s="40" t="s">
        <v>1923</v>
      </c>
      <c r="B155" s="17" t="s">
        <v>1421</v>
      </c>
      <c r="C155" s="17" t="s">
        <v>2242</v>
      </c>
      <c r="D155" s="7"/>
      <c r="E155" s="7">
        <v>8227</v>
      </c>
      <c r="F155" s="7">
        <v>28715</v>
      </c>
      <c r="G155" s="7">
        <f t="shared" si="7"/>
        <v>36942</v>
      </c>
      <c r="H155" s="8">
        <v>1</v>
      </c>
      <c r="I155" s="41">
        <f t="shared" si="6"/>
        <v>36942</v>
      </c>
      <c r="J155" s="8"/>
      <c r="K155" s="42">
        <v>40000</v>
      </c>
      <c r="L155" s="50" t="b">
        <f t="shared" si="8"/>
        <v>1</v>
      </c>
      <c r="M155" s="50"/>
      <c r="N155" s="42" t="s">
        <v>2880</v>
      </c>
      <c r="O155" s="42" t="str">
        <f>VLOOKUP(B155,Alternatives!A:C,2,0)</f>
        <v>SB00000VS10 | SB000016F00 | SB00001GM00</v>
      </c>
      <c r="P155" s="42">
        <f>VLOOKUP(N155,[1]EE!$B:$L,8,0)</f>
        <v>40000</v>
      </c>
    </row>
    <row r="156" spans="1:17" s="42" customFormat="1" ht="12.75" customHeight="1">
      <c r="A156" s="40" t="s">
        <v>123</v>
      </c>
      <c r="B156" s="17" t="s">
        <v>1422</v>
      </c>
      <c r="C156" s="17" t="s">
        <v>2243</v>
      </c>
      <c r="D156" s="7"/>
      <c r="E156" s="7"/>
      <c r="F156" s="7">
        <v>248</v>
      </c>
      <c r="G156" s="7">
        <f t="shared" si="7"/>
        <v>248</v>
      </c>
      <c r="H156" s="8">
        <v>1</v>
      </c>
      <c r="I156" s="41">
        <f t="shared" si="6"/>
        <v>248</v>
      </c>
      <c r="J156" s="8"/>
      <c r="K156" s="42">
        <v>10000</v>
      </c>
      <c r="L156" s="50" t="b">
        <f t="shared" si="8"/>
        <v>1</v>
      </c>
      <c r="M156" s="50"/>
    </row>
    <row r="157" spans="1:17" s="42" customFormat="1" ht="12.75" customHeight="1">
      <c r="A157" s="40" t="s">
        <v>1971</v>
      </c>
      <c r="B157" s="17" t="s">
        <v>1423</v>
      </c>
      <c r="C157" s="17" t="s">
        <v>2244</v>
      </c>
      <c r="D157" s="7">
        <v>710</v>
      </c>
      <c r="E157" s="7">
        <v>22247</v>
      </c>
      <c r="F157" s="7">
        <v>50567</v>
      </c>
      <c r="G157" s="7">
        <f t="shared" si="7"/>
        <v>73524</v>
      </c>
      <c r="H157" s="8">
        <v>1</v>
      </c>
      <c r="I157" s="41">
        <f t="shared" si="6"/>
        <v>73524</v>
      </c>
      <c r="J157" s="8"/>
      <c r="K157" s="42">
        <v>75000</v>
      </c>
      <c r="L157" s="50" t="b">
        <f t="shared" si="8"/>
        <v>1</v>
      </c>
      <c r="M157" s="50"/>
      <c r="N157" s="42" t="s">
        <v>2884</v>
      </c>
      <c r="O157" s="42" t="str">
        <f>VLOOKUP(B157,Alternatives!A:C,2,0)</f>
        <v>SB00000W300 | SB00000W600</v>
      </c>
      <c r="P157" s="42">
        <f>VLOOKUP(N157,[1]EE!$B:$L,8,0)</f>
        <v>75000</v>
      </c>
    </row>
    <row r="158" spans="1:17" s="42" customFormat="1" ht="12.75" customHeight="1">
      <c r="A158" s="40" t="s">
        <v>1972</v>
      </c>
      <c r="B158" s="17" t="s">
        <v>1424</v>
      </c>
      <c r="C158" s="17" t="s">
        <v>2245</v>
      </c>
      <c r="D158" s="7">
        <v>2463</v>
      </c>
      <c r="E158" s="7">
        <v>109606</v>
      </c>
      <c r="F158" s="7">
        <v>169213</v>
      </c>
      <c r="G158" s="7">
        <f t="shared" si="7"/>
        <v>281282</v>
      </c>
      <c r="H158" s="8">
        <v>1</v>
      </c>
      <c r="I158" s="41">
        <f t="shared" si="6"/>
        <v>281282</v>
      </c>
      <c r="J158" s="8"/>
      <c r="K158" s="42">
        <v>282000</v>
      </c>
      <c r="L158" s="50" t="b">
        <f t="shared" si="8"/>
        <v>1</v>
      </c>
      <c r="M158" s="50"/>
    </row>
    <row r="159" spans="1:17" s="42" customFormat="1" ht="12.75" customHeight="1">
      <c r="A159" s="40" t="s">
        <v>1936</v>
      </c>
      <c r="B159" s="17" t="s">
        <v>1425</v>
      </c>
      <c r="C159" s="17" t="s">
        <v>2246</v>
      </c>
      <c r="D159" s="7">
        <v>2037</v>
      </c>
      <c r="E159" s="7">
        <v>96547</v>
      </c>
      <c r="F159" s="7">
        <v>128198</v>
      </c>
      <c r="G159" s="7">
        <f t="shared" si="7"/>
        <v>226782</v>
      </c>
      <c r="H159" s="8">
        <v>1</v>
      </c>
      <c r="I159" s="41">
        <f t="shared" si="6"/>
        <v>226782</v>
      </c>
      <c r="J159" s="8"/>
      <c r="K159" s="42">
        <v>230000</v>
      </c>
      <c r="L159" s="50" t="b">
        <f t="shared" si="8"/>
        <v>1</v>
      </c>
      <c r="M159" s="50"/>
      <c r="N159" s="42" t="s">
        <v>2905</v>
      </c>
      <c r="O159" s="42" t="str">
        <f>VLOOKUP(B159,Alternatives!A:C,2,0)</f>
        <v>SB000010A00 | SB000010S00 | SB00001HV00</v>
      </c>
      <c r="P159" s="42">
        <f>VLOOKUP(N159,[1]EE!$B:$L,8,0)</f>
        <v>230000</v>
      </c>
    </row>
    <row r="160" spans="1:17" s="42" customFormat="1" ht="12.75" customHeight="1">
      <c r="A160" s="40" t="s">
        <v>1936</v>
      </c>
      <c r="B160" s="17" t="s">
        <v>1426</v>
      </c>
      <c r="C160" s="17" t="s">
        <v>2247</v>
      </c>
      <c r="D160" s="7"/>
      <c r="E160" s="7">
        <v>25203</v>
      </c>
      <c r="F160" s="7">
        <v>35781</v>
      </c>
      <c r="G160" s="7">
        <f t="shared" si="7"/>
        <v>60984</v>
      </c>
      <c r="H160" s="8">
        <v>1</v>
      </c>
      <c r="I160" s="41">
        <f t="shared" si="6"/>
        <v>60984</v>
      </c>
      <c r="J160" s="8"/>
      <c r="K160" s="42">
        <v>63000</v>
      </c>
      <c r="L160" s="50" t="b">
        <f t="shared" si="8"/>
        <v>1</v>
      </c>
      <c r="M160" s="50"/>
    </row>
    <row r="161" spans="1:16" s="42" customFormat="1" ht="12.75" customHeight="1">
      <c r="A161" s="40" t="s">
        <v>1936</v>
      </c>
      <c r="B161" s="17" t="s">
        <v>1427</v>
      </c>
      <c r="C161" s="17" t="s">
        <v>2248</v>
      </c>
      <c r="D161" s="7"/>
      <c r="E161" s="7">
        <v>14310</v>
      </c>
      <c r="F161" s="7">
        <v>50150</v>
      </c>
      <c r="G161" s="7">
        <f t="shared" si="7"/>
        <v>64460</v>
      </c>
      <c r="H161" s="8">
        <v>1</v>
      </c>
      <c r="I161" s="41">
        <f t="shared" si="6"/>
        <v>64460</v>
      </c>
      <c r="J161" s="8"/>
      <c r="K161" s="42">
        <v>64460</v>
      </c>
      <c r="L161" s="50" t="b">
        <f t="shared" si="8"/>
        <v>1</v>
      </c>
      <c r="M161" s="50"/>
    </row>
    <row r="162" spans="1:16" s="42" customFormat="1" ht="38.25" customHeight="1">
      <c r="A162" s="40" t="s">
        <v>1936</v>
      </c>
      <c r="B162" s="17" t="s">
        <v>1428</v>
      </c>
      <c r="C162" s="17" t="s">
        <v>2249</v>
      </c>
      <c r="D162" s="7"/>
      <c r="E162" s="7">
        <v>45486</v>
      </c>
      <c r="F162" s="7">
        <v>79993</v>
      </c>
      <c r="G162" s="7">
        <f t="shared" si="7"/>
        <v>125479</v>
      </c>
      <c r="H162" s="8">
        <v>1</v>
      </c>
      <c r="I162" s="41">
        <f t="shared" si="6"/>
        <v>125479</v>
      </c>
      <c r="J162" s="8"/>
      <c r="K162" s="42">
        <v>129440</v>
      </c>
      <c r="L162" s="50" t="b">
        <f t="shared" si="8"/>
        <v>1</v>
      </c>
      <c r="M162" s="50"/>
      <c r="N162" s="51" t="s">
        <v>3203</v>
      </c>
      <c r="O162" s="42" t="str">
        <f>VLOOKUP(B162,Alternatives!A:C,2,0)</f>
        <v>SB000016K00 | SB00001EJ00 | SB00001FN00 | SB00001GV00 | *LB00</v>
      </c>
    </row>
    <row r="163" spans="1:16" s="42" customFormat="1" ht="12.75" customHeight="1">
      <c r="A163" s="40" t="s">
        <v>1973</v>
      </c>
      <c r="B163" s="17" t="s">
        <v>1429</v>
      </c>
      <c r="C163" s="17" t="s">
        <v>2250</v>
      </c>
      <c r="D163" s="7"/>
      <c r="E163" s="7">
        <v>1746</v>
      </c>
      <c r="F163" s="7">
        <v>9592</v>
      </c>
      <c r="G163" s="7">
        <f t="shared" si="7"/>
        <v>11338</v>
      </c>
      <c r="H163" s="8">
        <v>1</v>
      </c>
      <c r="I163" s="41">
        <f t="shared" si="6"/>
        <v>11338</v>
      </c>
      <c r="J163" s="8"/>
      <c r="K163" s="42">
        <v>20000</v>
      </c>
      <c r="L163" s="50" t="b">
        <f t="shared" si="8"/>
        <v>1</v>
      </c>
      <c r="M163" s="50"/>
      <c r="N163" s="42" t="s">
        <v>1435</v>
      </c>
      <c r="O163" s="42" t="str">
        <f>VLOOKUP(B163,Alternatives!A:C,2,0)</f>
        <v>SB000017900 | SB00001HH00 | SB00001IM00</v>
      </c>
      <c r="P163" s="42">
        <f>VLOOKUP(N163,[1]EE!$B:$L,8,0)</f>
        <v>20000</v>
      </c>
    </row>
    <row r="164" spans="1:16" s="42" customFormat="1" ht="12.75" customHeight="1">
      <c r="A164" s="40" t="s">
        <v>1936</v>
      </c>
      <c r="B164" s="17" t="s">
        <v>1430</v>
      </c>
      <c r="C164" s="17" t="s">
        <v>2251</v>
      </c>
      <c r="D164" s="7">
        <v>326</v>
      </c>
      <c r="E164" s="7">
        <v>23652</v>
      </c>
      <c r="F164" s="7">
        <v>38264</v>
      </c>
      <c r="G164" s="7">
        <f t="shared" si="7"/>
        <v>62242</v>
      </c>
      <c r="H164" s="8">
        <v>1</v>
      </c>
      <c r="I164" s="41">
        <f t="shared" si="6"/>
        <v>62242</v>
      </c>
      <c r="J164" s="8"/>
      <c r="K164" s="42">
        <v>63000</v>
      </c>
      <c r="L164" s="50" t="b">
        <f t="shared" si="8"/>
        <v>1</v>
      </c>
      <c r="M164" s="50"/>
    </row>
    <row r="165" spans="1:16" s="42" customFormat="1" ht="12.75" customHeight="1">
      <c r="A165" s="40" t="s">
        <v>1974</v>
      </c>
      <c r="B165" s="17" t="s">
        <v>1431</v>
      </c>
      <c r="C165" s="17" t="s">
        <v>2252</v>
      </c>
      <c r="D165" s="7"/>
      <c r="E165" s="7">
        <v>4130</v>
      </c>
      <c r="F165" s="7">
        <v>17951</v>
      </c>
      <c r="G165" s="7">
        <f t="shared" si="7"/>
        <v>22081</v>
      </c>
      <c r="H165" s="8">
        <v>1</v>
      </c>
      <c r="I165" s="41">
        <f t="shared" si="6"/>
        <v>22081</v>
      </c>
      <c r="J165" s="8"/>
      <c r="K165" s="42">
        <v>24000</v>
      </c>
      <c r="L165" s="50" t="b">
        <f t="shared" si="8"/>
        <v>1</v>
      </c>
      <c r="M165" s="50"/>
    </row>
    <row r="166" spans="1:16" s="42" customFormat="1" ht="12.75" customHeight="1">
      <c r="A166" s="40" t="s">
        <v>1971</v>
      </c>
      <c r="B166" s="17" t="s">
        <v>1432</v>
      </c>
      <c r="C166" s="17" t="s">
        <v>2253</v>
      </c>
      <c r="D166" s="7"/>
      <c r="E166" s="7">
        <v>42636</v>
      </c>
      <c r="F166" s="7">
        <v>98666</v>
      </c>
      <c r="G166" s="7">
        <f t="shared" si="7"/>
        <v>141302</v>
      </c>
      <c r="H166" s="8">
        <v>1</v>
      </c>
      <c r="I166" s="41">
        <f t="shared" si="6"/>
        <v>141302</v>
      </c>
      <c r="J166" s="8"/>
      <c r="K166" s="42">
        <v>145000</v>
      </c>
      <c r="L166" s="50" t="b">
        <f t="shared" si="8"/>
        <v>1</v>
      </c>
      <c r="M166" s="50"/>
      <c r="N166" s="42" t="s">
        <v>2898</v>
      </c>
      <c r="O166" s="42" t="str">
        <f>VLOOKUP(B166,Alternatives!A:C,2,0)</f>
        <v>SB00001BX00 | SB00001MT00</v>
      </c>
      <c r="P166" s="42">
        <f>VLOOKUP(N166,[1]EE!$B:$L,8,0)</f>
        <v>145000</v>
      </c>
    </row>
    <row r="167" spans="1:16" s="42" customFormat="1" ht="12.75" customHeight="1">
      <c r="A167" s="40" t="s">
        <v>1975</v>
      </c>
      <c r="B167" s="17" t="s">
        <v>1433</v>
      </c>
      <c r="C167" s="17" t="s">
        <v>2254</v>
      </c>
      <c r="D167" s="7"/>
      <c r="E167" s="7">
        <v>26410</v>
      </c>
      <c r="F167" s="7">
        <v>34690</v>
      </c>
      <c r="G167" s="7">
        <f t="shared" si="7"/>
        <v>61100</v>
      </c>
      <c r="H167" s="8">
        <v>1</v>
      </c>
      <c r="I167" s="41">
        <f t="shared" si="6"/>
        <v>61100</v>
      </c>
      <c r="J167" s="8"/>
      <c r="K167" s="42">
        <v>61100</v>
      </c>
      <c r="L167" s="50" t="b">
        <f t="shared" si="8"/>
        <v>1</v>
      </c>
      <c r="M167" s="50"/>
    </row>
    <row r="168" spans="1:16" s="42" customFormat="1" ht="12.75" customHeight="1">
      <c r="A168" s="40" t="s">
        <v>276</v>
      </c>
      <c r="B168" s="17" t="s">
        <v>1434</v>
      </c>
      <c r="C168" s="17" t="s">
        <v>2255</v>
      </c>
      <c r="D168" s="7"/>
      <c r="E168" s="7"/>
      <c r="F168" s="7">
        <v>4112</v>
      </c>
      <c r="G168" s="7">
        <f t="shared" si="7"/>
        <v>4112</v>
      </c>
      <c r="H168" s="8">
        <v>1</v>
      </c>
      <c r="I168" s="41">
        <f t="shared" si="6"/>
        <v>4112</v>
      </c>
      <c r="J168" s="8"/>
      <c r="K168" s="42">
        <v>6000</v>
      </c>
      <c r="L168" s="50" t="b">
        <f t="shared" si="8"/>
        <v>1</v>
      </c>
      <c r="M168" s="50"/>
    </row>
    <row r="169" spans="1:16" s="42" customFormat="1" ht="12.75" customHeight="1">
      <c r="A169" s="40" t="s">
        <v>1973</v>
      </c>
      <c r="B169" s="17" t="s">
        <v>1435</v>
      </c>
      <c r="C169" s="17" t="s">
        <v>2256</v>
      </c>
      <c r="D169" s="7"/>
      <c r="E169" s="7">
        <v>3726</v>
      </c>
      <c r="F169" s="7">
        <v>517</v>
      </c>
      <c r="G169" s="7">
        <f t="shared" si="7"/>
        <v>4243</v>
      </c>
      <c r="H169" s="8">
        <v>1</v>
      </c>
      <c r="I169" s="41">
        <f t="shared" si="6"/>
        <v>4243</v>
      </c>
      <c r="J169" s="8"/>
      <c r="K169" s="42">
        <v>20000</v>
      </c>
      <c r="L169" s="50" t="b">
        <f t="shared" si="8"/>
        <v>1</v>
      </c>
      <c r="M169" s="50"/>
    </row>
    <row r="170" spans="1:16" s="42" customFormat="1" ht="12.75" customHeight="1">
      <c r="A170" s="40" t="s">
        <v>1936</v>
      </c>
      <c r="B170" s="17" t="s">
        <v>1436</v>
      </c>
      <c r="C170" s="17" t="s">
        <v>2257</v>
      </c>
      <c r="D170" s="7">
        <v>480</v>
      </c>
      <c r="E170" s="7"/>
      <c r="F170" s="7"/>
      <c r="G170" s="7">
        <f t="shared" si="7"/>
        <v>480</v>
      </c>
      <c r="H170" s="8">
        <v>1</v>
      </c>
      <c r="I170" s="41">
        <f t="shared" si="6"/>
        <v>480</v>
      </c>
      <c r="J170" s="8"/>
      <c r="K170" s="42">
        <v>5000</v>
      </c>
      <c r="L170" s="50" t="b">
        <f t="shared" si="8"/>
        <v>1</v>
      </c>
      <c r="M170" s="50"/>
    </row>
    <row r="171" spans="1:16" s="42" customFormat="1" ht="12.75" customHeight="1">
      <c r="A171" s="40" t="s">
        <v>1972</v>
      </c>
      <c r="B171" s="17" t="s">
        <v>1437</v>
      </c>
      <c r="C171" s="17" t="s">
        <v>2258</v>
      </c>
      <c r="D171" s="7">
        <v>1077</v>
      </c>
      <c r="E171" s="7">
        <v>2598</v>
      </c>
      <c r="F171" s="7">
        <v>4123</v>
      </c>
      <c r="G171" s="7">
        <f t="shared" si="7"/>
        <v>7798</v>
      </c>
      <c r="H171" s="8">
        <v>1</v>
      </c>
      <c r="I171" s="41">
        <f t="shared" si="6"/>
        <v>7798</v>
      </c>
      <c r="J171" s="8"/>
      <c r="K171" s="42">
        <v>10000</v>
      </c>
      <c r="L171" s="50" t="b">
        <f t="shared" si="8"/>
        <v>1</v>
      </c>
      <c r="M171" s="50"/>
      <c r="N171" s="42" t="s">
        <v>2916</v>
      </c>
      <c r="O171" s="42" t="str">
        <f>VLOOKUP(B171,Alternatives!A:C,2,0)</f>
        <v>SB00000XE00 | SB00001P000 | SB00001TZ00 | SB00001W100</v>
      </c>
      <c r="P171" s="42">
        <f>VLOOKUP(N171,[1]EE!$B:$L,8,0)</f>
        <v>10000</v>
      </c>
    </row>
    <row r="172" spans="1:16" s="42" customFormat="1" ht="12.75" customHeight="1">
      <c r="A172" s="40" t="s">
        <v>1971</v>
      </c>
      <c r="B172" s="17" t="s">
        <v>1438</v>
      </c>
      <c r="C172" s="17" t="s">
        <v>2259</v>
      </c>
      <c r="D172" s="7">
        <v>213</v>
      </c>
      <c r="E172" s="7"/>
      <c r="F172" s="7">
        <v>1206</v>
      </c>
      <c r="G172" s="7">
        <f t="shared" si="7"/>
        <v>1419</v>
      </c>
      <c r="H172" s="8">
        <v>1</v>
      </c>
      <c r="I172" s="41">
        <f t="shared" si="6"/>
        <v>1419</v>
      </c>
      <c r="J172" s="8"/>
      <c r="K172" s="42">
        <v>3000</v>
      </c>
      <c r="L172" s="50" t="b">
        <f t="shared" si="8"/>
        <v>1</v>
      </c>
      <c r="M172" s="50"/>
    </row>
    <row r="173" spans="1:16" s="42" customFormat="1" ht="12.75" customHeight="1">
      <c r="A173" s="40" t="s">
        <v>1971</v>
      </c>
      <c r="B173" s="17" t="s">
        <v>1439</v>
      </c>
      <c r="C173" s="17" t="s">
        <v>2260</v>
      </c>
      <c r="D173" s="7"/>
      <c r="E173" s="7">
        <v>22297</v>
      </c>
      <c r="F173" s="7">
        <v>49361</v>
      </c>
      <c r="G173" s="7">
        <f t="shared" si="7"/>
        <v>71658</v>
      </c>
      <c r="H173" s="8">
        <v>1</v>
      </c>
      <c r="I173" s="41">
        <f t="shared" si="6"/>
        <v>71658</v>
      </c>
      <c r="J173" s="8"/>
      <c r="K173" s="42">
        <v>72000</v>
      </c>
      <c r="L173" s="50" t="b">
        <f t="shared" si="8"/>
        <v>1</v>
      </c>
      <c r="M173" s="50"/>
    </row>
    <row r="174" spans="1:16" s="42" customFormat="1" ht="12.75" customHeight="1">
      <c r="A174" s="40" t="s">
        <v>1976</v>
      </c>
      <c r="B174" s="17" t="s">
        <v>1440</v>
      </c>
      <c r="C174" s="17" t="s">
        <v>2261</v>
      </c>
      <c r="D174" s="7"/>
      <c r="E174" s="7">
        <v>59673</v>
      </c>
      <c r="F174" s="7">
        <v>86347</v>
      </c>
      <c r="G174" s="7">
        <f t="shared" si="7"/>
        <v>146020</v>
      </c>
      <c r="H174" s="8">
        <v>1</v>
      </c>
      <c r="I174" s="41">
        <f t="shared" si="6"/>
        <v>146020</v>
      </c>
      <c r="J174" s="8"/>
      <c r="K174" s="42">
        <v>147000</v>
      </c>
      <c r="L174" s="50" t="b">
        <f t="shared" si="8"/>
        <v>1</v>
      </c>
      <c r="M174" s="50"/>
    </row>
    <row r="175" spans="1:16" s="42" customFormat="1" ht="12.75" customHeight="1">
      <c r="A175" s="40" t="s">
        <v>1977</v>
      </c>
      <c r="B175" s="17" t="s">
        <v>1441</v>
      </c>
      <c r="C175" s="17" t="s">
        <v>2262</v>
      </c>
      <c r="D175" s="7"/>
      <c r="E175" s="7">
        <v>87911</v>
      </c>
      <c r="F175" s="7">
        <v>167502</v>
      </c>
      <c r="G175" s="7">
        <f t="shared" si="7"/>
        <v>255413</v>
      </c>
      <c r="H175" s="8">
        <v>1</v>
      </c>
      <c r="I175" s="41">
        <f t="shared" si="6"/>
        <v>255413</v>
      </c>
      <c r="J175" s="8"/>
      <c r="K175" s="42">
        <v>258000</v>
      </c>
      <c r="L175" s="50" t="b">
        <f t="shared" si="8"/>
        <v>1</v>
      </c>
      <c r="M175" s="50"/>
    </row>
    <row r="176" spans="1:16" s="42" customFormat="1" ht="12.75" customHeight="1">
      <c r="A176" s="40" t="s">
        <v>1978</v>
      </c>
      <c r="B176" s="17" t="s">
        <v>1442</v>
      </c>
      <c r="C176" s="17" t="s">
        <v>2263</v>
      </c>
      <c r="D176" s="7">
        <v>907</v>
      </c>
      <c r="E176" s="7">
        <v>18142</v>
      </c>
      <c r="F176" s="7">
        <v>22984</v>
      </c>
      <c r="G176" s="7">
        <f t="shared" si="7"/>
        <v>42033</v>
      </c>
      <c r="H176" s="8">
        <v>1</v>
      </c>
      <c r="I176" s="41">
        <f t="shared" si="6"/>
        <v>42033</v>
      </c>
      <c r="J176" s="8"/>
      <c r="K176" s="42">
        <v>45000</v>
      </c>
      <c r="L176" s="50" t="b">
        <f t="shared" si="8"/>
        <v>1</v>
      </c>
      <c r="M176" s="50"/>
      <c r="N176" s="42" t="s">
        <v>2928</v>
      </c>
      <c r="O176" s="42" t="str">
        <f>VLOOKUP(B176,Alternatives!A:C,2,0)</f>
        <v>SC300005Y00 | SC300006010 | SC300007500</v>
      </c>
      <c r="P176" s="42">
        <f>VLOOKUP(N176,[1]EE!$B:$L,8,0)</f>
        <v>45000</v>
      </c>
    </row>
    <row r="177" spans="1:16" s="42" customFormat="1" ht="12.75" customHeight="1">
      <c r="A177" s="40" t="s">
        <v>1923</v>
      </c>
      <c r="B177" s="17" t="s">
        <v>1443</v>
      </c>
      <c r="C177" s="17" t="s">
        <v>2264</v>
      </c>
      <c r="D177" s="7"/>
      <c r="E177" s="7">
        <v>3752</v>
      </c>
      <c r="F177" s="7">
        <v>38025</v>
      </c>
      <c r="G177" s="7">
        <f t="shared" si="7"/>
        <v>41777</v>
      </c>
      <c r="H177" s="8">
        <v>1</v>
      </c>
      <c r="I177" s="41">
        <f t="shared" si="6"/>
        <v>41777</v>
      </c>
      <c r="J177" s="8"/>
      <c r="K177" s="42">
        <v>42000</v>
      </c>
      <c r="L177" s="50" t="b">
        <f t="shared" si="8"/>
        <v>1</v>
      </c>
      <c r="M177" s="50"/>
      <c r="N177" s="42" t="s">
        <v>2927</v>
      </c>
      <c r="O177" s="42" t="str">
        <f>VLOOKUP(B177,Alternatives!A:C,2,0)</f>
        <v>SC300006600 | SC300006T00 | SCA00003W00</v>
      </c>
      <c r="P177" s="42">
        <f>VLOOKUP(N177,[1]EE!$B:$L,8,0)</f>
        <v>42000</v>
      </c>
    </row>
    <row r="178" spans="1:16" s="42" customFormat="1" ht="12.75" customHeight="1">
      <c r="A178" s="40" t="s">
        <v>1971</v>
      </c>
      <c r="B178" s="17" t="s">
        <v>1444</v>
      </c>
      <c r="C178" s="17" t="s">
        <v>2265</v>
      </c>
      <c r="D178" s="7"/>
      <c r="E178" s="7">
        <v>7947</v>
      </c>
      <c r="F178" s="7">
        <v>25284</v>
      </c>
      <c r="G178" s="7">
        <f t="shared" si="7"/>
        <v>33231</v>
      </c>
      <c r="H178" s="8">
        <v>1</v>
      </c>
      <c r="I178" s="41">
        <f t="shared" si="6"/>
        <v>33231</v>
      </c>
      <c r="J178" s="8"/>
      <c r="K178" s="42">
        <v>35000</v>
      </c>
      <c r="L178" s="50" t="b">
        <f t="shared" si="8"/>
        <v>1</v>
      </c>
      <c r="M178" s="50"/>
    </row>
    <row r="179" spans="1:16" s="42" customFormat="1" ht="12.75" customHeight="1">
      <c r="A179" s="40" t="s">
        <v>1979</v>
      </c>
      <c r="B179" s="17" t="s">
        <v>1445</v>
      </c>
      <c r="C179" s="17" t="s">
        <v>2266</v>
      </c>
      <c r="D179" s="7">
        <v>2927</v>
      </c>
      <c r="E179" s="7">
        <v>20197</v>
      </c>
      <c r="F179" s="7">
        <v>4133</v>
      </c>
      <c r="G179" s="7">
        <f t="shared" si="7"/>
        <v>27257</v>
      </c>
      <c r="H179" s="8">
        <v>1</v>
      </c>
      <c r="I179" s="41">
        <f t="shared" si="6"/>
        <v>27257</v>
      </c>
      <c r="J179" s="8"/>
      <c r="K179" s="42">
        <v>36000</v>
      </c>
      <c r="L179" s="50" t="b">
        <f t="shared" si="8"/>
        <v>1</v>
      </c>
      <c r="M179" s="50"/>
    </row>
    <row r="180" spans="1:16" s="42" customFormat="1" ht="12.75" customHeight="1">
      <c r="A180" s="40" t="s">
        <v>1980</v>
      </c>
      <c r="B180" s="17" t="s">
        <v>1446</v>
      </c>
      <c r="C180" s="17" t="s">
        <v>2267</v>
      </c>
      <c r="D180" s="7"/>
      <c r="E180" s="7">
        <v>92478</v>
      </c>
      <c r="F180" s="7">
        <v>241774</v>
      </c>
      <c r="G180" s="7">
        <f t="shared" si="7"/>
        <v>334252</v>
      </c>
      <c r="H180" s="8">
        <v>1</v>
      </c>
      <c r="I180" s="41">
        <f t="shared" si="6"/>
        <v>334252</v>
      </c>
      <c r="J180" s="8"/>
      <c r="K180" s="42">
        <v>336000</v>
      </c>
      <c r="L180" s="50" t="b">
        <f t="shared" si="8"/>
        <v>1</v>
      </c>
      <c r="M180" s="50"/>
    </row>
    <row r="181" spans="1:16" s="42" customFormat="1" ht="12.75" customHeight="1">
      <c r="A181" s="40" t="s">
        <v>1981</v>
      </c>
      <c r="B181" s="17" t="s">
        <v>1447</v>
      </c>
      <c r="C181" s="17" t="s">
        <v>2268</v>
      </c>
      <c r="D181" s="7"/>
      <c r="E181" s="7">
        <v>45076</v>
      </c>
      <c r="F181" s="7">
        <v>68168</v>
      </c>
      <c r="G181" s="7">
        <f t="shared" si="7"/>
        <v>113244</v>
      </c>
      <c r="H181" s="8">
        <v>1</v>
      </c>
      <c r="I181" s="41">
        <f t="shared" si="6"/>
        <v>113244</v>
      </c>
      <c r="J181" s="8"/>
      <c r="K181" s="42">
        <v>116000</v>
      </c>
      <c r="L181" s="50" t="b">
        <f t="shared" si="8"/>
        <v>1</v>
      </c>
      <c r="M181" s="50"/>
    </row>
    <row r="182" spans="1:16" s="42" customFormat="1" ht="12.75" customHeight="1">
      <c r="A182" s="40" t="s">
        <v>276</v>
      </c>
      <c r="B182" s="17" t="s">
        <v>1448</v>
      </c>
      <c r="C182" s="17" t="s">
        <v>2269</v>
      </c>
      <c r="D182" s="7"/>
      <c r="E182" s="7"/>
      <c r="F182" s="7">
        <v>4144</v>
      </c>
      <c r="G182" s="7">
        <f t="shared" si="7"/>
        <v>4144</v>
      </c>
      <c r="H182" s="8">
        <v>1</v>
      </c>
      <c r="I182" s="41">
        <f t="shared" si="6"/>
        <v>4144</v>
      </c>
      <c r="J182" s="8"/>
      <c r="K182" s="42">
        <v>6000</v>
      </c>
      <c r="L182" s="50" t="b">
        <f t="shared" si="8"/>
        <v>1</v>
      </c>
      <c r="M182" s="50"/>
    </row>
    <row r="183" spans="1:16" s="42" customFormat="1" ht="12.75" customHeight="1">
      <c r="A183" s="40" t="s">
        <v>1970</v>
      </c>
      <c r="B183" s="17" t="s">
        <v>1449</v>
      </c>
      <c r="C183" s="17" t="s">
        <v>2270</v>
      </c>
      <c r="D183" s="7">
        <v>116</v>
      </c>
      <c r="E183" s="7"/>
      <c r="F183" s="7"/>
      <c r="G183" s="7">
        <f t="shared" si="7"/>
        <v>116</v>
      </c>
      <c r="H183" s="8">
        <v>1</v>
      </c>
      <c r="I183" s="41">
        <f t="shared" si="6"/>
        <v>116</v>
      </c>
      <c r="J183" s="8"/>
      <c r="K183" s="42">
        <v>3000</v>
      </c>
      <c r="L183" s="50" t="b">
        <f t="shared" si="8"/>
        <v>1</v>
      </c>
      <c r="M183" s="50"/>
    </row>
    <row r="184" spans="1:16" s="42" customFormat="1" ht="12.75" customHeight="1">
      <c r="A184" s="40" t="s">
        <v>1982</v>
      </c>
      <c r="B184" s="17" t="s">
        <v>1450</v>
      </c>
      <c r="C184" s="17" t="s">
        <v>2271</v>
      </c>
      <c r="D184" s="7"/>
      <c r="E184" s="7">
        <v>18300</v>
      </c>
      <c r="F184" s="7">
        <v>35704</v>
      </c>
      <c r="G184" s="7">
        <f t="shared" si="7"/>
        <v>54004</v>
      </c>
      <c r="H184" s="8">
        <v>1</v>
      </c>
      <c r="I184" s="41">
        <f t="shared" si="6"/>
        <v>54004</v>
      </c>
      <c r="J184" s="8"/>
      <c r="K184" s="42">
        <v>57000</v>
      </c>
      <c r="L184" s="50" t="b">
        <f t="shared" si="8"/>
        <v>1</v>
      </c>
      <c r="M184" s="50"/>
    </row>
    <row r="185" spans="1:16" s="42" customFormat="1" ht="12.75" customHeight="1">
      <c r="A185" s="40" t="s">
        <v>1983</v>
      </c>
      <c r="B185" s="17" t="s">
        <v>1451</v>
      </c>
      <c r="C185" s="17" t="s">
        <v>2272</v>
      </c>
      <c r="D185" s="7"/>
      <c r="E185" s="7">
        <v>20322</v>
      </c>
      <c r="F185" s="7">
        <v>36178</v>
      </c>
      <c r="G185" s="7">
        <f t="shared" si="7"/>
        <v>56500</v>
      </c>
      <c r="H185" s="8">
        <v>1</v>
      </c>
      <c r="I185" s="41">
        <f t="shared" si="6"/>
        <v>56500</v>
      </c>
      <c r="J185" s="8"/>
      <c r="K185" s="42">
        <v>57000</v>
      </c>
      <c r="L185" s="50" t="b">
        <f t="shared" si="8"/>
        <v>1</v>
      </c>
      <c r="M185" s="50"/>
      <c r="N185" s="42" t="s">
        <v>2944</v>
      </c>
      <c r="O185" s="42" t="str">
        <f>VLOOKUP(B185,Alternatives!A:C,2,0)</f>
        <v>SCA00001B00 | SCA00003400 | SCA00004410</v>
      </c>
      <c r="P185" s="42">
        <f>VLOOKUP(N185,[1]EE!$B:$L,8,0)</f>
        <v>57000</v>
      </c>
    </row>
    <row r="186" spans="1:16" s="42" customFormat="1" ht="12.75" customHeight="1">
      <c r="A186" s="40" t="s">
        <v>1984</v>
      </c>
      <c r="B186" s="17" t="s">
        <v>1452</v>
      </c>
      <c r="C186" s="17" t="s">
        <v>2273</v>
      </c>
      <c r="D186" s="7"/>
      <c r="E186" s="7">
        <v>16849</v>
      </c>
      <c r="F186" s="7">
        <v>49578</v>
      </c>
      <c r="G186" s="7">
        <f t="shared" si="7"/>
        <v>66427</v>
      </c>
      <c r="H186" s="8">
        <v>1</v>
      </c>
      <c r="I186" s="41">
        <f t="shared" si="6"/>
        <v>66427</v>
      </c>
      <c r="J186" s="8"/>
      <c r="K186" s="42">
        <v>69000</v>
      </c>
      <c r="L186" s="50" t="b">
        <f t="shared" si="8"/>
        <v>1</v>
      </c>
      <c r="M186" s="50"/>
    </row>
    <row r="187" spans="1:16" s="42" customFormat="1" ht="25.5" customHeight="1">
      <c r="A187" s="40" t="s">
        <v>1985</v>
      </c>
      <c r="B187" s="17" t="s">
        <v>1453</v>
      </c>
      <c r="C187" s="17" t="s">
        <v>2274</v>
      </c>
      <c r="D187" s="7">
        <v>4265</v>
      </c>
      <c r="E187" s="7">
        <v>13563</v>
      </c>
      <c r="F187" s="7">
        <v>76044</v>
      </c>
      <c r="G187" s="7">
        <f t="shared" si="7"/>
        <v>93872</v>
      </c>
      <c r="H187" s="8">
        <v>1</v>
      </c>
      <c r="I187" s="41">
        <f t="shared" si="6"/>
        <v>93872</v>
      </c>
      <c r="J187" s="8"/>
      <c r="K187" s="42">
        <v>101698</v>
      </c>
      <c r="L187" s="50" t="b">
        <f t="shared" si="8"/>
        <v>1</v>
      </c>
      <c r="M187" s="50"/>
      <c r="N187" s="51" t="s">
        <v>3204</v>
      </c>
      <c r="O187" s="42" t="str">
        <f>VLOOKUP(B187,Alternatives!A:C,2,0)</f>
        <v>SCS00000Z00 | SCS00009500 | SCS0000F600</v>
      </c>
    </row>
    <row r="188" spans="1:16" s="42" customFormat="1" ht="12.75" customHeight="1">
      <c r="A188" s="40" t="s">
        <v>1985</v>
      </c>
      <c r="B188" s="17" t="s">
        <v>1454</v>
      </c>
      <c r="C188" s="17" t="s">
        <v>2275</v>
      </c>
      <c r="D188" s="7">
        <v>302</v>
      </c>
      <c r="E188" s="7"/>
      <c r="F188" s="7"/>
      <c r="G188" s="7">
        <f t="shared" si="7"/>
        <v>302</v>
      </c>
      <c r="H188" s="8">
        <v>1</v>
      </c>
      <c r="I188" s="41">
        <f t="shared" si="6"/>
        <v>302</v>
      </c>
      <c r="J188" s="8"/>
      <c r="K188" s="42">
        <v>302</v>
      </c>
      <c r="L188" s="50" t="b">
        <f t="shared" si="8"/>
        <v>1</v>
      </c>
      <c r="M188" s="50"/>
    </row>
    <row r="189" spans="1:16" s="42" customFormat="1" ht="12.75" customHeight="1">
      <c r="A189" s="40" t="s">
        <v>1917</v>
      </c>
      <c r="B189" s="17" t="s">
        <v>1455</v>
      </c>
      <c r="C189" s="17" t="s">
        <v>2276</v>
      </c>
      <c r="D189" s="7"/>
      <c r="E189" s="7">
        <v>4840</v>
      </c>
      <c r="F189" s="7">
        <v>9592</v>
      </c>
      <c r="G189" s="7">
        <f t="shared" si="7"/>
        <v>14432</v>
      </c>
      <c r="H189" s="8">
        <v>1</v>
      </c>
      <c r="I189" s="41">
        <f t="shared" si="6"/>
        <v>14432</v>
      </c>
      <c r="J189" s="8"/>
      <c r="K189" s="42">
        <v>15000</v>
      </c>
      <c r="L189" s="50" t="b">
        <f t="shared" si="8"/>
        <v>1</v>
      </c>
      <c r="M189" s="50"/>
      <c r="N189" s="42" t="s">
        <v>2964</v>
      </c>
      <c r="O189" s="42" t="str">
        <f>VLOOKUP(B189,Alternatives!A:C,2,0)</f>
        <v>SCS00001000 | SCS0000AV00 | SCSBAT540C0</v>
      </c>
      <c r="P189" s="42">
        <f>VLOOKUP(N189,[1]EE!$B:$L,8,0)</f>
        <v>15000</v>
      </c>
    </row>
    <row r="190" spans="1:16" s="42" customFormat="1" ht="12.75" customHeight="1">
      <c r="A190" s="40" t="s">
        <v>1936</v>
      </c>
      <c r="B190" s="17" t="s">
        <v>1456</v>
      </c>
      <c r="C190" s="17" t="s">
        <v>2277</v>
      </c>
      <c r="D190" s="7"/>
      <c r="E190" s="7">
        <v>156584</v>
      </c>
      <c r="F190" s="7">
        <v>204167</v>
      </c>
      <c r="G190" s="7">
        <f t="shared" si="7"/>
        <v>360751</v>
      </c>
      <c r="H190" s="8">
        <v>1</v>
      </c>
      <c r="I190" s="41">
        <f t="shared" si="6"/>
        <v>360751</v>
      </c>
      <c r="J190" s="8"/>
      <c r="K190" s="42">
        <v>363000</v>
      </c>
      <c r="L190" s="50" t="b">
        <f t="shared" si="8"/>
        <v>1</v>
      </c>
      <c r="M190" s="50"/>
    </row>
    <row r="191" spans="1:16" s="42" customFormat="1" ht="12.75" customHeight="1">
      <c r="A191" s="40" t="s">
        <v>1986</v>
      </c>
      <c r="B191" s="17" t="s">
        <v>1457</v>
      </c>
      <c r="C191" s="17" t="s">
        <v>2278</v>
      </c>
      <c r="D191" s="7"/>
      <c r="E191" s="7">
        <v>85282</v>
      </c>
      <c r="F191" s="7">
        <v>148590</v>
      </c>
      <c r="G191" s="7">
        <f t="shared" si="7"/>
        <v>233872</v>
      </c>
      <c r="H191" s="8">
        <v>1</v>
      </c>
      <c r="I191" s="41">
        <f t="shared" si="6"/>
        <v>233872</v>
      </c>
      <c r="J191" s="8"/>
      <c r="K191" s="42">
        <v>235000</v>
      </c>
      <c r="L191" s="50" t="b">
        <f t="shared" si="8"/>
        <v>1</v>
      </c>
      <c r="M191" s="50"/>
    </row>
    <row r="192" spans="1:16" s="42" customFormat="1" ht="12.75" customHeight="1">
      <c r="A192" s="40" t="s">
        <v>276</v>
      </c>
      <c r="B192" s="17" t="s">
        <v>1458</v>
      </c>
      <c r="C192" s="17" t="s">
        <v>2279</v>
      </c>
      <c r="D192" s="7"/>
      <c r="E192" s="7"/>
      <c r="F192" s="7">
        <v>2066</v>
      </c>
      <c r="G192" s="7">
        <f t="shared" si="7"/>
        <v>2066</v>
      </c>
      <c r="H192" s="8">
        <v>1</v>
      </c>
      <c r="I192" s="41">
        <f t="shared" si="6"/>
        <v>2066</v>
      </c>
      <c r="J192" s="8"/>
      <c r="K192" s="42">
        <v>3000</v>
      </c>
      <c r="L192" s="50" t="b">
        <f t="shared" si="8"/>
        <v>1</v>
      </c>
      <c r="M192" s="50"/>
    </row>
    <row r="193" spans="1:13" s="42" customFormat="1" ht="12.75" customHeight="1">
      <c r="A193" s="40" t="s">
        <v>1947</v>
      </c>
      <c r="B193" s="17" t="s">
        <v>1459</v>
      </c>
      <c r="C193" s="17" t="s">
        <v>2280</v>
      </c>
      <c r="D193" s="7">
        <v>629</v>
      </c>
      <c r="E193" s="7">
        <v>18247</v>
      </c>
      <c r="F193" s="7">
        <v>22510</v>
      </c>
      <c r="G193" s="7">
        <f t="shared" si="7"/>
        <v>41386</v>
      </c>
      <c r="H193" s="8">
        <v>1</v>
      </c>
      <c r="I193" s="41">
        <f t="shared" si="6"/>
        <v>41386</v>
      </c>
      <c r="J193" s="8"/>
      <c r="K193" s="42">
        <v>42000</v>
      </c>
      <c r="L193" s="50" t="b">
        <f t="shared" si="8"/>
        <v>1</v>
      </c>
      <c r="M193" s="50"/>
    </row>
    <row r="194" spans="1:13" s="42" customFormat="1" ht="12.75" customHeight="1">
      <c r="A194" s="40" t="s">
        <v>1961</v>
      </c>
      <c r="B194" s="17" t="s">
        <v>1460</v>
      </c>
      <c r="C194" s="17" t="s">
        <v>2281</v>
      </c>
      <c r="D194" s="7"/>
      <c r="E194" s="7">
        <v>17301</v>
      </c>
      <c r="F194" s="7">
        <v>24758</v>
      </c>
      <c r="G194" s="7">
        <f t="shared" si="7"/>
        <v>42059</v>
      </c>
      <c r="H194" s="8">
        <v>1</v>
      </c>
      <c r="I194" s="41">
        <f t="shared" ref="I194:I257" si="9">MAX(-INT(-G194/H194)*H194)</f>
        <v>42059</v>
      </c>
      <c r="J194" s="8"/>
      <c r="K194" s="42">
        <v>50000</v>
      </c>
      <c r="L194" s="50" t="b">
        <f t="shared" si="8"/>
        <v>1</v>
      </c>
      <c r="M194" s="50"/>
    </row>
    <row r="195" spans="1:13" s="42" customFormat="1" ht="12.75" customHeight="1">
      <c r="A195" s="40" t="s">
        <v>1987</v>
      </c>
      <c r="B195" s="17" t="s">
        <v>1461</v>
      </c>
      <c r="C195" s="17" t="s">
        <v>2282</v>
      </c>
      <c r="D195" s="7"/>
      <c r="E195" s="7">
        <v>8337</v>
      </c>
      <c r="F195" s="7">
        <v>2014</v>
      </c>
      <c r="G195" s="7">
        <f t="shared" ref="G195:G258" si="10">SUM(D195:F195)</f>
        <v>10351</v>
      </c>
      <c r="H195" s="8">
        <v>1</v>
      </c>
      <c r="I195" s="41">
        <f t="shared" si="9"/>
        <v>10351</v>
      </c>
      <c r="J195" s="8"/>
      <c r="K195" s="42">
        <v>20000</v>
      </c>
      <c r="L195" s="50" t="b">
        <f t="shared" ref="L195:L258" si="11">K195&gt;=I195</f>
        <v>1</v>
      </c>
      <c r="M195" s="50"/>
    </row>
    <row r="196" spans="1:13" s="42" customFormat="1" ht="12.75" customHeight="1">
      <c r="A196" s="40" t="s">
        <v>1917</v>
      </c>
      <c r="B196" s="17" t="s">
        <v>1462</v>
      </c>
      <c r="C196" s="17" t="s">
        <v>2283</v>
      </c>
      <c r="D196" s="7"/>
      <c r="E196" s="7">
        <v>4053</v>
      </c>
      <c r="F196" s="7">
        <v>9801</v>
      </c>
      <c r="G196" s="7">
        <f t="shared" si="10"/>
        <v>13854</v>
      </c>
      <c r="H196" s="8">
        <v>1</v>
      </c>
      <c r="I196" s="41">
        <f t="shared" si="9"/>
        <v>13854</v>
      </c>
      <c r="J196" s="8"/>
      <c r="K196" s="42">
        <v>20000</v>
      </c>
      <c r="L196" s="50" t="b">
        <f t="shared" si="11"/>
        <v>1</v>
      </c>
      <c r="M196" s="50"/>
    </row>
    <row r="197" spans="1:13" s="42" customFormat="1" ht="12.75" customHeight="1">
      <c r="A197" s="40" t="s">
        <v>1988</v>
      </c>
      <c r="B197" s="17" t="s">
        <v>1463</v>
      </c>
      <c r="C197" s="17" t="s">
        <v>2284</v>
      </c>
      <c r="D197" s="7">
        <v>3</v>
      </c>
      <c r="E197" s="7">
        <v>9681</v>
      </c>
      <c r="F197" s="7">
        <v>23063</v>
      </c>
      <c r="G197" s="7">
        <f t="shared" si="10"/>
        <v>32747</v>
      </c>
      <c r="H197" s="8">
        <v>1</v>
      </c>
      <c r="I197" s="41">
        <f t="shared" si="9"/>
        <v>32747</v>
      </c>
      <c r="J197" s="8"/>
      <c r="K197" s="42">
        <v>40000</v>
      </c>
      <c r="L197" s="50" t="b">
        <f t="shared" si="11"/>
        <v>1</v>
      </c>
      <c r="M197" s="50"/>
    </row>
    <row r="198" spans="1:13" s="42" customFormat="1" ht="12.75" customHeight="1">
      <c r="A198" s="40" t="s">
        <v>106</v>
      </c>
      <c r="B198" s="17" t="s">
        <v>1464</v>
      </c>
      <c r="C198" s="17" t="s">
        <v>2285</v>
      </c>
      <c r="D198" s="7"/>
      <c r="E198" s="7"/>
      <c r="F198" s="7">
        <v>4846</v>
      </c>
      <c r="G198" s="7">
        <f t="shared" si="10"/>
        <v>4846</v>
      </c>
      <c r="H198" s="8">
        <v>1</v>
      </c>
      <c r="I198" s="41">
        <f t="shared" si="9"/>
        <v>4846</v>
      </c>
      <c r="J198" s="8"/>
      <c r="K198" s="42">
        <v>10000</v>
      </c>
      <c r="L198" s="50" t="b">
        <f t="shared" si="11"/>
        <v>1</v>
      </c>
      <c r="M198" s="50"/>
    </row>
    <row r="199" spans="1:13" s="42" customFormat="1" ht="12.75" customHeight="1">
      <c r="A199" s="40" t="s">
        <v>1956</v>
      </c>
      <c r="B199" s="17" t="s">
        <v>1465</v>
      </c>
      <c r="C199" s="17" t="s">
        <v>2286</v>
      </c>
      <c r="D199" s="7"/>
      <c r="E199" s="7"/>
      <c r="F199" s="7">
        <v>9014</v>
      </c>
      <c r="G199" s="7">
        <f t="shared" si="10"/>
        <v>9014</v>
      </c>
      <c r="H199" s="8">
        <v>1</v>
      </c>
      <c r="I199" s="41">
        <f t="shared" si="9"/>
        <v>9014</v>
      </c>
      <c r="J199" s="8"/>
      <c r="K199" s="42">
        <v>10000</v>
      </c>
      <c r="L199" s="50" t="b">
        <f t="shared" si="11"/>
        <v>1</v>
      </c>
      <c r="M199" s="50"/>
    </row>
    <row r="200" spans="1:13" s="42" customFormat="1" ht="12.75" customHeight="1">
      <c r="A200" s="40" t="s">
        <v>1989</v>
      </c>
      <c r="B200" s="17" t="s">
        <v>1466</v>
      </c>
      <c r="C200" s="17" t="s">
        <v>2287</v>
      </c>
      <c r="D200" s="7"/>
      <c r="E200" s="7">
        <v>75816</v>
      </c>
      <c r="F200" s="7">
        <v>102616</v>
      </c>
      <c r="G200" s="7">
        <f t="shared" si="10"/>
        <v>178432</v>
      </c>
      <c r="H200" s="8">
        <v>1</v>
      </c>
      <c r="I200" s="41">
        <f t="shared" si="9"/>
        <v>178432</v>
      </c>
      <c r="J200" s="8"/>
      <c r="K200" s="42">
        <v>180000</v>
      </c>
      <c r="L200" s="50" t="b">
        <f t="shared" si="11"/>
        <v>1</v>
      </c>
      <c r="M200" s="50"/>
    </row>
    <row r="201" spans="1:13" s="42" customFormat="1" ht="12.75" customHeight="1">
      <c r="A201" s="40" t="s">
        <v>1990</v>
      </c>
      <c r="B201" s="17" t="s">
        <v>1467</v>
      </c>
      <c r="C201" s="17" t="s">
        <v>2288</v>
      </c>
      <c r="D201" s="7">
        <v>1027</v>
      </c>
      <c r="E201" s="7">
        <v>9681</v>
      </c>
      <c r="F201" s="7">
        <v>23666</v>
      </c>
      <c r="G201" s="7">
        <f t="shared" si="10"/>
        <v>34374</v>
      </c>
      <c r="H201" s="8">
        <v>1</v>
      </c>
      <c r="I201" s="41">
        <f t="shared" si="9"/>
        <v>34374</v>
      </c>
      <c r="J201" s="8"/>
      <c r="K201" s="42">
        <v>40000</v>
      </c>
      <c r="L201" s="50" t="b">
        <f t="shared" si="11"/>
        <v>1</v>
      </c>
      <c r="M201" s="50"/>
    </row>
    <row r="202" spans="1:13" s="42" customFormat="1" ht="12.75" customHeight="1">
      <c r="A202" s="40" t="s">
        <v>275</v>
      </c>
      <c r="B202" s="17" t="s">
        <v>1468</v>
      </c>
      <c r="C202" s="17" t="s">
        <v>2289</v>
      </c>
      <c r="D202" s="7"/>
      <c r="E202" s="7">
        <v>11</v>
      </c>
      <c r="F202" s="7">
        <v>1695</v>
      </c>
      <c r="G202" s="7">
        <f t="shared" si="10"/>
        <v>1706</v>
      </c>
      <c r="H202" s="8">
        <v>1</v>
      </c>
      <c r="I202" s="41">
        <f t="shared" si="9"/>
        <v>1706</v>
      </c>
      <c r="J202" s="8"/>
      <c r="K202" s="42">
        <v>10000</v>
      </c>
      <c r="L202" s="50" t="b">
        <f t="shared" si="11"/>
        <v>1</v>
      </c>
      <c r="M202" s="50"/>
    </row>
    <row r="203" spans="1:13" s="42" customFormat="1" ht="12.75" customHeight="1">
      <c r="A203" s="40" t="s">
        <v>1936</v>
      </c>
      <c r="B203" s="17" t="s">
        <v>1469</v>
      </c>
      <c r="C203" s="17" t="s">
        <v>2290</v>
      </c>
      <c r="D203" s="7"/>
      <c r="E203" s="7">
        <v>50407</v>
      </c>
      <c r="F203" s="7">
        <v>75798</v>
      </c>
      <c r="G203" s="7">
        <f t="shared" si="10"/>
        <v>126205</v>
      </c>
      <c r="H203" s="8">
        <v>1</v>
      </c>
      <c r="I203" s="41">
        <f t="shared" si="9"/>
        <v>126205</v>
      </c>
      <c r="J203" s="8"/>
      <c r="K203" s="42">
        <v>130000</v>
      </c>
      <c r="L203" s="50" t="b">
        <f t="shared" si="11"/>
        <v>1</v>
      </c>
      <c r="M203" s="50"/>
    </row>
    <row r="204" spans="1:13" s="42" customFormat="1" ht="12.75" customHeight="1">
      <c r="A204" s="40" t="s">
        <v>1917</v>
      </c>
      <c r="B204" s="17" t="s">
        <v>1470</v>
      </c>
      <c r="C204" s="17" t="s">
        <v>2291</v>
      </c>
      <c r="D204" s="7"/>
      <c r="E204" s="7">
        <v>5891</v>
      </c>
      <c r="F204" s="7">
        <v>19601</v>
      </c>
      <c r="G204" s="7">
        <f t="shared" si="10"/>
        <v>25492</v>
      </c>
      <c r="H204" s="8">
        <v>1</v>
      </c>
      <c r="I204" s="41">
        <f t="shared" si="9"/>
        <v>25492</v>
      </c>
      <c r="J204" s="8"/>
      <c r="K204" s="42">
        <v>30000</v>
      </c>
      <c r="L204" s="50" t="b">
        <f t="shared" si="11"/>
        <v>1</v>
      </c>
      <c r="M204" s="50"/>
    </row>
    <row r="205" spans="1:13" s="42" customFormat="1" ht="12.75" customHeight="1">
      <c r="A205" s="40" t="s">
        <v>1917</v>
      </c>
      <c r="B205" s="17" t="s">
        <v>1471</v>
      </c>
      <c r="C205" s="17" t="s">
        <v>2292</v>
      </c>
      <c r="D205" s="7"/>
      <c r="E205" s="7">
        <v>4079</v>
      </c>
      <c r="F205" s="7">
        <v>9801</v>
      </c>
      <c r="G205" s="7">
        <f t="shared" si="10"/>
        <v>13880</v>
      </c>
      <c r="H205" s="8">
        <v>1</v>
      </c>
      <c r="I205" s="41">
        <f t="shared" si="9"/>
        <v>13880</v>
      </c>
      <c r="J205" s="8"/>
      <c r="K205" s="42">
        <v>20000</v>
      </c>
      <c r="L205" s="50" t="b">
        <f t="shared" si="11"/>
        <v>1</v>
      </c>
      <c r="M205" s="50"/>
    </row>
    <row r="206" spans="1:13" s="42" customFormat="1" ht="12.75" customHeight="1">
      <c r="A206" s="40" t="s">
        <v>1956</v>
      </c>
      <c r="B206" s="17" t="s">
        <v>1472</v>
      </c>
      <c r="C206" s="17" t="s">
        <v>2293</v>
      </c>
      <c r="D206" s="7"/>
      <c r="E206" s="7">
        <v>8533</v>
      </c>
      <c r="F206" s="7">
        <v>19970</v>
      </c>
      <c r="G206" s="7">
        <f t="shared" si="10"/>
        <v>28503</v>
      </c>
      <c r="H206" s="8">
        <v>1</v>
      </c>
      <c r="I206" s="41">
        <f t="shared" si="9"/>
        <v>28503</v>
      </c>
      <c r="J206" s="8"/>
      <c r="K206" s="42">
        <v>30000</v>
      </c>
      <c r="L206" s="50" t="b">
        <f t="shared" si="11"/>
        <v>1</v>
      </c>
      <c r="M206" s="50"/>
    </row>
    <row r="207" spans="1:13" s="42" customFormat="1" ht="12.75" customHeight="1">
      <c r="A207" s="40" t="s">
        <v>1991</v>
      </c>
      <c r="B207" s="17" t="s">
        <v>1473</v>
      </c>
      <c r="C207" s="17" t="s">
        <v>2294</v>
      </c>
      <c r="D207" s="7"/>
      <c r="E207" s="7">
        <v>13706</v>
      </c>
      <c r="F207" s="7">
        <v>24724</v>
      </c>
      <c r="G207" s="7">
        <f t="shared" si="10"/>
        <v>38430</v>
      </c>
      <c r="H207" s="8">
        <v>1</v>
      </c>
      <c r="I207" s="41">
        <f t="shared" si="9"/>
        <v>38430</v>
      </c>
      <c r="J207" s="8"/>
      <c r="K207" s="42">
        <v>40000</v>
      </c>
      <c r="L207" s="50" t="b">
        <f t="shared" si="11"/>
        <v>1</v>
      </c>
      <c r="M207" s="50"/>
    </row>
    <row r="208" spans="1:13" s="42" customFormat="1" ht="12.75" customHeight="1">
      <c r="A208" s="40" t="s">
        <v>273</v>
      </c>
      <c r="B208" s="17" t="s">
        <v>1474</v>
      </c>
      <c r="C208" s="17" t="s">
        <v>2295</v>
      </c>
      <c r="D208" s="7"/>
      <c r="E208" s="7">
        <v>17261</v>
      </c>
      <c r="F208" s="7">
        <v>23063</v>
      </c>
      <c r="G208" s="7">
        <f t="shared" si="10"/>
        <v>40324</v>
      </c>
      <c r="H208" s="8">
        <v>1</v>
      </c>
      <c r="I208" s="41">
        <f t="shared" si="9"/>
        <v>40324</v>
      </c>
      <c r="J208" s="8"/>
      <c r="K208" s="42">
        <v>50000</v>
      </c>
      <c r="L208" s="50" t="b">
        <f t="shared" si="11"/>
        <v>1</v>
      </c>
      <c r="M208" s="50"/>
    </row>
    <row r="209" spans="1:13" s="42" customFormat="1" ht="12.75" customHeight="1">
      <c r="A209" s="40" t="s">
        <v>275</v>
      </c>
      <c r="B209" s="17" t="s">
        <v>1475</v>
      </c>
      <c r="C209" s="17" t="s">
        <v>2296</v>
      </c>
      <c r="D209" s="7"/>
      <c r="E209" s="7">
        <v>119</v>
      </c>
      <c r="F209" s="7">
        <v>3389</v>
      </c>
      <c r="G209" s="7">
        <f t="shared" si="10"/>
        <v>3508</v>
      </c>
      <c r="H209" s="8">
        <v>1</v>
      </c>
      <c r="I209" s="41">
        <f t="shared" si="9"/>
        <v>3508</v>
      </c>
      <c r="J209" s="8"/>
      <c r="K209" s="42">
        <v>10000</v>
      </c>
      <c r="L209" s="50" t="b">
        <f t="shared" si="11"/>
        <v>1</v>
      </c>
      <c r="M209" s="50"/>
    </row>
    <row r="210" spans="1:13" s="42" customFormat="1" ht="12.75" customHeight="1">
      <c r="A210" s="40" t="s">
        <v>1992</v>
      </c>
      <c r="B210" s="17" t="s">
        <v>1476</v>
      </c>
      <c r="C210" s="17" t="s">
        <v>2297</v>
      </c>
      <c r="D210" s="7"/>
      <c r="E210" s="7">
        <v>139444</v>
      </c>
      <c r="F210" s="7">
        <v>172968</v>
      </c>
      <c r="G210" s="7">
        <f t="shared" si="10"/>
        <v>312412</v>
      </c>
      <c r="H210" s="8">
        <v>1</v>
      </c>
      <c r="I210" s="41">
        <f t="shared" si="9"/>
        <v>312412</v>
      </c>
      <c r="J210" s="8"/>
      <c r="K210" s="42">
        <v>320000</v>
      </c>
      <c r="L210" s="50" t="b">
        <f t="shared" si="11"/>
        <v>1</v>
      </c>
      <c r="M210" s="50"/>
    </row>
    <row r="211" spans="1:13" s="42" customFormat="1" ht="12.75" customHeight="1">
      <c r="A211" s="40" t="s">
        <v>1992</v>
      </c>
      <c r="B211" s="17" t="s">
        <v>1477</v>
      </c>
      <c r="C211" s="17" t="s">
        <v>2298</v>
      </c>
      <c r="D211" s="7"/>
      <c r="E211" s="7">
        <v>62828</v>
      </c>
      <c r="F211" s="7">
        <v>80122</v>
      </c>
      <c r="G211" s="7">
        <f t="shared" si="10"/>
        <v>142950</v>
      </c>
      <c r="H211" s="8">
        <v>1</v>
      </c>
      <c r="I211" s="41">
        <f t="shared" si="9"/>
        <v>142950</v>
      </c>
      <c r="J211" s="8"/>
      <c r="K211" s="42">
        <v>150000</v>
      </c>
      <c r="L211" s="50" t="b">
        <f t="shared" si="11"/>
        <v>1</v>
      </c>
      <c r="M211" s="50"/>
    </row>
    <row r="212" spans="1:13" s="42" customFormat="1" ht="12.75" customHeight="1">
      <c r="A212" s="40" t="s">
        <v>1961</v>
      </c>
      <c r="B212" s="17" t="s">
        <v>1478</v>
      </c>
      <c r="C212" s="17" t="s">
        <v>2299</v>
      </c>
      <c r="D212" s="7"/>
      <c r="E212" s="7">
        <v>39999</v>
      </c>
      <c r="F212" s="7">
        <v>47820</v>
      </c>
      <c r="G212" s="7">
        <f t="shared" si="10"/>
        <v>87819</v>
      </c>
      <c r="H212" s="8">
        <v>1</v>
      </c>
      <c r="I212" s="41">
        <f t="shared" si="9"/>
        <v>87819</v>
      </c>
      <c r="J212" s="8"/>
      <c r="K212" s="42">
        <v>90000</v>
      </c>
      <c r="L212" s="50" t="b">
        <f t="shared" si="11"/>
        <v>1</v>
      </c>
      <c r="M212" s="50"/>
    </row>
    <row r="213" spans="1:13" s="42" customFormat="1" ht="12.75" customHeight="1">
      <c r="A213" s="40" t="s">
        <v>1947</v>
      </c>
      <c r="B213" s="17" t="s">
        <v>1479</v>
      </c>
      <c r="C213" s="17" t="s">
        <v>2300</v>
      </c>
      <c r="D213" s="7"/>
      <c r="E213" s="7">
        <v>11823</v>
      </c>
      <c r="F213" s="7">
        <v>23063</v>
      </c>
      <c r="G213" s="7">
        <f t="shared" si="10"/>
        <v>34886</v>
      </c>
      <c r="H213" s="8">
        <v>1</v>
      </c>
      <c r="I213" s="41">
        <f t="shared" si="9"/>
        <v>34886</v>
      </c>
      <c r="J213" s="8"/>
      <c r="K213" s="42">
        <v>40000</v>
      </c>
      <c r="L213" s="50" t="b">
        <f t="shared" si="11"/>
        <v>1</v>
      </c>
      <c r="M213" s="50"/>
    </row>
    <row r="214" spans="1:13" s="42" customFormat="1" ht="12.75" customHeight="1">
      <c r="A214" s="40" t="s">
        <v>1924</v>
      </c>
      <c r="B214" s="17" t="s">
        <v>1480</v>
      </c>
      <c r="C214" s="17" t="s">
        <v>2301</v>
      </c>
      <c r="D214" s="7"/>
      <c r="E214" s="7"/>
      <c r="F214" s="7">
        <v>9851</v>
      </c>
      <c r="G214" s="7">
        <f t="shared" si="10"/>
        <v>9851</v>
      </c>
      <c r="H214" s="8">
        <v>1</v>
      </c>
      <c r="I214" s="41">
        <f t="shared" si="9"/>
        <v>9851</v>
      </c>
      <c r="J214" s="8"/>
      <c r="K214" s="42">
        <v>10000</v>
      </c>
      <c r="L214" s="50" t="b">
        <f t="shared" si="11"/>
        <v>1</v>
      </c>
      <c r="M214" s="50"/>
    </row>
    <row r="215" spans="1:13" s="42" customFormat="1" ht="12.75" customHeight="1">
      <c r="A215" s="40" t="s">
        <v>1993</v>
      </c>
      <c r="B215" s="17" t="s">
        <v>1481</v>
      </c>
      <c r="C215" s="17" t="s">
        <v>2302</v>
      </c>
      <c r="D215" s="7"/>
      <c r="E215" s="7">
        <v>28926</v>
      </c>
      <c r="F215" s="7">
        <v>56001</v>
      </c>
      <c r="G215" s="7">
        <f t="shared" si="10"/>
        <v>84927</v>
      </c>
      <c r="H215" s="8">
        <v>1</v>
      </c>
      <c r="I215" s="41">
        <f t="shared" si="9"/>
        <v>84927</v>
      </c>
      <c r="J215" s="8"/>
      <c r="K215" s="42">
        <v>90000</v>
      </c>
      <c r="L215" s="50" t="b">
        <f t="shared" si="11"/>
        <v>1</v>
      </c>
      <c r="M215" s="50"/>
    </row>
    <row r="216" spans="1:13" s="42" customFormat="1" ht="12.75" customHeight="1">
      <c r="A216" s="40" t="s">
        <v>1994</v>
      </c>
      <c r="B216" s="17" t="s">
        <v>1482</v>
      </c>
      <c r="C216" s="17" t="s">
        <v>2303</v>
      </c>
      <c r="D216" s="7"/>
      <c r="E216" s="7">
        <v>17242</v>
      </c>
      <c r="F216" s="7">
        <v>43854</v>
      </c>
      <c r="G216" s="7">
        <f t="shared" si="10"/>
        <v>61096</v>
      </c>
      <c r="H216" s="8">
        <v>1</v>
      </c>
      <c r="I216" s="41">
        <f t="shared" si="9"/>
        <v>61096</v>
      </c>
      <c r="J216" s="8"/>
      <c r="K216" s="42">
        <v>70000</v>
      </c>
      <c r="L216" s="50" t="b">
        <f t="shared" si="11"/>
        <v>1</v>
      </c>
      <c r="M216" s="50"/>
    </row>
    <row r="217" spans="1:13" s="42" customFormat="1" ht="12.75" customHeight="1">
      <c r="A217" s="40" t="s">
        <v>1992</v>
      </c>
      <c r="B217" s="17" t="s">
        <v>1483</v>
      </c>
      <c r="C217" s="17" t="s">
        <v>2304</v>
      </c>
      <c r="D217" s="7"/>
      <c r="E217" s="7">
        <v>22595</v>
      </c>
      <c r="F217" s="7">
        <v>35161</v>
      </c>
      <c r="G217" s="7">
        <f t="shared" si="10"/>
        <v>57756</v>
      </c>
      <c r="H217" s="8">
        <v>1</v>
      </c>
      <c r="I217" s="41">
        <f t="shared" si="9"/>
        <v>57756</v>
      </c>
      <c r="J217" s="8"/>
      <c r="K217" s="42">
        <v>60000</v>
      </c>
      <c r="L217" s="50" t="b">
        <f t="shared" si="11"/>
        <v>1</v>
      </c>
      <c r="M217" s="50"/>
    </row>
    <row r="218" spans="1:13" s="42" customFormat="1" ht="12.75" customHeight="1">
      <c r="A218" s="40" t="s">
        <v>1930</v>
      </c>
      <c r="B218" s="17" t="s">
        <v>1484</v>
      </c>
      <c r="C218" s="17" t="s">
        <v>2305</v>
      </c>
      <c r="D218" s="7"/>
      <c r="E218" s="7">
        <v>7672</v>
      </c>
      <c r="F218" s="7">
        <v>25372</v>
      </c>
      <c r="G218" s="7">
        <f t="shared" si="10"/>
        <v>33044</v>
      </c>
      <c r="H218" s="8">
        <v>1</v>
      </c>
      <c r="I218" s="41">
        <f t="shared" si="9"/>
        <v>33044</v>
      </c>
      <c r="J218" s="8"/>
      <c r="K218" s="42">
        <v>40000</v>
      </c>
      <c r="L218" s="50" t="b">
        <f t="shared" si="11"/>
        <v>1</v>
      </c>
      <c r="M218" s="50"/>
    </row>
    <row r="219" spans="1:13" s="42" customFormat="1" ht="12.75" customHeight="1">
      <c r="A219" s="40" t="s">
        <v>1995</v>
      </c>
      <c r="B219" s="17" t="s">
        <v>1485</v>
      </c>
      <c r="C219" s="17" t="s">
        <v>2306</v>
      </c>
      <c r="D219" s="7"/>
      <c r="E219" s="7">
        <v>39165</v>
      </c>
      <c r="F219" s="7">
        <v>46729</v>
      </c>
      <c r="G219" s="7">
        <f t="shared" si="10"/>
        <v>85894</v>
      </c>
      <c r="H219" s="8">
        <v>1</v>
      </c>
      <c r="I219" s="41">
        <f t="shared" si="9"/>
        <v>85894</v>
      </c>
      <c r="J219" s="8"/>
      <c r="K219" s="42">
        <v>90000</v>
      </c>
      <c r="L219" s="50" t="b">
        <f t="shared" si="11"/>
        <v>1</v>
      </c>
      <c r="M219" s="50"/>
    </row>
    <row r="220" spans="1:13" s="42" customFormat="1" ht="12.75" customHeight="1">
      <c r="A220" s="40" t="s">
        <v>1936</v>
      </c>
      <c r="B220" s="17" t="s">
        <v>1486</v>
      </c>
      <c r="C220" s="17" t="s">
        <v>2307</v>
      </c>
      <c r="D220" s="7"/>
      <c r="E220" s="7">
        <v>46524</v>
      </c>
      <c r="F220" s="7">
        <v>60900</v>
      </c>
      <c r="G220" s="7">
        <f t="shared" si="10"/>
        <v>107424</v>
      </c>
      <c r="H220" s="8">
        <v>1</v>
      </c>
      <c r="I220" s="41">
        <f t="shared" si="9"/>
        <v>107424</v>
      </c>
      <c r="J220" s="8"/>
      <c r="K220" s="42">
        <v>112000</v>
      </c>
      <c r="L220" s="50" t="b">
        <f t="shared" si="11"/>
        <v>1</v>
      </c>
      <c r="M220" s="50"/>
    </row>
    <row r="221" spans="1:13" s="42" customFormat="1" ht="12.75" customHeight="1">
      <c r="A221" s="40" t="s">
        <v>273</v>
      </c>
      <c r="B221" s="17" t="s">
        <v>1487</v>
      </c>
      <c r="C221" s="17" t="s">
        <v>2308</v>
      </c>
      <c r="D221" s="7"/>
      <c r="E221" s="7">
        <v>17261</v>
      </c>
      <c r="F221" s="7">
        <v>23063</v>
      </c>
      <c r="G221" s="7">
        <f t="shared" si="10"/>
        <v>40324</v>
      </c>
      <c r="H221" s="8">
        <v>1</v>
      </c>
      <c r="I221" s="41">
        <f t="shared" si="9"/>
        <v>40324</v>
      </c>
      <c r="J221" s="8"/>
      <c r="K221" s="42">
        <v>50000</v>
      </c>
      <c r="L221" s="50" t="b">
        <f t="shared" si="11"/>
        <v>1</v>
      </c>
      <c r="M221" s="50"/>
    </row>
    <row r="222" spans="1:13" s="42" customFormat="1" ht="12.75" customHeight="1">
      <c r="A222" s="40" t="s">
        <v>273</v>
      </c>
      <c r="B222" s="17" t="s">
        <v>1488</v>
      </c>
      <c r="C222" s="17" t="s">
        <v>2309</v>
      </c>
      <c r="D222" s="7"/>
      <c r="E222" s="7">
        <v>17261</v>
      </c>
      <c r="F222" s="7">
        <v>23063</v>
      </c>
      <c r="G222" s="7">
        <f t="shared" si="10"/>
        <v>40324</v>
      </c>
      <c r="H222" s="8">
        <v>1</v>
      </c>
      <c r="I222" s="41">
        <f t="shared" si="9"/>
        <v>40324</v>
      </c>
      <c r="J222" s="8"/>
      <c r="K222" s="42">
        <v>50000</v>
      </c>
      <c r="L222" s="50" t="b">
        <f t="shared" si="11"/>
        <v>1</v>
      </c>
      <c r="M222" s="50"/>
    </row>
    <row r="223" spans="1:13" s="42" customFormat="1" ht="12.75" customHeight="1">
      <c r="A223" s="40" t="s">
        <v>1936</v>
      </c>
      <c r="B223" s="17" t="s">
        <v>1489</v>
      </c>
      <c r="C223" s="17" t="s">
        <v>2310</v>
      </c>
      <c r="D223" s="7"/>
      <c r="E223" s="7">
        <v>24306</v>
      </c>
      <c r="F223" s="7">
        <v>36596</v>
      </c>
      <c r="G223" s="7">
        <f t="shared" si="10"/>
        <v>60902</v>
      </c>
      <c r="H223" s="8">
        <v>1</v>
      </c>
      <c r="I223" s="41">
        <f t="shared" si="9"/>
        <v>60902</v>
      </c>
      <c r="J223" s="8"/>
      <c r="K223" s="42">
        <v>70000</v>
      </c>
      <c r="L223" s="50" t="b">
        <f t="shared" si="11"/>
        <v>1</v>
      </c>
      <c r="M223" s="50"/>
    </row>
    <row r="224" spans="1:13" s="42" customFormat="1" ht="12.75" customHeight="1">
      <c r="A224" s="40" t="s">
        <v>1961</v>
      </c>
      <c r="B224" s="17" t="s">
        <v>1490</v>
      </c>
      <c r="C224" s="17" t="s">
        <v>2311</v>
      </c>
      <c r="D224" s="7">
        <v>1083</v>
      </c>
      <c r="E224" s="7">
        <v>43470</v>
      </c>
      <c r="F224" s="7">
        <v>49515</v>
      </c>
      <c r="G224" s="7">
        <f t="shared" si="10"/>
        <v>94068</v>
      </c>
      <c r="H224" s="8">
        <v>1</v>
      </c>
      <c r="I224" s="41">
        <f t="shared" si="9"/>
        <v>94068</v>
      </c>
      <c r="J224" s="8"/>
      <c r="K224" s="42">
        <v>100000</v>
      </c>
      <c r="L224" s="50" t="b">
        <f t="shared" si="11"/>
        <v>1</v>
      </c>
      <c r="M224" s="50"/>
    </row>
    <row r="225" spans="1:13" s="42" customFormat="1" ht="12.75" customHeight="1">
      <c r="A225" s="40" t="s">
        <v>1992</v>
      </c>
      <c r="B225" s="17" t="s">
        <v>1491</v>
      </c>
      <c r="C225" s="17" t="s">
        <v>2312</v>
      </c>
      <c r="D225" s="7">
        <v>12005</v>
      </c>
      <c r="E225" s="7">
        <v>381448</v>
      </c>
      <c r="F225" s="7">
        <v>461356</v>
      </c>
      <c r="G225" s="7">
        <f t="shared" si="10"/>
        <v>854809</v>
      </c>
      <c r="H225" s="8">
        <v>1</v>
      </c>
      <c r="I225" s="41">
        <f t="shared" si="9"/>
        <v>854809</v>
      </c>
      <c r="J225" s="8"/>
      <c r="K225" s="42">
        <v>860000</v>
      </c>
      <c r="L225" s="50" t="b">
        <f t="shared" si="11"/>
        <v>1</v>
      </c>
      <c r="M225" s="50"/>
    </row>
    <row r="226" spans="1:13" s="42" customFormat="1" ht="12.75" customHeight="1">
      <c r="A226" s="40" t="s">
        <v>1930</v>
      </c>
      <c r="B226" s="17" t="s">
        <v>1492</v>
      </c>
      <c r="C226" s="17" t="s">
        <v>2313</v>
      </c>
      <c r="D226" s="7"/>
      <c r="E226" s="7">
        <v>9935</v>
      </c>
      <c r="F226" s="7">
        <v>27066</v>
      </c>
      <c r="G226" s="7">
        <f t="shared" si="10"/>
        <v>37001</v>
      </c>
      <c r="H226" s="8">
        <v>1</v>
      </c>
      <c r="I226" s="41">
        <f t="shared" si="9"/>
        <v>37001</v>
      </c>
      <c r="J226" s="8"/>
      <c r="K226" s="42">
        <v>40000</v>
      </c>
      <c r="L226" s="50" t="b">
        <f t="shared" si="11"/>
        <v>1</v>
      </c>
      <c r="M226" s="50"/>
    </row>
    <row r="227" spans="1:13" s="42" customFormat="1" ht="12.75" customHeight="1">
      <c r="A227" s="40" t="s">
        <v>276</v>
      </c>
      <c r="B227" s="17" t="s">
        <v>1493</v>
      </c>
      <c r="C227" s="17" t="s">
        <v>2314</v>
      </c>
      <c r="D227" s="7"/>
      <c r="E227" s="7"/>
      <c r="F227" s="7">
        <v>1989</v>
      </c>
      <c r="G227" s="7">
        <f t="shared" si="10"/>
        <v>1989</v>
      </c>
      <c r="H227" s="8">
        <v>1</v>
      </c>
      <c r="I227" s="41">
        <f t="shared" si="9"/>
        <v>1989</v>
      </c>
      <c r="J227" s="8"/>
      <c r="K227" s="42">
        <v>10000</v>
      </c>
      <c r="L227" s="50" t="b">
        <f t="shared" si="11"/>
        <v>1</v>
      </c>
      <c r="M227" s="50"/>
    </row>
    <row r="228" spans="1:13" s="42" customFormat="1" ht="12.75" customHeight="1">
      <c r="A228" s="40" t="s">
        <v>1992</v>
      </c>
      <c r="B228" s="17" t="s">
        <v>1494</v>
      </c>
      <c r="C228" s="17" t="s">
        <v>2315</v>
      </c>
      <c r="D228" s="7"/>
      <c r="E228" s="7">
        <v>91321</v>
      </c>
      <c r="F228" s="7">
        <v>114679</v>
      </c>
      <c r="G228" s="7">
        <f t="shared" si="10"/>
        <v>206000</v>
      </c>
      <c r="H228" s="8">
        <v>1</v>
      </c>
      <c r="I228" s="41">
        <f t="shared" si="9"/>
        <v>206000</v>
      </c>
      <c r="J228" s="8"/>
      <c r="K228" s="42">
        <v>210000</v>
      </c>
      <c r="L228" s="50" t="b">
        <f t="shared" si="11"/>
        <v>1</v>
      </c>
      <c r="M228" s="50"/>
    </row>
    <row r="229" spans="1:13" s="42" customFormat="1" ht="12.75" customHeight="1">
      <c r="A229" s="40" t="s">
        <v>1992</v>
      </c>
      <c r="B229" s="17" t="s">
        <v>1495</v>
      </c>
      <c r="C229" s="17" t="s">
        <v>2316</v>
      </c>
      <c r="D229" s="7"/>
      <c r="E229" s="7">
        <v>71017</v>
      </c>
      <c r="F229" s="7">
        <v>87087</v>
      </c>
      <c r="G229" s="7">
        <f t="shared" si="10"/>
        <v>158104</v>
      </c>
      <c r="H229" s="8">
        <v>1</v>
      </c>
      <c r="I229" s="41">
        <f t="shared" si="9"/>
        <v>158104</v>
      </c>
      <c r="J229" s="8"/>
      <c r="K229" s="42">
        <v>160000</v>
      </c>
      <c r="L229" s="50" t="b">
        <f t="shared" si="11"/>
        <v>1</v>
      </c>
      <c r="M229" s="50"/>
    </row>
    <row r="230" spans="1:13" s="42" customFormat="1" ht="12.75" customHeight="1">
      <c r="A230" s="40" t="s">
        <v>1923</v>
      </c>
      <c r="B230" s="17" t="s">
        <v>1496</v>
      </c>
      <c r="C230" s="17" t="s">
        <v>2317</v>
      </c>
      <c r="D230" s="7"/>
      <c r="E230" s="7">
        <v>1907</v>
      </c>
      <c r="F230" s="7">
        <v>13533</v>
      </c>
      <c r="G230" s="7">
        <f t="shared" si="10"/>
        <v>15440</v>
      </c>
      <c r="H230" s="8">
        <v>1</v>
      </c>
      <c r="I230" s="41">
        <f t="shared" si="9"/>
        <v>15440</v>
      </c>
      <c r="J230" s="8"/>
      <c r="K230" s="42">
        <v>20000</v>
      </c>
      <c r="L230" s="50" t="b">
        <f t="shared" si="11"/>
        <v>1</v>
      </c>
      <c r="M230" s="50"/>
    </row>
    <row r="231" spans="1:13" s="42" customFormat="1" ht="12.75" customHeight="1">
      <c r="A231" s="40" t="s">
        <v>1923</v>
      </c>
      <c r="B231" s="17" t="s">
        <v>1497</v>
      </c>
      <c r="C231" s="17" t="s">
        <v>2318</v>
      </c>
      <c r="D231" s="7"/>
      <c r="E231" s="7">
        <v>3982</v>
      </c>
      <c r="F231" s="7">
        <v>13533</v>
      </c>
      <c r="G231" s="7">
        <f t="shared" si="10"/>
        <v>17515</v>
      </c>
      <c r="H231" s="8">
        <v>1</v>
      </c>
      <c r="I231" s="41">
        <f t="shared" si="9"/>
        <v>17515</v>
      </c>
      <c r="J231" s="8"/>
      <c r="K231" s="42">
        <v>20000</v>
      </c>
      <c r="L231" s="50" t="b">
        <f t="shared" si="11"/>
        <v>1</v>
      </c>
      <c r="M231" s="50"/>
    </row>
    <row r="232" spans="1:13" s="42" customFormat="1" ht="12.75" customHeight="1">
      <c r="A232" s="40" t="s">
        <v>1996</v>
      </c>
      <c r="B232" s="17" t="s">
        <v>1498</v>
      </c>
      <c r="C232" s="17" t="s">
        <v>2319</v>
      </c>
      <c r="D232" s="7"/>
      <c r="E232" s="7">
        <v>1416</v>
      </c>
      <c r="F232" s="7">
        <v>9801</v>
      </c>
      <c r="G232" s="7">
        <f t="shared" si="10"/>
        <v>11217</v>
      </c>
      <c r="H232" s="8">
        <v>1</v>
      </c>
      <c r="I232" s="41">
        <f t="shared" si="9"/>
        <v>11217</v>
      </c>
      <c r="J232" s="8"/>
      <c r="K232" s="42">
        <v>20000</v>
      </c>
      <c r="L232" s="50" t="b">
        <f t="shared" si="11"/>
        <v>1</v>
      </c>
      <c r="M232" s="50"/>
    </row>
    <row r="233" spans="1:13" s="42" customFormat="1" ht="12.75" customHeight="1">
      <c r="A233" s="40" t="s">
        <v>1997</v>
      </c>
      <c r="B233" s="17" t="s">
        <v>1499</v>
      </c>
      <c r="C233" s="17" t="s">
        <v>2320</v>
      </c>
      <c r="D233" s="7"/>
      <c r="E233" s="7">
        <v>17117</v>
      </c>
      <c r="F233" s="7">
        <v>25890</v>
      </c>
      <c r="G233" s="7">
        <f t="shared" si="10"/>
        <v>43007</v>
      </c>
      <c r="H233" s="8">
        <v>1</v>
      </c>
      <c r="I233" s="41">
        <f t="shared" si="9"/>
        <v>43007</v>
      </c>
      <c r="J233" s="8"/>
      <c r="K233" s="42">
        <v>50000</v>
      </c>
      <c r="L233" s="50" t="b">
        <f t="shared" si="11"/>
        <v>1</v>
      </c>
      <c r="M233" s="50"/>
    </row>
    <row r="234" spans="1:13" s="42" customFormat="1" ht="12.75" customHeight="1">
      <c r="A234" s="40" t="s">
        <v>273</v>
      </c>
      <c r="B234" s="17" t="s">
        <v>1500</v>
      </c>
      <c r="C234" s="17" t="s">
        <v>2321</v>
      </c>
      <c r="D234" s="7">
        <v>25620</v>
      </c>
      <c r="E234" s="7">
        <v>170085</v>
      </c>
      <c r="F234" s="7">
        <v>276752</v>
      </c>
      <c r="G234" s="7">
        <f t="shared" si="10"/>
        <v>472457</v>
      </c>
      <c r="H234" s="8">
        <v>1</v>
      </c>
      <c r="I234" s="41">
        <f t="shared" si="9"/>
        <v>472457</v>
      </c>
      <c r="J234" s="8"/>
      <c r="K234" s="42">
        <v>480000</v>
      </c>
      <c r="L234" s="50" t="b">
        <f t="shared" si="11"/>
        <v>1</v>
      </c>
      <c r="M234" s="50"/>
    </row>
    <row r="235" spans="1:13" s="42" customFormat="1" ht="12.75" customHeight="1">
      <c r="A235" s="40" t="s">
        <v>1998</v>
      </c>
      <c r="B235" s="17" t="s">
        <v>1501</v>
      </c>
      <c r="C235" s="17" t="s">
        <v>2322</v>
      </c>
      <c r="D235" s="7"/>
      <c r="E235" s="7"/>
      <c r="F235" s="7">
        <v>16342</v>
      </c>
      <c r="G235" s="7">
        <f t="shared" si="10"/>
        <v>16342</v>
      </c>
      <c r="H235" s="8">
        <v>1</v>
      </c>
      <c r="I235" s="41">
        <f t="shared" si="9"/>
        <v>16342</v>
      </c>
      <c r="J235" s="8"/>
      <c r="K235" s="42">
        <v>20000</v>
      </c>
      <c r="L235" s="50" t="b">
        <f t="shared" si="11"/>
        <v>1</v>
      </c>
      <c r="M235" s="50"/>
    </row>
    <row r="236" spans="1:13" s="42" customFormat="1" ht="12.75" customHeight="1">
      <c r="A236" s="40" t="s">
        <v>1992</v>
      </c>
      <c r="B236" s="17" t="s">
        <v>1502</v>
      </c>
      <c r="C236" s="17" t="s">
        <v>2323</v>
      </c>
      <c r="D236" s="7"/>
      <c r="E236" s="7">
        <v>139353</v>
      </c>
      <c r="F236" s="7">
        <v>181538</v>
      </c>
      <c r="G236" s="7">
        <f t="shared" si="10"/>
        <v>320891</v>
      </c>
      <c r="H236" s="8">
        <v>1</v>
      </c>
      <c r="I236" s="41">
        <f t="shared" si="9"/>
        <v>320891</v>
      </c>
      <c r="J236" s="8"/>
      <c r="K236" s="42">
        <v>330000</v>
      </c>
      <c r="L236" s="50" t="b">
        <f t="shared" si="11"/>
        <v>1</v>
      </c>
      <c r="M236" s="50"/>
    </row>
    <row r="237" spans="1:13" s="42" customFormat="1" ht="12.75" customHeight="1">
      <c r="A237" s="40" t="s">
        <v>1917</v>
      </c>
      <c r="B237" s="17" t="s">
        <v>1503</v>
      </c>
      <c r="C237" s="17" t="s">
        <v>2324</v>
      </c>
      <c r="D237" s="7"/>
      <c r="E237" s="7">
        <v>6364</v>
      </c>
      <c r="F237" s="7">
        <v>19601</v>
      </c>
      <c r="G237" s="7">
        <f t="shared" si="10"/>
        <v>25965</v>
      </c>
      <c r="H237" s="8">
        <v>1</v>
      </c>
      <c r="I237" s="41">
        <f t="shared" si="9"/>
        <v>25965</v>
      </c>
      <c r="J237" s="8"/>
      <c r="K237" s="42">
        <v>30000</v>
      </c>
      <c r="L237" s="50" t="b">
        <f t="shared" si="11"/>
        <v>1</v>
      </c>
      <c r="M237" s="50"/>
    </row>
    <row r="238" spans="1:13" s="42" customFormat="1" ht="12.75" customHeight="1">
      <c r="A238" s="40" t="s">
        <v>1992</v>
      </c>
      <c r="B238" s="17" t="s">
        <v>1504</v>
      </c>
      <c r="C238" s="17" t="s">
        <v>2325</v>
      </c>
      <c r="D238" s="7"/>
      <c r="E238" s="7">
        <v>20638</v>
      </c>
      <c r="F238" s="7">
        <v>35161</v>
      </c>
      <c r="G238" s="7">
        <f t="shared" si="10"/>
        <v>55799</v>
      </c>
      <c r="H238" s="8">
        <v>1</v>
      </c>
      <c r="I238" s="41">
        <f t="shared" si="9"/>
        <v>55799</v>
      </c>
      <c r="J238" s="8"/>
      <c r="K238" s="42">
        <v>60000</v>
      </c>
      <c r="L238" s="50" t="b">
        <f t="shared" si="11"/>
        <v>1</v>
      </c>
      <c r="M238" s="50"/>
    </row>
    <row r="239" spans="1:13" s="42" customFormat="1" ht="12.75" customHeight="1">
      <c r="A239" s="40" t="s">
        <v>1992</v>
      </c>
      <c r="B239" s="17" t="s">
        <v>1505</v>
      </c>
      <c r="C239" s="17" t="s">
        <v>2326</v>
      </c>
      <c r="D239" s="7">
        <v>1455</v>
      </c>
      <c r="E239" s="7">
        <v>28702</v>
      </c>
      <c r="F239" s="7">
        <v>35161</v>
      </c>
      <c r="G239" s="7">
        <f t="shared" si="10"/>
        <v>65318</v>
      </c>
      <c r="H239" s="8">
        <v>1</v>
      </c>
      <c r="I239" s="41">
        <f t="shared" si="9"/>
        <v>65318</v>
      </c>
      <c r="J239" s="8"/>
      <c r="K239" s="42">
        <v>70000</v>
      </c>
      <c r="L239" s="50" t="b">
        <f t="shared" si="11"/>
        <v>1</v>
      </c>
      <c r="M239" s="50"/>
    </row>
    <row r="240" spans="1:13" s="42" customFormat="1" ht="12.75" customHeight="1">
      <c r="A240" s="40" t="s">
        <v>1917</v>
      </c>
      <c r="B240" s="17" t="s">
        <v>1506</v>
      </c>
      <c r="C240" s="17" t="s">
        <v>2327</v>
      </c>
      <c r="D240" s="7"/>
      <c r="E240" s="7">
        <v>3588</v>
      </c>
      <c r="F240" s="7">
        <v>9801</v>
      </c>
      <c r="G240" s="7">
        <f t="shared" si="10"/>
        <v>13389</v>
      </c>
      <c r="H240" s="8">
        <v>1</v>
      </c>
      <c r="I240" s="41">
        <f t="shared" si="9"/>
        <v>13389</v>
      </c>
      <c r="J240" s="8"/>
      <c r="K240" s="42">
        <v>20000</v>
      </c>
      <c r="L240" s="50" t="b">
        <f t="shared" si="11"/>
        <v>1</v>
      </c>
      <c r="M240" s="50"/>
    </row>
    <row r="241" spans="1:13" s="42" customFormat="1" ht="12.75" customHeight="1">
      <c r="A241" s="40" t="s">
        <v>1992</v>
      </c>
      <c r="B241" s="17" t="s">
        <v>1507</v>
      </c>
      <c r="C241" s="17" t="s">
        <v>2328</v>
      </c>
      <c r="D241" s="7"/>
      <c r="E241" s="7">
        <v>108395</v>
      </c>
      <c r="F241" s="7">
        <v>140642</v>
      </c>
      <c r="G241" s="7">
        <f t="shared" si="10"/>
        <v>249037</v>
      </c>
      <c r="H241" s="8">
        <v>1</v>
      </c>
      <c r="I241" s="41">
        <f t="shared" si="9"/>
        <v>249037</v>
      </c>
      <c r="J241" s="8"/>
      <c r="K241" s="42">
        <v>250000</v>
      </c>
      <c r="L241" s="50" t="b">
        <f t="shared" si="11"/>
        <v>1</v>
      </c>
      <c r="M241" s="50"/>
    </row>
    <row r="242" spans="1:13" s="42" customFormat="1" ht="12.75" customHeight="1">
      <c r="A242" s="40" t="s">
        <v>1999</v>
      </c>
      <c r="B242" s="17" t="s">
        <v>1508</v>
      </c>
      <c r="C242" s="17" t="s">
        <v>2329</v>
      </c>
      <c r="D242" s="7"/>
      <c r="E242" s="7">
        <v>59182</v>
      </c>
      <c r="F242" s="7">
        <v>110279</v>
      </c>
      <c r="G242" s="7">
        <f t="shared" si="10"/>
        <v>169461</v>
      </c>
      <c r="H242" s="8">
        <v>1</v>
      </c>
      <c r="I242" s="41">
        <f t="shared" si="9"/>
        <v>169461</v>
      </c>
      <c r="J242" s="8"/>
      <c r="K242" s="42">
        <v>170000</v>
      </c>
      <c r="L242" s="50" t="b">
        <f t="shared" si="11"/>
        <v>1</v>
      </c>
      <c r="M242" s="50"/>
    </row>
    <row r="243" spans="1:13" s="42" customFormat="1" ht="12.75" customHeight="1">
      <c r="A243" s="40" t="s">
        <v>1992</v>
      </c>
      <c r="B243" s="17" t="s">
        <v>1509</v>
      </c>
      <c r="C243" s="17" t="s">
        <v>2330</v>
      </c>
      <c r="D243" s="7"/>
      <c r="E243" s="7">
        <v>56767</v>
      </c>
      <c r="F243" s="7">
        <v>70321</v>
      </c>
      <c r="G243" s="7">
        <f t="shared" si="10"/>
        <v>127088</v>
      </c>
      <c r="H243" s="8">
        <v>1</v>
      </c>
      <c r="I243" s="41">
        <f t="shared" si="9"/>
        <v>127088</v>
      </c>
      <c r="J243" s="8"/>
      <c r="K243" s="42">
        <v>130000</v>
      </c>
      <c r="L243" s="50" t="b">
        <f t="shared" si="11"/>
        <v>1</v>
      </c>
      <c r="M243" s="50"/>
    </row>
    <row r="244" spans="1:13" s="42" customFormat="1" ht="12.75" customHeight="1">
      <c r="A244" s="40" t="s">
        <v>277</v>
      </c>
      <c r="B244" s="17" t="s">
        <v>1510</v>
      </c>
      <c r="C244" s="17" t="s">
        <v>2331</v>
      </c>
      <c r="D244" s="7"/>
      <c r="E244" s="7">
        <v>1260</v>
      </c>
      <c r="F244" s="7">
        <v>3391</v>
      </c>
      <c r="G244" s="7">
        <f t="shared" si="10"/>
        <v>4651</v>
      </c>
      <c r="H244" s="8">
        <v>1</v>
      </c>
      <c r="I244" s="41">
        <f t="shared" si="9"/>
        <v>4651</v>
      </c>
      <c r="J244" s="8"/>
      <c r="K244" s="42">
        <v>8000</v>
      </c>
      <c r="L244" s="50" t="b">
        <f t="shared" si="11"/>
        <v>1</v>
      </c>
      <c r="M244" s="50"/>
    </row>
    <row r="245" spans="1:13" s="42" customFormat="1" ht="12.75" customHeight="1">
      <c r="A245" s="40" t="s">
        <v>1924</v>
      </c>
      <c r="B245" s="17" t="s">
        <v>1511</v>
      </c>
      <c r="C245" s="17" t="s">
        <v>2332</v>
      </c>
      <c r="D245" s="7"/>
      <c r="E245" s="7"/>
      <c r="F245" s="7">
        <v>661</v>
      </c>
      <c r="G245" s="7">
        <f t="shared" si="10"/>
        <v>661</v>
      </c>
      <c r="H245" s="8">
        <v>1</v>
      </c>
      <c r="I245" s="41">
        <f t="shared" si="9"/>
        <v>661</v>
      </c>
      <c r="J245" s="8"/>
      <c r="K245" s="42">
        <v>10000</v>
      </c>
      <c r="L245" s="50" t="b">
        <f t="shared" si="11"/>
        <v>1</v>
      </c>
      <c r="M245" s="50"/>
    </row>
    <row r="246" spans="1:13" s="42" customFormat="1" ht="12.75" customHeight="1">
      <c r="A246" s="40" t="s">
        <v>2000</v>
      </c>
      <c r="B246" s="17" t="s">
        <v>1512</v>
      </c>
      <c r="C246" s="17" t="s">
        <v>2333</v>
      </c>
      <c r="D246" s="7"/>
      <c r="E246" s="7">
        <v>165868</v>
      </c>
      <c r="F246" s="7">
        <v>297745</v>
      </c>
      <c r="G246" s="7">
        <f t="shared" si="10"/>
        <v>463613</v>
      </c>
      <c r="H246" s="8">
        <v>1</v>
      </c>
      <c r="I246" s="41">
        <f t="shared" si="9"/>
        <v>463613</v>
      </c>
      <c r="J246" s="8"/>
      <c r="K246" s="42">
        <v>480000</v>
      </c>
      <c r="L246" s="50" t="b">
        <f t="shared" si="11"/>
        <v>1</v>
      </c>
      <c r="M246" s="50"/>
    </row>
    <row r="247" spans="1:13" s="42" customFormat="1" ht="12.75" customHeight="1">
      <c r="A247" s="40" t="s">
        <v>1917</v>
      </c>
      <c r="B247" s="17" t="s">
        <v>1513</v>
      </c>
      <c r="C247" s="17" t="s">
        <v>2334</v>
      </c>
      <c r="D247" s="7"/>
      <c r="E247" s="7">
        <v>18771</v>
      </c>
      <c r="F247" s="7">
        <v>29402</v>
      </c>
      <c r="G247" s="7">
        <f t="shared" si="10"/>
        <v>48173</v>
      </c>
      <c r="H247" s="8">
        <v>1</v>
      </c>
      <c r="I247" s="41">
        <f t="shared" si="9"/>
        <v>48173</v>
      </c>
      <c r="J247" s="8"/>
      <c r="K247" s="42">
        <v>50000</v>
      </c>
      <c r="L247" s="50" t="b">
        <f t="shared" si="11"/>
        <v>1</v>
      </c>
      <c r="M247" s="50"/>
    </row>
    <row r="248" spans="1:13" s="42" customFormat="1" ht="12.75" customHeight="1">
      <c r="A248" s="40" t="s">
        <v>2001</v>
      </c>
      <c r="B248" s="17" t="s">
        <v>1514</v>
      </c>
      <c r="C248" s="17" t="s">
        <v>2335</v>
      </c>
      <c r="D248" s="7"/>
      <c r="E248" s="7">
        <v>26819</v>
      </c>
      <c r="F248" s="7">
        <v>36890</v>
      </c>
      <c r="G248" s="7">
        <f t="shared" si="10"/>
        <v>63709</v>
      </c>
      <c r="H248" s="8">
        <v>1</v>
      </c>
      <c r="I248" s="41">
        <f t="shared" si="9"/>
        <v>63709</v>
      </c>
      <c r="J248" s="8"/>
      <c r="K248" s="42">
        <v>65000</v>
      </c>
      <c r="L248" s="50" t="b">
        <f t="shared" si="11"/>
        <v>1</v>
      </c>
      <c r="M248" s="50"/>
    </row>
    <row r="249" spans="1:13" s="42" customFormat="1" ht="12.75" customHeight="1">
      <c r="A249" s="40" t="s">
        <v>275</v>
      </c>
      <c r="B249" s="17" t="s">
        <v>1515</v>
      </c>
      <c r="C249" s="17" t="s">
        <v>2336</v>
      </c>
      <c r="D249" s="7"/>
      <c r="E249" s="7">
        <v>19853</v>
      </c>
      <c r="F249" s="7">
        <v>13556</v>
      </c>
      <c r="G249" s="7">
        <f t="shared" si="10"/>
        <v>33409</v>
      </c>
      <c r="H249" s="8">
        <v>1</v>
      </c>
      <c r="I249" s="41">
        <f t="shared" si="9"/>
        <v>33409</v>
      </c>
      <c r="J249" s="8"/>
      <c r="K249" s="42">
        <v>40000</v>
      </c>
      <c r="L249" s="50" t="b">
        <f t="shared" si="11"/>
        <v>1</v>
      </c>
      <c r="M249" s="50"/>
    </row>
    <row r="250" spans="1:13" s="42" customFormat="1" ht="12.75" customHeight="1">
      <c r="A250" s="40" t="s">
        <v>1939</v>
      </c>
      <c r="B250" s="17" t="s">
        <v>1516</v>
      </c>
      <c r="C250" s="17" t="s">
        <v>2337</v>
      </c>
      <c r="D250" s="7"/>
      <c r="E250" s="7">
        <v>80953</v>
      </c>
      <c r="F250" s="7">
        <v>103670</v>
      </c>
      <c r="G250" s="7">
        <f t="shared" si="10"/>
        <v>184623</v>
      </c>
      <c r="H250" s="8">
        <v>1</v>
      </c>
      <c r="I250" s="41">
        <f t="shared" si="9"/>
        <v>184623</v>
      </c>
      <c r="J250" s="8"/>
      <c r="K250" s="42">
        <v>190000</v>
      </c>
      <c r="L250" s="50" t="b">
        <f t="shared" si="11"/>
        <v>1</v>
      </c>
      <c r="M250" s="50"/>
    </row>
    <row r="251" spans="1:13" s="42" customFormat="1" ht="12.75" customHeight="1">
      <c r="A251" s="40" t="s">
        <v>1992</v>
      </c>
      <c r="B251" s="17" t="s">
        <v>1517</v>
      </c>
      <c r="C251" s="17" t="s">
        <v>2338</v>
      </c>
      <c r="D251" s="7"/>
      <c r="E251" s="7">
        <v>21570</v>
      </c>
      <c r="F251" s="7">
        <v>35161</v>
      </c>
      <c r="G251" s="7">
        <f t="shared" si="10"/>
        <v>56731</v>
      </c>
      <c r="H251" s="8">
        <v>1</v>
      </c>
      <c r="I251" s="41">
        <f t="shared" si="9"/>
        <v>56731</v>
      </c>
      <c r="J251" s="8"/>
      <c r="K251" s="42">
        <v>60000</v>
      </c>
      <c r="L251" s="50" t="b">
        <f t="shared" si="11"/>
        <v>1</v>
      </c>
      <c r="M251" s="50"/>
    </row>
    <row r="252" spans="1:13" s="42" customFormat="1" ht="12.75" customHeight="1">
      <c r="A252" s="40" t="s">
        <v>1992</v>
      </c>
      <c r="B252" s="17" t="s">
        <v>1518</v>
      </c>
      <c r="C252" s="17" t="s">
        <v>2339</v>
      </c>
      <c r="D252" s="7"/>
      <c r="E252" s="7">
        <v>141812</v>
      </c>
      <c r="F252" s="7">
        <v>175803</v>
      </c>
      <c r="G252" s="7">
        <f t="shared" si="10"/>
        <v>317615</v>
      </c>
      <c r="H252" s="8">
        <v>1</v>
      </c>
      <c r="I252" s="41">
        <f t="shared" si="9"/>
        <v>317615</v>
      </c>
      <c r="J252" s="8"/>
      <c r="K252" s="42">
        <v>320000</v>
      </c>
      <c r="L252" s="50" t="b">
        <f t="shared" si="11"/>
        <v>1</v>
      </c>
      <c r="M252" s="50"/>
    </row>
    <row r="253" spans="1:13" s="42" customFormat="1" ht="12.75" customHeight="1">
      <c r="A253" s="40" t="s">
        <v>2002</v>
      </c>
      <c r="B253" s="17" t="s">
        <v>1519</v>
      </c>
      <c r="C253" s="17" t="s">
        <v>2340</v>
      </c>
      <c r="D253" s="7">
        <v>1132</v>
      </c>
      <c r="E253" s="7">
        <v>53669</v>
      </c>
      <c r="F253" s="7">
        <v>84356</v>
      </c>
      <c r="G253" s="7">
        <f t="shared" si="10"/>
        <v>139157</v>
      </c>
      <c r="H253" s="8">
        <v>1</v>
      </c>
      <c r="I253" s="41">
        <f t="shared" si="9"/>
        <v>139157</v>
      </c>
      <c r="J253" s="8"/>
      <c r="K253" s="42">
        <v>140000</v>
      </c>
      <c r="L253" s="50" t="b">
        <f t="shared" si="11"/>
        <v>1</v>
      </c>
      <c r="M253" s="50"/>
    </row>
    <row r="254" spans="1:13" s="42" customFormat="1" ht="12.75" customHeight="1">
      <c r="A254" s="40" t="s">
        <v>2003</v>
      </c>
      <c r="B254" s="17" t="s">
        <v>1520</v>
      </c>
      <c r="C254" s="17" t="s">
        <v>2341</v>
      </c>
      <c r="D254" s="7"/>
      <c r="E254" s="7">
        <v>8095</v>
      </c>
      <c r="F254" s="7">
        <v>25361</v>
      </c>
      <c r="G254" s="7">
        <f t="shared" si="10"/>
        <v>33456</v>
      </c>
      <c r="H254" s="8">
        <v>1</v>
      </c>
      <c r="I254" s="41">
        <f t="shared" si="9"/>
        <v>33456</v>
      </c>
      <c r="J254" s="8"/>
      <c r="K254" s="42">
        <v>45000</v>
      </c>
      <c r="L254" s="50" t="b">
        <f t="shared" si="11"/>
        <v>1</v>
      </c>
      <c r="M254" s="50"/>
    </row>
    <row r="255" spans="1:13" s="42" customFormat="1" ht="12.75" customHeight="1">
      <c r="A255" s="40" t="s">
        <v>276</v>
      </c>
      <c r="B255" s="17" t="s">
        <v>1521</v>
      </c>
      <c r="C255" s="17" t="s">
        <v>2342</v>
      </c>
      <c r="D255" s="7"/>
      <c r="E255" s="7">
        <v>5453</v>
      </c>
      <c r="F255" s="7">
        <v>17789</v>
      </c>
      <c r="G255" s="7">
        <f t="shared" si="10"/>
        <v>23242</v>
      </c>
      <c r="H255" s="8">
        <v>1</v>
      </c>
      <c r="I255" s="41">
        <f t="shared" si="9"/>
        <v>23242</v>
      </c>
      <c r="J255" s="8"/>
      <c r="K255" s="42">
        <v>30000</v>
      </c>
      <c r="L255" s="50" t="b">
        <f t="shared" si="11"/>
        <v>1</v>
      </c>
      <c r="M255" s="50"/>
    </row>
    <row r="256" spans="1:13" s="42" customFormat="1" ht="12.75" customHeight="1">
      <c r="A256" s="40" t="s">
        <v>1917</v>
      </c>
      <c r="B256" s="17" t="s">
        <v>1522</v>
      </c>
      <c r="C256" s="17" t="s">
        <v>2343</v>
      </c>
      <c r="D256" s="7"/>
      <c r="E256" s="7">
        <v>3708</v>
      </c>
      <c r="F256" s="7">
        <v>9801</v>
      </c>
      <c r="G256" s="7">
        <f t="shared" si="10"/>
        <v>13509</v>
      </c>
      <c r="H256" s="8">
        <v>1</v>
      </c>
      <c r="I256" s="41">
        <f t="shared" si="9"/>
        <v>13509</v>
      </c>
      <c r="J256" s="8"/>
      <c r="K256" s="42">
        <v>20000</v>
      </c>
      <c r="L256" s="50" t="b">
        <f t="shared" si="11"/>
        <v>1</v>
      </c>
      <c r="M256" s="50"/>
    </row>
    <row r="257" spans="1:13" s="42" customFormat="1" ht="12.75" customHeight="1">
      <c r="A257" s="40" t="s">
        <v>1980</v>
      </c>
      <c r="B257" s="17" t="s">
        <v>1523</v>
      </c>
      <c r="C257" s="17" t="s">
        <v>2344</v>
      </c>
      <c r="D257" s="7">
        <v>4461</v>
      </c>
      <c r="E257" s="7">
        <v>19157</v>
      </c>
      <c r="F257" s="7">
        <v>36487</v>
      </c>
      <c r="G257" s="7">
        <f t="shared" si="10"/>
        <v>60105</v>
      </c>
      <c r="H257" s="8">
        <v>1</v>
      </c>
      <c r="I257" s="41">
        <f t="shared" si="9"/>
        <v>60105</v>
      </c>
      <c r="J257" s="8"/>
      <c r="K257" s="42">
        <v>70000</v>
      </c>
      <c r="L257" s="50" t="b">
        <f t="shared" si="11"/>
        <v>1</v>
      </c>
      <c r="M257" s="50"/>
    </row>
    <row r="258" spans="1:13" s="42" customFormat="1" ht="12.75" customHeight="1">
      <c r="A258" s="40" t="s">
        <v>1936</v>
      </c>
      <c r="B258" s="17" t="s">
        <v>1524</v>
      </c>
      <c r="C258" s="17" t="s">
        <v>2345</v>
      </c>
      <c r="D258" s="7"/>
      <c r="E258" s="7">
        <v>153710</v>
      </c>
      <c r="F258" s="7">
        <v>231731</v>
      </c>
      <c r="G258" s="7">
        <f t="shared" si="10"/>
        <v>385441</v>
      </c>
      <c r="H258" s="8">
        <v>1</v>
      </c>
      <c r="I258" s="41">
        <f t="shared" ref="I258:I321" si="12">MAX(-INT(-G258/H258)*H258)</f>
        <v>385441</v>
      </c>
      <c r="J258" s="8"/>
      <c r="K258" s="42">
        <v>390000</v>
      </c>
      <c r="L258" s="50" t="b">
        <f t="shared" si="11"/>
        <v>1</v>
      </c>
      <c r="M258" s="50"/>
    </row>
    <row r="259" spans="1:13" s="42" customFormat="1" ht="12.75" customHeight="1">
      <c r="A259" s="40" t="s">
        <v>2004</v>
      </c>
      <c r="B259" s="17" t="s">
        <v>1525</v>
      </c>
      <c r="C259" s="17" t="s">
        <v>2346</v>
      </c>
      <c r="D259" s="7"/>
      <c r="E259" s="7">
        <v>34534</v>
      </c>
      <c r="F259" s="7">
        <v>32068</v>
      </c>
      <c r="G259" s="7">
        <f t="shared" ref="G259:G322" si="13">SUM(D259:F259)</f>
        <v>66602</v>
      </c>
      <c r="H259" s="8">
        <v>1</v>
      </c>
      <c r="I259" s="41">
        <f t="shared" si="12"/>
        <v>66602</v>
      </c>
      <c r="J259" s="8"/>
      <c r="K259" s="42">
        <v>70000</v>
      </c>
      <c r="L259" s="50" t="b">
        <f t="shared" ref="L259:L322" si="14">K259&gt;=I259</f>
        <v>1</v>
      </c>
      <c r="M259" s="50"/>
    </row>
    <row r="260" spans="1:13" s="42" customFormat="1" ht="12.75" customHeight="1">
      <c r="A260" s="40" t="s">
        <v>1923</v>
      </c>
      <c r="B260" s="17" t="s">
        <v>1526</v>
      </c>
      <c r="C260" s="17" t="s">
        <v>2347</v>
      </c>
      <c r="D260" s="7"/>
      <c r="E260" s="7">
        <v>5699</v>
      </c>
      <c r="F260" s="7">
        <v>13533</v>
      </c>
      <c r="G260" s="7">
        <f t="shared" si="13"/>
        <v>19232</v>
      </c>
      <c r="H260" s="8">
        <v>1</v>
      </c>
      <c r="I260" s="41">
        <f t="shared" si="12"/>
        <v>19232</v>
      </c>
      <c r="J260" s="8"/>
      <c r="K260" s="42">
        <v>20000</v>
      </c>
      <c r="L260" s="50" t="b">
        <f t="shared" si="14"/>
        <v>1</v>
      </c>
      <c r="M260" s="50"/>
    </row>
    <row r="261" spans="1:13" s="42" customFormat="1" ht="12.75" customHeight="1">
      <c r="A261" s="40" t="s">
        <v>2005</v>
      </c>
      <c r="B261" s="17" t="s">
        <v>1527</v>
      </c>
      <c r="C261" s="17" t="s">
        <v>2348</v>
      </c>
      <c r="D261" s="7"/>
      <c r="E261" s="7"/>
      <c r="F261" s="7">
        <v>150</v>
      </c>
      <c r="G261" s="7">
        <f t="shared" si="13"/>
        <v>150</v>
      </c>
      <c r="H261" s="8">
        <v>1</v>
      </c>
      <c r="I261" s="41">
        <f t="shared" si="12"/>
        <v>150</v>
      </c>
      <c r="J261" s="8"/>
      <c r="K261" s="42">
        <v>5000</v>
      </c>
      <c r="L261" s="50" t="b">
        <f t="shared" si="14"/>
        <v>1</v>
      </c>
      <c r="M261" s="50"/>
    </row>
    <row r="262" spans="1:13" s="42" customFormat="1" ht="12.75" customHeight="1">
      <c r="A262" s="40" t="s">
        <v>2006</v>
      </c>
      <c r="B262" s="17" t="s">
        <v>1528</v>
      </c>
      <c r="C262" s="17" t="s">
        <v>2349</v>
      </c>
      <c r="D262" s="7">
        <v>273</v>
      </c>
      <c r="E262" s="7">
        <v>12749</v>
      </c>
      <c r="F262" s="7">
        <v>25361</v>
      </c>
      <c r="G262" s="7">
        <f t="shared" si="13"/>
        <v>38383</v>
      </c>
      <c r="H262" s="8">
        <v>1</v>
      </c>
      <c r="I262" s="41">
        <f t="shared" si="12"/>
        <v>38383</v>
      </c>
      <c r="J262" s="8"/>
      <c r="K262" s="42">
        <v>40000</v>
      </c>
      <c r="L262" s="50" t="b">
        <f t="shared" si="14"/>
        <v>1</v>
      </c>
      <c r="M262" s="50"/>
    </row>
    <row r="263" spans="1:13" s="42" customFormat="1" ht="12.75" customHeight="1">
      <c r="A263" s="40" t="s">
        <v>273</v>
      </c>
      <c r="B263" s="17" t="s">
        <v>1529</v>
      </c>
      <c r="C263" s="17" t="s">
        <v>2350</v>
      </c>
      <c r="D263" s="7">
        <v>2187</v>
      </c>
      <c r="E263" s="7">
        <v>37334</v>
      </c>
      <c r="F263" s="7">
        <v>46126</v>
      </c>
      <c r="G263" s="7">
        <f t="shared" si="13"/>
        <v>85647</v>
      </c>
      <c r="H263" s="8">
        <v>1</v>
      </c>
      <c r="I263" s="41">
        <f t="shared" si="12"/>
        <v>85647</v>
      </c>
      <c r="J263" s="8"/>
      <c r="K263" s="42">
        <v>90000</v>
      </c>
      <c r="L263" s="50" t="b">
        <f t="shared" si="14"/>
        <v>1</v>
      </c>
      <c r="M263" s="50"/>
    </row>
    <row r="264" spans="1:13" s="42" customFormat="1" ht="12.75" customHeight="1">
      <c r="A264" s="40" t="s">
        <v>275</v>
      </c>
      <c r="B264" s="17" t="s">
        <v>1530</v>
      </c>
      <c r="C264" s="17" t="s">
        <v>2351</v>
      </c>
      <c r="D264" s="7"/>
      <c r="E264" s="7"/>
      <c r="F264" s="7">
        <v>1677</v>
      </c>
      <c r="G264" s="7">
        <f t="shared" si="13"/>
        <v>1677</v>
      </c>
      <c r="H264" s="8">
        <v>1</v>
      </c>
      <c r="I264" s="41">
        <f t="shared" si="12"/>
        <v>1677</v>
      </c>
      <c r="J264" s="8"/>
      <c r="K264" s="42">
        <v>5000</v>
      </c>
      <c r="L264" s="50" t="b">
        <f t="shared" si="14"/>
        <v>1</v>
      </c>
      <c r="M264" s="50"/>
    </row>
    <row r="265" spans="1:13" s="42" customFormat="1" ht="12.75" customHeight="1">
      <c r="A265" s="40" t="s">
        <v>174</v>
      </c>
      <c r="B265" s="17" t="s">
        <v>1531</v>
      </c>
      <c r="C265" s="17" t="s">
        <v>2352</v>
      </c>
      <c r="D265" s="7">
        <v>776</v>
      </c>
      <c r="E265" s="7">
        <v>18667</v>
      </c>
      <c r="F265" s="7">
        <v>23666</v>
      </c>
      <c r="G265" s="7">
        <f t="shared" si="13"/>
        <v>43109</v>
      </c>
      <c r="H265" s="8">
        <v>1</v>
      </c>
      <c r="I265" s="41">
        <f t="shared" si="12"/>
        <v>43109</v>
      </c>
      <c r="J265" s="8"/>
      <c r="K265" s="42">
        <v>45000</v>
      </c>
      <c r="L265" s="50" t="b">
        <f t="shared" si="14"/>
        <v>1</v>
      </c>
      <c r="M265" s="50"/>
    </row>
    <row r="266" spans="1:13" s="42" customFormat="1" ht="12.75" customHeight="1">
      <c r="A266" s="40" t="s">
        <v>2007</v>
      </c>
      <c r="B266" s="17" t="s">
        <v>1532</v>
      </c>
      <c r="C266" s="17" t="s">
        <v>2353</v>
      </c>
      <c r="D266" s="7"/>
      <c r="E266" s="7">
        <v>181918</v>
      </c>
      <c r="F266" s="7">
        <v>285034</v>
      </c>
      <c r="G266" s="7">
        <f t="shared" si="13"/>
        <v>466952</v>
      </c>
      <c r="H266" s="8">
        <v>1</v>
      </c>
      <c r="I266" s="41">
        <f t="shared" si="12"/>
        <v>466952</v>
      </c>
      <c r="J266" s="8"/>
      <c r="K266" s="42">
        <v>470000</v>
      </c>
      <c r="L266" s="50" t="b">
        <f t="shared" si="14"/>
        <v>1</v>
      </c>
      <c r="M266" s="50"/>
    </row>
    <row r="267" spans="1:13" s="42" customFormat="1" ht="12.75" customHeight="1">
      <c r="A267" s="40" t="s">
        <v>1923</v>
      </c>
      <c r="B267" s="17" t="s">
        <v>1533</v>
      </c>
      <c r="C267" s="17" t="s">
        <v>2354</v>
      </c>
      <c r="D267" s="7"/>
      <c r="E267" s="7">
        <v>11707</v>
      </c>
      <c r="F267" s="7">
        <v>27066</v>
      </c>
      <c r="G267" s="7">
        <f t="shared" si="13"/>
        <v>38773</v>
      </c>
      <c r="H267" s="8">
        <v>1</v>
      </c>
      <c r="I267" s="41">
        <f t="shared" si="12"/>
        <v>38773</v>
      </c>
      <c r="J267" s="8"/>
      <c r="K267" s="42">
        <v>40000</v>
      </c>
      <c r="L267" s="50" t="b">
        <f t="shared" si="14"/>
        <v>1</v>
      </c>
      <c r="M267" s="50"/>
    </row>
    <row r="268" spans="1:13" s="42" customFormat="1" ht="12.75" customHeight="1">
      <c r="A268" s="40" t="s">
        <v>1936</v>
      </c>
      <c r="B268" s="17" t="s">
        <v>1534</v>
      </c>
      <c r="C268" s="17" t="s">
        <v>2355</v>
      </c>
      <c r="D268" s="7"/>
      <c r="E268" s="7">
        <v>148892</v>
      </c>
      <c r="F268" s="7">
        <v>246156</v>
      </c>
      <c r="G268" s="7">
        <f t="shared" si="13"/>
        <v>395048</v>
      </c>
      <c r="H268" s="8">
        <v>1</v>
      </c>
      <c r="I268" s="41">
        <f t="shared" si="12"/>
        <v>395048</v>
      </c>
      <c r="J268" s="8"/>
      <c r="K268" s="42">
        <v>400000</v>
      </c>
      <c r="L268" s="50" t="b">
        <f t="shared" si="14"/>
        <v>1</v>
      </c>
      <c r="M268" s="50"/>
    </row>
    <row r="269" spans="1:13" s="42" customFormat="1" ht="12.75" customHeight="1">
      <c r="A269" s="40" t="s">
        <v>1963</v>
      </c>
      <c r="B269" s="17" t="s">
        <v>1535</v>
      </c>
      <c r="C269" s="17" t="s">
        <v>2356</v>
      </c>
      <c r="D269" s="7"/>
      <c r="E269" s="7">
        <v>1038</v>
      </c>
      <c r="F269" s="7">
        <v>14194</v>
      </c>
      <c r="G269" s="7">
        <f t="shared" si="13"/>
        <v>15232</v>
      </c>
      <c r="H269" s="8">
        <v>1</v>
      </c>
      <c r="I269" s="41">
        <f t="shared" si="12"/>
        <v>15232</v>
      </c>
      <c r="J269" s="8"/>
      <c r="K269" s="42">
        <v>20000</v>
      </c>
      <c r="L269" s="50" t="b">
        <f t="shared" si="14"/>
        <v>1</v>
      </c>
      <c r="M269" s="50"/>
    </row>
    <row r="270" spans="1:13" s="42" customFormat="1" ht="12.75" customHeight="1">
      <c r="A270" s="40" t="s">
        <v>1972</v>
      </c>
      <c r="B270" s="17" t="s">
        <v>1536</v>
      </c>
      <c r="C270" s="17" t="s">
        <v>2357</v>
      </c>
      <c r="D270" s="7">
        <v>5127</v>
      </c>
      <c r="E270" s="7">
        <v>64369</v>
      </c>
      <c r="F270" s="7">
        <v>80390</v>
      </c>
      <c r="G270" s="7">
        <f t="shared" si="13"/>
        <v>149886</v>
      </c>
      <c r="H270" s="8">
        <v>1</v>
      </c>
      <c r="I270" s="41">
        <f t="shared" si="12"/>
        <v>149886</v>
      </c>
      <c r="J270" s="8"/>
      <c r="K270" s="42">
        <v>150000</v>
      </c>
      <c r="L270" s="50" t="b">
        <f t="shared" si="14"/>
        <v>1</v>
      </c>
      <c r="M270" s="50"/>
    </row>
    <row r="271" spans="1:13" s="42" customFormat="1" ht="12.75" customHeight="1">
      <c r="A271" s="40" t="s">
        <v>1932</v>
      </c>
      <c r="B271" s="17" t="s">
        <v>1537</v>
      </c>
      <c r="C271" s="17" t="s">
        <v>2358</v>
      </c>
      <c r="D271" s="7"/>
      <c r="E271" s="7">
        <v>23761</v>
      </c>
      <c r="F271" s="7">
        <v>26981</v>
      </c>
      <c r="G271" s="7">
        <f t="shared" si="13"/>
        <v>50742</v>
      </c>
      <c r="H271" s="8">
        <v>1</v>
      </c>
      <c r="I271" s="41">
        <f t="shared" si="12"/>
        <v>50742</v>
      </c>
      <c r="J271" s="8"/>
      <c r="K271" s="42">
        <v>55000</v>
      </c>
      <c r="L271" s="50" t="b">
        <f t="shared" si="14"/>
        <v>1</v>
      </c>
      <c r="M271" s="50"/>
    </row>
    <row r="272" spans="1:13" s="42" customFormat="1" ht="12.75" customHeight="1">
      <c r="A272" s="40" t="s">
        <v>1961</v>
      </c>
      <c r="B272" s="17" t="s">
        <v>1538</v>
      </c>
      <c r="C272" s="17" t="s">
        <v>2359</v>
      </c>
      <c r="D272" s="7">
        <v>10622</v>
      </c>
      <c r="E272" s="7">
        <v>121857</v>
      </c>
      <c r="F272" s="7">
        <v>158709</v>
      </c>
      <c r="G272" s="7">
        <f t="shared" si="13"/>
        <v>291188</v>
      </c>
      <c r="H272" s="8">
        <v>1</v>
      </c>
      <c r="I272" s="41">
        <f t="shared" si="12"/>
        <v>291188</v>
      </c>
      <c r="J272" s="8"/>
      <c r="K272" s="42">
        <v>300000</v>
      </c>
      <c r="L272" s="50" t="b">
        <f t="shared" si="14"/>
        <v>1</v>
      </c>
      <c r="M272" s="50"/>
    </row>
    <row r="273" spans="1:13" s="42" customFormat="1" ht="12.75" customHeight="1">
      <c r="A273" s="40" t="s">
        <v>1917</v>
      </c>
      <c r="B273" s="17" t="s">
        <v>1539</v>
      </c>
      <c r="C273" s="17" t="s">
        <v>2360</v>
      </c>
      <c r="D273" s="7"/>
      <c r="E273" s="7">
        <v>26335</v>
      </c>
      <c r="F273" s="7">
        <v>39202</v>
      </c>
      <c r="G273" s="7">
        <f t="shared" si="13"/>
        <v>65537</v>
      </c>
      <c r="H273" s="8">
        <v>1</v>
      </c>
      <c r="I273" s="41">
        <f t="shared" si="12"/>
        <v>65537</v>
      </c>
      <c r="J273" s="8"/>
      <c r="K273" s="42">
        <v>70000</v>
      </c>
      <c r="L273" s="50" t="b">
        <f t="shared" si="14"/>
        <v>1</v>
      </c>
      <c r="M273" s="50"/>
    </row>
    <row r="274" spans="1:13" s="42" customFormat="1" ht="12.75" customHeight="1">
      <c r="A274" s="40" t="s">
        <v>1936</v>
      </c>
      <c r="B274" s="17" t="s">
        <v>1540</v>
      </c>
      <c r="C274" s="17" t="s">
        <v>2361</v>
      </c>
      <c r="D274" s="7"/>
      <c r="E274" s="7">
        <v>47660</v>
      </c>
      <c r="F274" s="7">
        <v>72710</v>
      </c>
      <c r="G274" s="7">
        <f t="shared" si="13"/>
        <v>120370</v>
      </c>
      <c r="H274" s="8">
        <v>1</v>
      </c>
      <c r="I274" s="41">
        <f t="shared" si="12"/>
        <v>120370</v>
      </c>
      <c r="J274" s="8"/>
      <c r="K274" s="42">
        <v>125000</v>
      </c>
      <c r="L274" s="50" t="b">
        <f t="shared" si="14"/>
        <v>1</v>
      </c>
      <c r="M274" s="50"/>
    </row>
    <row r="275" spans="1:13" s="42" customFormat="1" ht="12.75" customHeight="1">
      <c r="A275" s="40" t="s">
        <v>273</v>
      </c>
      <c r="B275" s="17" t="s">
        <v>1541</v>
      </c>
      <c r="C275" s="17" t="s">
        <v>2362</v>
      </c>
      <c r="D275" s="7">
        <v>2187</v>
      </c>
      <c r="E275" s="7">
        <v>37334</v>
      </c>
      <c r="F275" s="7">
        <v>46126</v>
      </c>
      <c r="G275" s="7">
        <f t="shared" si="13"/>
        <v>85647</v>
      </c>
      <c r="H275" s="8">
        <v>1</v>
      </c>
      <c r="I275" s="41">
        <f t="shared" si="12"/>
        <v>85647</v>
      </c>
      <c r="J275" s="8"/>
      <c r="K275" s="42">
        <v>90000</v>
      </c>
      <c r="L275" s="50" t="b">
        <f t="shared" si="14"/>
        <v>1</v>
      </c>
      <c r="M275" s="50"/>
    </row>
    <row r="276" spans="1:13" s="42" customFormat="1" ht="12.75" customHeight="1">
      <c r="A276" s="40" t="s">
        <v>1917</v>
      </c>
      <c r="B276" s="17" t="s">
        <v>1542</v>
      </c>
      <c r="C276" s="17" t="s">
        <v>2363</v>
      </c>
      <c r="D276" s="7"/>
      <c r="E276" s="7">
        <v>2846</v>
      </c>
      <c r="F276" s="7">
        <v>9801</v>
      </c>
      <c r="G276" s="7">
        <f t="shared" si="13"/>
        <v>12647</v>
      </c>
      <c r="H276" s="8">
        <v>1</v>
      </c>
      <c r="I276" s="41">
        <f t="shared" si="12"/>
        <v>12647</v>
      </c>
      <c r="J276" s="8"/>
      <c r="K276" s="42">
        <v>20000</v>
      </c>
      <c r="L276" s="50" t="b">
        <f t="shared" si="14"/>
        <v>1</v>
      </c>
      <c r="M276" s="50"/>
    </row>
    <row r="277" spans="1:13" s="42" customFormat="1" ht="12.75" customHeight="1">
      <c r="A277" s="40" t="s">
        <v>2008</v>
      </c>
      <c r="B277" s="17" t="s">
        <v>1543</v>
      </c>
      <c r="C277" s="17" t="s">
        <v>2364</v>
      </c>
      <c r="D277" s="7"/>
      <c r="E277" s="7">
        <v>1739</v>
      </c>
      <c r="F277" s="7">
        <v>3389</v>
      </c>
      <c r="G277" s="7">
        <f t="shared" si="13"/>
        <v>5128</v>
      </c>
      <c r="H277" s="8">
        <v>1</v>
      </c>
      <c r="I277" s="41">
        <f t="shared" si="12"/>
        <v>5128</v>
      </c>
      <c r="J277" s="8"/>
      <c r="K277" s="42">
        <v>10000</v>
      </c>
      <c r="L277" s="50" t="b">
        <f t="shared" si="14"/>
        <v>1</v>
      </c>
      <c r="M277" s="50"/>
    </row>
    <row r="278" spans="1:13" s="42" customFormat="1" ht="12.75" customHeight="1">
      <c r="A278" s="40" t="s">
        <v>2007</v>
      </c>
      <c r="B278" s="17" t="s">
        <v>1544</v>
      </c>
      <c r="C278" s="17" t="s">
        <v>2365</v>
      </c>
      <c r="D278" s="7"/>
      <c r="E278" s="7">
        <v>718710</v>
      </c>
      <c r="F278" s="7">
        <v>1125061</v>
      </c>
      <c r="G278" s="7">
        <f t="shared" si="13"/>
        <v>1843771</v>
      </c>
      <c r="H278" s="8">
        <v>1</v>
      </c>
      <c r="I278" s="41">
        <f t="shared" si="12"/>
        <v>1843771</v>
      </c>
      <c r="J278" s="8"/>
      <c r="K278" s="42">
        <v>1860000</v>
      </c>
      <c r="L278" s="50" t="b">
        <f t="shared" si="14"/>
        <v>1</v>
      </c>
      <c r="M278" s="50"/>
    </row>
    <row r="279" spans="1:13" s="42" customFormat="1" ht="12.75" customHeight="1">
      <c r="A279" s="40" t="s">
        <v>2009</v>
      </c>
      <c r="B279" s="17" t="s">
        <v>1545</v>
      </c>
      <c r="C279" s="17" t="s">
        <v>2366</v>
      </c>
      <c r="D279" s="7"/>
      <c r="E279" s="7">
        <v>32461</v>
      </c>
      <c r="F279" s="7">
        <v>33647</v>
      </c>
      <c r="G279" s="7">
        <f t="shared" si="13"/>
        <v>66108</v>
      </c>
      <c r="H279" s="8">
        <v>1</v>
      </c>
      <c r="I279" s="41">
        <f t="shared" si="12"/>
        <v>66108</v>
      </c>
      <c r="J279" s="8"/>
      <c r="K279" s="42">
        <v>70000</v>
      </c>
      <c r="L279" s="50" t="b">
        <f t="shared" si="14"/>
        <v>1</v>
      </c>
      <c r="M279" s="50"/>
    </row>
    <row r="280" spans="1:13" s="42" customFormat="1" ht="12.75" customHeight="1">
      <c r="A280" s="40" t="s">
        <v>2007</v>
      </c>
      <c r="B280" s="17" t="s">
        <v>1546</v>
      </c>
      <c r="C280" s="17" t="s">
        <v>2367</v>
      </c>
      <c r="D280" s="7"/>
      <c r="E280" s="7">
        <v>61324</v>
      </c>
      <c r="F280" s="7">
        <v>219478</v>
      </c>
      <c r="G280" s="7">
        <f t="shared" si="13"/>
        <v>280802</v>
      </c>
      <c r="H280" s="8">
        <v>1</v>
      </c>
      <c r="I280" s="41">
        <f t="shared" si="12"/>
        <v>280802</v>
      </c>
      <c r="J280" s="8"/>
      <c r="K280" s="42">
        <v>300000</v>
      </c>
      <c r="L280" s="50" t="b">
        <f t="shared" si="14"/>
        <v>1</v>
      </c>
      <c r="M280" s="50"/>
    </row>
    <row r="281" spans="1:13" s="42" customFormat="1" ht="12.75" customHeight="1">
      <c r="A281" s="40" t="s">
        <v>2007</v>
      </c>
      <c r="B281" s="17" t="s">
        <v>1547</v>
      </c>
      <c r="C281" s="17" t="s">
        <v>2368</v>
      </c>
      <c r="D281" s="7"/>
      <c r="E281" s="7">
        <v>535511</v>
      </c>
      <c r="F281" s="7">
        <v>962653</v>
      </c>
      <c r="G281" s="7">
        <f t="shared" si="13"/>
        <v>1498164</v>
      </c>
      <c r="H281" s="8">
        <v>1</v>
      </c>
      <c r="I281" s="41">
        <f t="shared" si="12"/>
        <v>1498164</v>
      </c>
      <c r="J281" s="8"/>
      <c r="K281" s="42">
        <v>1500000</v>
      </c>
      <c r="L281" s="50" t="b">
        <f t="shared" si="14"/>
        <v>1</v>
      </c>
      <c r="M281" s="50"/>
    </row>
    <row r="282" spans="1:13" s="42" customFormat="1" ht="12.75" customHeight="1">
      <c r="A282" s="40" t="s">
        <v>1936</v>
      </c>
      <c r="B282" s="17" t="s">
        <v>1548</v>
      </c>
      <c r="C282" s="17" t="s">
        <v>2369</v>
      </c>
      <c r="D282" s="7"/>
      <c r="E282" s="7">
        <v>443187</v>
      </c>
      <c r="F282" s="7">
        <v>699787</v>
      </c>
      <c r="G282" s="7">
        <f t="shared" si="13"/>
        <v>1142974</v>
      </c>
      <c r="H282" s="8">
        <v>1</v>
      </c>
      <c r="I282" s="41">
        <f t="shared" si="12"/>
        <v>1142974</v>
      </c>
      <c r="J282" s="8"/>
      <c r="K282" s="42">
        <v>1160000</v>
      </c>
      <c r="L282" s="50" t="b">
        <f t="shared" si="14"/>
        <v>1</v>
      </c>
      <c r="M282" s="50"/>
    </row>
    <row r="283" spans="1:13" s="42" customFormat="1" ht="12.75" customHeight="1">
      <c r="A283" s="40" t="s">
        <v>2010</v>
      </c>
      <c r="B283" s="17" t="s">
        <v>1549</v>
      </c>
      <c r="C283" s="17" t="s">
        <v>2370</v>
      </c>
      <c r="D283" s="7"/>
      <c r="E283" s="7">
        <v>14984</v>
      </c>
      <c r="F283" s="7">
        <v>58099</v>
      </c>
      <c r="G283" s="7">
        <f t="shared" si="13"/>
        <v>73083</v>
      </c>
      <c r="H283" s="8">
        <v>1</v>
      </c>
      <c r="I283" s="41">
        <f t="shared" si="12"/>
        <v>73083</v>
      </c>
      <c r="J283" s="8"/>
      <c r="K283" s="42">
        <v>80000</v>
      </c>
      <c r="L283" s="50" t="b">
        <f t="shared" si="14"/>
        <v>1</v>
      </c>
      <c r="M283" s="50"/>
    </row>
    <row r="284" spans="1:13" s="42" customFormat="1" ht="12.75" customHeight="1">
      <c r="A284" s="40" t="s">
        <v>2011</v>
      </c>
      <c r="B284" s="17" t="s">
        <v>1550</v>
      </c>
      <c r="C284" s="17" t="s">
        <v>2371</v>
      </c>
      <c r="D284" s="7"/>
      <c r="E284" s="7">
        <v>13863</v>
      </c>
      <c r="F284" s="7">
        <v>27399</v>
      </c>
      <c r="G284" s="7">
        <f t="shared" si="13"/>
        <v>41262</v>
      </c>
      <c r="H284" s="8">
        <v>1</v>
      </c>
      <c r="I284" s="41">
        <f t="shared" si="12"/>
        <v>41262</v>
      </c>
      <c r="J284" s="8"/>
      <c r="K284" s="42">
        <v>50000</v>
      </c>
      <c r="L284" s="50" t="b">
        <f t="shared" si="14"/>
        <v>1</v>
      </c>
      <c r="M284" s="50"/>
    </row>
    <row r="285" spans="1:13" s="42" customFormat="1" ht="12.75" customHeight="1">
      <c r="A285" s="40" t="s">
        <v>1927</v>
      </c>
      <c r="B285" s="17" t="s">
        <v>1551</v>
      </c>
      <c r="C285" s="17" t="s">
        <v>2372</v>
      </c>
      <c r="D285" s="7"/>
      <c r="E285" s="7"/>
      <c r="F285" s="7">
        <v>13128</v>
      </c>
      <c r="G285" s="7">
        <f t="shared" si="13"/>
        <v>13128</v>
      </c>
      <c r="H285" s="8">
        <v>1</v>
      </c>
      <c r="I285" s="41">
        <f t="shared" si="12"/>
        <v>13128</v>
      </c>
      <c r="J285" s="8"/>
      <c r="K285" s="42">
        <v>20000</v>
      </c>
      <c r="L285" s="50" t="b">
        <f t="shared" si="14"/>
        <v>1</v>
      </c>
      <c r="M285" s="50"/>
    </row>
    <row r="286" spans="1:13" s="42" customFormat="1" ht="12.75" customHeight="1">
      <c r="A286" s="40" t="s">
        <v>2010</v>
      </c>
      <c r="B286" s="17" t="s">
        <v>1552</v>
      </c>
      <c r="C286" s="17" t="s">
        <v>2373</v>
      </c>
      <c r="D286" s="7"/>
      <c r="E286" s="7">
        <v>46242</v>
      </c>
      <c r="F286" s="7">
        <v>99221</v>
      </c>
      <c r="G286" s="7">
        <f t="shared" si="13"/>
        <v>145463</v>
      </c>
      <c r="H286" s="8">
        <v>1</v>
      </c>
      <c r="I286" s="41">
        <f t="shared" si="12"/>
        <v>145463</v>
      </c>
      <c r="J286" s="8"/>
      <c r="K286" s="42">
        <v>150000</v>
      </c>
      <c r="L286" s="50" t="b">
        <f t="shared" si="14"/>
        <v>1</v>
      </c>
      <c r="M286" s="50"/>
    </row>
    <row r="287" spans="1:13" s="42" customFormat="1" ht="12.75" customHeight="1">
      <c r="A287" s="40" t="s">
        <v>1923</v>
      </c>
      <c r="B287" s="17" t="s">
        <v>1553</v>
      </c>
      <c r="C287" s="17" t="s">
        <v>2374</v>
      </c>
      <c r="D287" s="7"/>
      <c r="E287" s="7">
        <v>7108</v>
      </c>
      <c r="F287" s="7">
        <v>27066</v>
      </c>
      <c r="G287" s="7">
        <f t="shared" si="13"/>
        <v>34174</v>
      </c>
      <c r="H287" s="8">
        <v>1</v>
      </c>
      <c r="I287" s="41">
        <f t="shared" si="12"/>
        <v>34174</v>
      </c>
      <c r="J287" s="8"/>
      <c r="K287" s="42">
        <v>40000</v>
      </c>
      <c r="L287" s="50" t="b">
        <f t="shared" si="14"/>
        <v>1</v>
      </c>
      <c r="M287" s="50"/>
    </row>
    <row r="288" spans="1:13" s="42" customFormat="1" ht="12.75" customHeight="1">
      <c r="A288" s="40" t="s">
        <v>1923</v>
      </c>
      <c r="B288" s="17" t="s">
        <v>1554</v>
      </c>
      <c r="C288" s="17" t="s">
        <v>2375</v>
      </c>
      <c r="D288" s="7"/>
      <c r="E288" s="7">
        <v>26370</v>
      </c>
      <c r="F288" s="7">
        <v>81281</v>
      </c>
      <c r="G288" s="7">
        <f t="shared" si="13"/>
        <v>107651</v>
      </c>
      <c r="H288" s="8">
        <v>1</v>
      </c>
      <c r="I288" s="41">
        <f t="shared" si="12"/>
        <v>107651</v>
      </c>
      <c r="J288" s="8"/>
      <c r="K288" s="42">
        <v>110000</v>
      </c>
      <c r="L288" s="50" t="b">
        <f t="shared" si="14"/>
        <v>1</v>
      </c>
      <c r="M288" s="50"/>
    </row>
    <row r="289" spans="1:13" s="42" customFormat="1" ht="12.75" customHeight="1">
      <c r="A289" s="40" t="s">
        <v>1936</v>
      </c>
      <c r="B289" s="17" t="s">
        <v>1555</v>
      </c>
      <c r="C289" s="17" t="s">
        <v>2376</v>
      </c>
      <c r="D289" s="7"/>
      <c r="E289" s="7">
        <v>446014</v>
      </c>
      <c r="F289" s="7">
        <v>607277</v>
      </c>
      <c r="G289" s="7">
        <f t="shared" si="13"/>
        <v>1053291</v>
      </c>
      <c r="H289" s="8">
        <v>1</v>
      </c>
      <c r="I289" s="41">
        <f t="shared" si="12"/>
        <v>1053291</v>
      </c>
      <c r="J289" s="8"/>
      <c r="K289" s="42">
        <v>1060000</v>
      </c>
      <c r="L289" s="50" t="b">
        <f t="shared" si="14"/>
        <v>1</v>
      </c>
      <c r="M289" s="50"/>
    </row>
    <row r="290" spans="1:13" s="42" customFormat="1" ht="12.75" customHeight="1">
      <c r="A290" s="40" t="s">
        <v>2012</v>
      </c>
      <c r="B290" s="17" t="s">
        <v>1556</v>
      </c>
      <c r="C290" s="17" t="s">
        <v>2377</v>
      </c>
      <c r="D290" s="7"/>
      <c r="E290" s="7">
        <v>49934</v>
      </c>
      <c r="F290" s="7">
        <v>66932</v>
      </c>
      <c r="G290" s="7">
        <f t="shared" si="13"/>
        <v>116866</v>
      </c>
      <c r="H290" s="8">
        <v>1</v>
      </c>
      <c r="I290" s="41">
        <f t="shared" si="12"/>
        <v>116866</v>
      </c>
      <c r="J290" s="8"/>
      <c r="K290" s="42">
        <v>120000</v>
      </c>
      <c r="L290" s="50" t="b">
        <f t="shared" si="14"/>
        <v>1</v>
      </c>
      <c r="M290" s="50"/>
    </row>
    <row r="291" spans="1:13" s="42" customFormat="1" ht="12.75" customHeight="1">
      <c r="A291" s="40" t="s">
        <v>2013</v>
      </c>
      <c r="B291" s="17" t="s">
        <v>1557</v>
      </c>
      <c r="C291" s="17" t="s">
        <v>2378</v>
      </c>
      <c r="D291" s="7">
        <v>844</v>
      </c>
      <c r="E291" s="7">
        <v>42519</v>
      </c>
      <c r="F291" s="7">
        <v>50838</v>
      </c>
      <c r="G291" s="7">
        <f t="shared" si="13"/>
        <v>94201</v>
      </c>
      <c r="H291" s="8">
        <v>1</v>
      </c>
      <c r="I291" s="41">
        <f t="shared" si="12"/>
        <v>94201</v>
      </c>
      <c r="J291" s="8"/>
      <c r="K291" s="42">
        <v>100000</v>
      </c>
      <c r="L291" s="50" t="b">
        <f t="shared" si="14"/>
        <v>1</v>
      </c>
      <c r="M291" s="50"/>
    </row>
    <row r="292" spans="1:13" s="42" customFormat="1" ht="12.75" customHeight="1">
      <c r="A292" s="40" t="s">
        <v>1936</v>
      </c>
      <c r="B292" s="17" t="s">
        <v>1558</v>
      </c>
      <c r="C292" s="17" t="s">
        <v>2379</v>
      </c>
      <c r="D292" s="7"/>
      <c r="E292" s="7">
        <v>69942</v>
      </c>
      <c r="F292" s="7">
        <v>155256</v>
      </c>
      <c r="G292" s="7">
        <f t="shared" si="13"/>
        <v>225198</v>
      </c>
      <c r="H292" s="8">
        <v>1</v>
      </c>
      <c r="I292" s="41">
        <f t="shared" si="12"/>
        <v>225198</v>
      </c>
      <c r="J292" s="8"/>
      <c r="K292" s="42">
        <v>230000</v>
      </c>
      <c r="L292" s="50" t="b">
        <f t="shared" si="14"/>
        <v>1</v>
      </c>
      <c r="M292" s="50"/>
    </row>
    <row r="293" spans="1:13" s="42" customFormat="1" ht="12.75" customHeight="1">
      <c r="A293" s="40" t="s">
        <v>1962</v>
      </c>
      <c r="B293" s="17" t="s">
        <v>1559</v>
      </c>
      <c r="C293" s="17" t="s">
        <v>2380</v>
      </c>
      <c r="D293" s="7"/>
      <c r="E293" s="7"/>
      <c r="F293" s="7">
        <v>3352</v>
      </c>
      <c r="G293" s="7">
        <f t="shared" si="13"/>
        <v>3352</v>
      </c>
      <c r="H293" s="8">
        <v>1</v>
      </c>
      <c r="I293" s="41">
        <f t="shared" si="12"/>
        <v>3352</v>
      </c>
      <c r="J293" s="8"/>
      <c r="K293" s="42">
        <v>10000</v>
      </c>
      <c r="L293" s="50" t="b">
        <f t="shared" si="14"/>
        <v>1</v>
      </c>
      <c r="M293" s="50"/>
    </row>
    <row r="294" spans="1:13" s="42" customFormat="1" ht="12.75" customHeight="1">
      <c r="A294" s="40" t="s">
        <v>2014</v>
      </c>
      <c r="B294" s="17" t="s">
        <v>1560</v>
      </c>
      <c r="C294" s="17" t="s">
        <v>2381</v>
      </c>
      <c r="D294" s="7">
        <v>3587</v>
      </c>
      <c r="E294" s="7">
        <v>40402</v>
      </c>
      <c r="F294" s="7">
        <v>47820</v>
      </c>
      <c r="G294" s="7">
        <f t="shared" si="13"/>
        <v>91809</v>
      </c>
      <c r="H294" s="8">
        <v>1</v>
      </c>
      <c r="I294" s="41">
        <f t="shared" si="12"/>
        <v>91809</v>
      </c>
      <c r="J294" s="8"/>
      <c r="K294" s="42">
        <v>100000</v>
      </c>
      <c r="L294" s="50" t="b">
        <f t="shared" si="14"/>
        <v>1</v>
      </c>
      <c r="M294" s="50"/>
    </row>
    <row r="295" spans="1:13" s="42" customFormat="1" ht="12.75" customHeight="1">
      <c r="A295" s="40" t="s">
        <v>1936</v>
      </c>
      <c r="B295" s="17" t="s">
        <v>1561</v>
      </c>
      <c r="C295" s="17" t="s">
        <v>2382</v>
      </c>
      <c r="D295" s="7"/>
      <c r="E295" s="7">
        <v>215418</v>
      </c>
      <c r="F295" s="7">
        <v>415960</v>
      </c>
      <c r="G295" s="7">
        <f t="shared" si="13"/>
        <v>631378</v>
      </c>
      <c r="H295" s="8">
        <v>1</v>
      </c>
      <c r="I295" s="41">
        <f t="shared" si="12"/>
        <v>631378</v>
      </c>
      <c r="J295" s="8"/>
      <c r="K295" s="42">
        <v>640000</v>
      </c>
      <c r="L295" s="50" t="b">
        <f t="shared" si="14"/>
        <v>1</v>
      </c>
      <c r="M295" s="50"/>
    </row>
    <row r="296" spans="1:13" s="42" customFormat="1" ht="12.75" customHeight="1">
      <c r="A296" s="40" t="s">
        <v>2015</v>
      </c>
      <c r="B296" s="17" t="s">
        <v>1562</v>
      </c>
      <c r="C296" s="17" t="s">
        <v>2383</v>
      </c>
      <c r="D296" s="7"/>
      <c r="E296" s="7">
        <v>8075</v>
      </c>
      <c r="F296" s="7">
        <v>34203</v>
      </c>
      <c r="G296" s="7">
        <f t="shared" si="13"/>
        <v>42278</v>
      </c>
      <c r="H296" s="8">
        <v>1</v>
      </c>
      <c r="I296" s="41">
        <f t="shared" si="12"/>
        <v>42278</v>
      </c>
      <c r="J296" s="8"/>
      <c r="K296" s="42">
        <v>50000</v>
      </c>
      <c r="L296" s="50" t="b">
        <f t="shared" si="14"/>
        <v>1</v>
      </c>
      <c r="M296" s="50"/>
    </row>
    <row r="297" spans="1:13" s="42" customFormat="1" ht="12.75" customHeight="1">
      <c r="A297" s="40" t="s">
        <v>2016</v>
      </c>
      <c r="B297" s="17" t="s">
        <v>1563</v>
      </c>
      <c r="C297" s="17" t="s">
        <v>2384</v>
      </c>
      <c r="D297" s="7"/>
      <c r="E297" s="7">
        <v>23670</v>
      </c>
      <c r="F297" s="7">
        <v>35690</v>
      </c>
      <c r="G297" s="7">
        <f t="shared" si="13"/>
        <v>59360</v>
      </c>
      <c r="H297" s="8">
        <v>1</v>
      </c>
      <c r="I297" s="41">
        <f t="shared" si="12"/>
        <v>59360</v>
      </c>
      <c r="J297" s="8"/>
      <c r="K297" s="42">
        <v>60000</v>
      </c>
      <c r="L297" s="50" t="b">
        <f t="shared" si="14"/>
        <v>1</v>
      </c>
      <c r="M297" s="50"/>
    </row>
    <row r="298" spans="1:13" s="42" customFormat="1" ht="12.75" customHeight="1">
      <c r="A298" s="40" t="s">
        <v>1968</v>
      </c>
      <c r="B298" s="17" t="s">
        <v>1564</v>
      </c>
      <c r="C298" s="17" t="s">
        <v>2385</v>
      </c>
      <c r="D298" s="7"/>
      <c r="E298" s="7">
        <v>10877</v>
      </c>
      <c r="F298" s="7">
        <v>24048</v>
      </c>
      <c r="G298" s="7">
        <f t="shared" si="13"/>
        <v>34925</v>
      </c>
      <c r="H298" s="8">
        <v>1</v>
      </c>
      <c r="I298" s="41">
        <f t="shared" si="12"/>
        <v>34925</v>
      </c>
      <c r="J298" s="8"/>
      <c r="K298" s="42">
        <v>40000</v>
      </c>
      <c r="L298" s="50" t="b">
        <f t="shared" si="14"/>
        <v>1</v>
      </c>
      <c r="M298" s="50"/>
    </row>
    <row r="299" spans="1:13" s="42" customFormat="1" ht="12.75" customHeight="1">
      <c r="A299" s="40" t="s">
        <v>2017</v>
      </c>
      <c r="B299" s="17" t="s">
        <v>1565</v>
      </c>
      <c r="C299" s="17" t="s">
        <v>2386</v>
      </c>
      <c r="D299" s="7"/>
      <c r="E299" s="7">
        <v>45903</v>
      </c>
      <c r="F299" s="7">
        <v>68484</v>
      </c>
      <c r="G299" s="7">
        <f t="shared" si="13"/>
        <v>114387</v>
      </c>
      <c r="H299" s="8">
        <v>1</v>
      </c>
      <c r="I299" s="41">
        <f t="shared" si="12"/>
        <v>114387</v>
      </c>
      <c r="J299" s="8"/>
      <c r="K299" s="42">
        <v>120000</v>
      </c>
      <c r="L299" s="50" t="b">
        <f t="shared" si="14"/>
        <v>1</v>
      </c>
      <c r="M299" s="50"/>
    </row>
    <row r="300" spans="1:13" s="42" customFormat="1" ht="12.75" customHeight="1">
      <c r="A300" s="40" t="s">
        <v>1917</v>
      </c>
      <c r="B300" s="17" t="s">
        <v>1566</v>
      </c>
      <c r="C300" s="17" t="s">
        <v>2387</v>
      </c>
      <c r="D300" s="7"/>
      <c r="E300" s="7">
        <v>2318</v>
      </c>
      <c r="F300" s="7">
        <v>9801</v>
      </c>
      <c r="G300" s="7">
        <f t="shared" si="13"/>
        <v>12119</v>
      </c>
      <c r="H300" s="8">
        <v>1</v>
      </c>
      <c r="I300" s="41">
        <f t="shared" si="12"/>
        <v>12119</v>
      </c>
      <c r="J300" s="8"/>
      <c r="K300" s="42">
        <v>20000</v>
      </c>
      <c r="L300" s="50" t="b">
        <f t="shared" si="14"/>
        <v>1</v>
      </c>
      <c r="M300" s="50"/>
    </row>
    <row r="301" spans="1:13" s="42" customFormat="1" ht="12.75" customHeight="1">
      <c r="A301" s="40" t="s">
        <v>2018</v>
      </c>
      <c r="B301" s="17" t="s">
        <v>1567</v>
      </c>
      <c r="C301" s="17" t="s">
        <v>2388</v>
      </c>
      <c r="D301" s="7"/>
      <c r="E301" s="7">
        <v>35781</v>
      </c>
      <c r="F301" s="7">
        <v>46503</v>
      </c>
      <c r="G301" s="7">
        <f t="shared" si="13"/>
        <v>82284</v>
      </c>
      <c r="H301" s="8">
        <v>1</v>
      </c>
      <c r="I301" s="41">
        <f t="shared" si="12"/>
        <v>82284</v>
      </c>
      <c r="J301" s="8"/>
      <c r="K301" s="42">
        <v>90000</v>
      </c>
      <c r="L301" s="50" t="b">
        <f t="shared" si="14"/>
        <v>1</v>
      </c>
      <c r="M301" s="50"/>
    </row>
    <row r="302" spans="1:13" s="42" customFormat="1" ht="12.75" customHeight="1">
      <c r="A302" s="40" t="s">
        <v>2003</v>
      </c>
      <c r="B302" s="17" t="s">
        <v>1568</v>
      </c>
      <c r="C302" s="17" t="s">
        <v>2389</v>
      </c>
      <c r="D302" s="7"/>
      <c r="E302" s="7">
        <v>17163</v>
      </c>
      <c r="F302" s="7">
        <v>25361</v>
      </c>
      <c r="G302" s="7">
        <f t="shared" si="13"/>
        <v>42524</v>
      </c>
      <c r="H302" s="8">
        <v>1</v>
      </c>
      <c r="I302" s="41">
        <f t="shared" si="12"/>
        <v>42524</v>
      </c>
      <c r="J302" s="8"/>
      <c r="K302" s="42">
        <v>50000</v>
      </c>
      <c r="L302" s="50" t="b">
        <f t="shared" si="14"/>
        <v>1</v>
      </c>
      <c r="M302" s="50"/>
    </row>
    <row r="303" spans="1:13" s="42" customFormat="1" ht="12.75" customHeight="1">
      <c r="A303" s="40" t="s">
        <v>1934</v>
      </c>
      <c r="B303" s="17" t="s">
        <v>1569</v>
      </c>
      <c r="C303" s="17" t="s">
        <v>2390</v>
      </c>
      <c r="D303" s="7"/>
      <c r="E303" s="7">
        <v>54415</v>
      </c>
      <c r="F303" s="7">
        <v>73192</v>
      </c>
      <c r="G303" s="7">
        <f t="shared" si="13"/>
        <v>127607</v>
      </c>
      <c r="H303" s="8">
        <v>1</v>
      </c>
      <c r="I303" s="41">
        <f t="shared" si="12"/>
        <v>127607</v>
      </c>
      <c r="J303" s="8"/>
      <c r="K303" s="42">
        <v>130000</v>
      </c>
      <c r="L303" s="50" t="b">
        <f t="shared" si="14"/>
        <v>1</v>
      </c>
      <c r="M303" s="50"/>
    </row>
    <row r="304" spans="1:13" s="42" customFormat="1" ht="12.75" customHeight="1">
      <c r="A304" s="40" t="s">
        <v>1962</v>
      </c>
      <c r="B304" s="17" t="s">
        <v>1570</v>
      </c>
      <c r="C304" s="17" t="s">
        <v>2391</v>
      </c>
      <c r="D304" s="7"/>
      <c r="E304" s="7"/>
      <c r="F304" s="7">
        <v>525</v>
      </c>
      <c r="G304" s="7">
        <f t="shared" si="13"/>
        <v>525</v>
      </c>
      <c r="H304" s="8">
        <v>1</v>
      </c>
      <c r="I304" s="41">
        <f t="shared" si="12"/>
        <v>525</v>
      </c>
      <c r="J304" s="8"/>
      <c r="K304" s="42">
        <v>10000</v>
      </c>
      <c r="L304" s="50" t="b">
        <f t="shared" si="14"/>
        <v>1</v>
      </c>
      <c r="M304" s="50"/>
    </row>
    <row r="305" spans="1:13" s="42" customFormat="1" ht="12.75" customHeight="1">
      <c r="A305" s="40" t="s">
        <v>1961</v>
      </c>
      <c r="B305" s="17" t="s">
        <v>1571</v>
      </c>
      <c r="C305" s="17" t="s">
        <v>2392</v>
      </c>
      <c r="D305" s="7">
        <v>327</v>
      </c>
      <c r="E305" s="7">
        <v>71341</v>
      </c>
      <c r="F305" s="7">
        <v>77661</v>
      </c>
      <c r="G305" s="7">
        <f t="shared" si="13"/>
        <v>149329</v>
      </c>
      <c r="H305" s="8">
        <v>1</v>
      </c>
      <c r="I305" s="41">
        <f t="shared" si="12"/>
        <v>149329</v>
      </c>
      <c r="J305" s="8"/>
      <c r="K305" s="42">
        <v>150000</v>
      </c>
      <c r="L305" s="50" t="b">
        <f t="shared" si="14"/>
        <v>1</v>
      </c>
      <c r="M305" s="50"/>
    </row>
    <row r="306" spans="1:13" s="42" customFormat="1" ht="12.75" customHeight="1">
      <c r="A306" s="40" t="s">
        <v>1936</v>
      </c>
      <c r="B306" s="17" t="s">
        <v>1572</v>
      </c>
      <c r="C306" s="17" t="s">
        <v>2393</v>
      </c>
      <c r="D306" s="7"/>
      <c r="E306" s="7">
        <v>279129</v>
      </c>
      <c r="F306" s="7">
        <v>356174</v>
      </c>
      <c r="G306" s="7">
        <f t="shared" si="13"/>
        <v>635303</v>
      </c>
      <c r="H306" s="8">
        <v>1</v>
      </c>
      <c r="I306" s="41">
        <f t="shared" si="12"/>
        <v>635303</v>
      </c>
      <c r="J306" s="8"/>
      <c r="K306" s="42">
        <v>640000</v>
      </c>
      <c r="L306" s="50" t="b">
        <f t="shared" si="14"/>
        <v>1</v>
      </c>
      <c r="M306" s="50"/>
    </row>
    <row r="307" spans="1:13" s="42" customFormat="1" ht="12.75" customHeight="1">
      <c r="A307" s="40" t="s">
        <v>1936</v>
      </c>
      <c r="B307" s="17" t="s">
        <v>1573</v>
      </c>
      <c r="C307" s="17" t="s">
        <v>2394</v>
      </c>
      <c r="D307" s="7"/>
      <c r="E307" s="7">
        <v>318754</v>
      </c>
      <c r="F307" s="7">
        <v>433275</v>
      </c>
      <c r="G307" s="7">
        <f t="shared" si="13"/>
        <v>752029</v>
      </c>
      <c r="H307" s="8">
        <v>1</v>
      </c>
      <c r="I307" s="41">
        <f t="shared" si="12"/>
        <v>752029</v>
      </c>
      <c r="J307" s="8"/>
      <c r="K307" s="42">
        <v>760000</v>
      </c>
      <c r="L307" s="50" t="b">
        <f t="shared" si="14"/>
        <v>1</v>
      </c>
      <c r="M307" s="50"/>
    </row>
    <row r="308" spans="1:13" s="42" customFormat="1" ht="12.75" customHeight="1">
      <c r="A308" s="40" t="s">
        <v>1936</v>
      </c>
      <c r="B308" s="17" t="s">
        <v>1574</v>
      </c>
      <c r="C308" s="17" t="s">
        <v>2395</v>
      </c>
      <c r="D308" s="7"/>
      <c r="E308" s="7">
        <v>548270</v>
      </c>
      <c r="F308" s="7">
        <v>852028</v>
      </c>
      <c r="G308" s="7">
        <f t="shared" si="13"/>
        <v>1400298</v>
      </c>
      <c r="H308" s="8">
        <v>1</v>
      </c>
      <c r="I308" s="41">
        <f t="shared" si="12"/>
        <v>1400298</v>
      </c>
      <c r="J308" s="8"/>
      <c r="K308" s="42">
        <v>1420000</v>
      </c>
      <c r="L308" s="50" t="b">
        <f t="shared" si="14"/>
        <v>1</v>
      </c>
      <c r="M308" s="50"/>
    </row>
    <row r="309" spans="1:13" s="42" customFormat="1" ht="12.75" customHeight="1">
      <c r="A309" s="40" t="s">
        <v>1936</v>
      </c>
      <c r="B309" s="17" t="s">
        <v>1575</v>
      </c>
      <c r="C309" s="17" t="s">
        <v>2396</v>
      </c>
      <c r="D309" s="7"/>
      <c r="E309" s="7">
        <v>163565</v>
      </c>
      <c r="F309" s="7">
        <v>264528</v>
      </c>
      <c r="G309" s="7">
        <f t="shared" si="13"/>
        <v>428093</v>
      </c>
      <c r="H309" s="8">
        <v>1</v>
      </c>
      <c r="I309" s="41">
        <f t="shared" si="12"/>
        <v>428093</v>
      </c>
      <c r="J309" s="8"/>
      <c r="K309" s="42">
        <v>440000</v>
      </c>
      <c r="L309" s="50" t="b">
        <f t="shared" si="14"/>
        <v>1</v>
      </c>
      <c r="M309" s="50"/>
    </row>
    <row r="310" spans="1:13" s="42" customFormat="1" ht="12.75" customHeight="1">
      <c r="A310" s="40" t="s">
        <v>1936</v>
      </c>
      <c r="B310" s="17" t="s">
        <v>1576</v>
      </c>
      <c r="C310" s="17" t="s">
        <v>2397</v>
      </c>
      <c r="D310" s="7"/>
      <c r="E310" s="7">
        <v>76780</v>
      </c>
      <c r="F310" s="7">
        <v>127094</v>
      </c>
      <c r="G310" s="7">
        <f t="shared" si="13"/>
        <v>203874</v>
      </c>
      <c r="H310" s="8">
        <v>1</v>
      </c>
      <c r="I310" s="41">
        <f t="shared" si="12"/>
        <v>203874</v>
      </c>
      <c r="J310" s="8"/>
      <c r="K310" s="42">
        <v>210000</v>
      </c>
      <c r="L310" s="50" t="b">
        <f t="shared" si="14"/>
        <v>1</v>
      </c>
      <c r="M310" s="50"/>
    </row>
    <row r="311" spans="1:13" s="42" customFormat="1" ht="12.75" customHeight="1">
      <c r="A311" s="40" t="s">
        <v>1936</v>
      </c>
      <c r="B311" s="17" t="s">
        <v>1577</v>
      </c>
      <c r="C311" s="17" t="s">
        <v>2398</v>
      </c>
      <c r="D311" s="7"/>
      <c r="E311" s="7">
        <v>119773</v>
      </c>
      <c r="F311" s="7">
        <v>178622</v>
      </c>
      <c r="G311" s="7">
        <f t="shared" si="13"/>
        <v>298395</v>
      </c>
      <c r="H311" s="8">
        <v>1</v>
      </c>
      <c r="I311" s="41">
        <f t="shared" si="12"/>
        <v>298395</v>
      </c>
      <c r="J311" s="8"/>
      <c r="K311" s="42">
        <v>300000</v>
      </c>
      <c r="L311" s="50" t="b">
        <f t="shared" si="14"/>
        <v>1</v>
      </c>
      <c r="M311" s="50"/>
    </row>
    <row r="312" spans="1:13" s="42" customFormat="1" ht="12.75" customHeight="1">
      <c r="A312" s="40" t="s">
        <v>144</v>
      </c>
      <c r="B312" s="17" t="s">
        <v>1578</v>
      </c>
      <c r="C312" s="17" t="s">
        <v>2399</v>
      </c>
      <c r="D312" s="7"/>
      <c r="E312" s="7"/>
      <c r="F312" s="7">
        <v>18423</v>
      </c>
      <c r="G312" s="7">
        <f t="shared" si="13"/>
        <v>18423</v>
      </c>
      <c r="H312" s="8">
        <v>1</v>
      </c>
      <c r="I312" s="41">
        <f t="shared" si="12"/>
        <v>18423</v>
      </c>
      <c r="J312" s="8"/>
      <c r="K312" s="42">
        <v>20000</v>
      </c>
      <c r="L312" s="50" t="b">
        <f t="shared" si="14"/>
        <v>1</v>
      </c>
      <c r="M312" s="50"/>
    </row>
    <row r="313" spans="1:13" s="42" customFormat="1" ht="12.75" customHeight="1">
      <c r="A313" s="40" t="s">
        <v>2019</v>
      </c>
      <c r="B313" s="17" t="s">
        <v>1579</v>
      </c>
      <c r="C313" s="17" t="s">
        <v>2400</v>
      </c>
      <c r="D313" s="7"/>
      <c r="E313" s="7">
        <v>7325</v>
      </c>
      <c r="F313" s="7"/>
      <c r="G313" s="7">
        <f t="shared" si="13"/>
        <v>7325</v>
      </c>
      <c r="H313" s="8">
        <v>1</v>
      </c>
      <c r="I313" s="41">
        <f t="shared" si="12"/>
        <v>7325</v>
      </c>
      <c r="J313" s="8"/>
      <c r="K313" s="42">
        <v>10000</v>
      </c>
      <c r="L313" s="50" t="b">
        <f t="shared" si="14"/>
        <v>1</v>
      </c>
      <c r="M313" s="50"/>
    </row>
    <row r="314" spans="1:13" s="42" customFormat="1" ht="12.75" customHeight="1">
      <c r="A314" s="40" t="s">
        <v>1986</v>
      </c>
      <c r="B314" s="17" t="s">
        <v>1580</v>
      </c>
      <c r="C314" s="17" t="s">
        <v>2401</v>
      </c>
      <c r="D314" s="7"/>
      <c r="E314" s="7">
        <v>46331</v>
      </c>
      <c r="F314" s="7">
        <v>58452</v>
      </c>
      <c r="G314" s="7">
        <f t="shared" si="13"/>
        <v>104783</v>
      </c>
      <c r="H314" s="8">
        <v>1</v>
      </c>
      <c r="I314" s="41">
        <f t="shared" si="12"/>
        <v>104783</v>
      </c>
      <c r="J314" s="8"/>
      <c r="K314" s="42">
        <v>110000</v>
      </c>
      <c r="L314" s="50" t="b">
        <f t="shared" si="14"/>
        <v>1</v>
      </c>
      <c r="M314" s="50"/>
    </row>
    <row r="315" spans="1:13" s="42" customFormat="1" ht="12.75" customHeight="1">
      <c r="A315" s="40" t="s">
        <v>2020</v>
      </c>
      <c r="B315" s="17" t="s">
        <v>1581</v>
      </c>
      <c r="C315" s="17" t="s">
        <v>2402</v>
      </c>
      <c r="D315" s="7"/>
      <c r="E315" s="7">
        <v>7622</v>
      </c>
      <c r="F315" s="7">
        <v>320</v>
      </c>
      <c r="G315" s="7">
        <f t="shared" si="13"/>
        <v>7942</v>
      </c>
      <c r="H315" s="8">
        <v>1</v>
      </c>
      <c r="I315" s="41">
        <f t="shared" si="12"/>
        <v>7942</v>
      </c>
      <c r="J315" s="8"/>
      <c r="K315" s="42">
        <v>10000</v>
      </c>
      <c r="L315" s="50" t="b">
        <f t="shared" si="14"/>
        <v>1</v>
      </c>
      <c r="M315" s="50"/>
    </row>
    <row r="316" spans="1:13" s="42" customFormat="1" ht="12.75" customHeight="1">
      <c r="A316" s="40" t="s">
        <v>1924</v>
      </c>
      <c r="B316" s="17" t="s">
        <v>1582</v>
      </c>
      <c r="C316" s="17" t="s">
        <v>2403</v>
      </c>
      <c r="D316" s="7"/>
      <c r="E316" s="7">
        <v>3732</v>
      </c>
      <c r="F316" s="7">
        <v>10991</v>
      </c>
      <c r="G316" s="7">
        <f t="shared" si="13"/>
        <v>14723</v>
      </c>
      <c r="H316" s="8">
        <v>1</v>
      </c>
      <c r="I316" s="41">
        <f t="shared" si="12"/>
        <v>14723</v>
      </c>
      <c r="J316" s="8"/>
      <c r="K316" s="42">
        <v>20000</v>
      </c>
      <c r="L316" s="50" t="b">
        <f t="shared" si="14"/>
        <v>1</v>
      </c>
      <c r="M316" s="50"/>
    </row>
    <row r="317" spans="1:13" s="42" customFormat="1" ht="12.75" customHeight="1">
      <c r="A317" s="40" t="s">
        <v>275</v>
      </c>
      <c r="B317" s="17" t="s">
        <v>1583</v>
      </c>
      <c r="C317" s="17" t="s">
        <v>2404</v>
      </c>
      <c r="D317" s="7"/>
      <c r="E317" s="7">
        <v>29620</v>
      </c>
      <c r="F317" s="7">
        <v>20334</v>
      </c>
      <c r="G317" s="7">
        <f t="shared" si="13"/>
        <v>49954</v>
      </c>
      <c r="H317" s="8">
        <v>1</v>
      </c>
      <c r="I317" s="41">
        <f t="shared" si="12"/>
        <v>49954</v>
      </c>
      <c r="J317" s="8"/>
      <c r="K317" s="42">
        <v>50000</v>
      </c>
      <c r="L317" s="50" t="b">
        <f t="shared" si="14"/>
        <v>1</v>
      </c>
      <c r="M317" s="50"/>
    </row>
    <row r="318" spans="1:13" s="42" customFormat="1" ht="12.75" customHeight="1">
      <c r="A318" s="40" t="s">
        <v>2021</v>
      </c>
      <c r="B318" s="17" t="s">
        <v>1584</v>
      </c>
      <c r="C318" s="17" t="s">
        <v>2405</v>
      </c>
      <c r="D318" s="7"/>
      <c r="E318" s="7">
        <v>9235</v>
      </c>
      <c r="F318" s="7">
        <v>603</v>
      </c>
      <c r="G318" s="7">
        <f t="shared" si="13"/>
        <v>9838</v>
      </c>
      <c r="H318" s="8">
        <v>1</v>
      </c>
      <c r="I318" s="41">
        <f t="shared" si="12"/>
        <v>9838</v>
      </c>
      <c r="J318" s="8"/>
      <c r="K318" s="42">
        <v>10000</v>
      </c>
      <c r="L318" s="50" t="b">
        <f t="shared" si="14"/>
        <v>1</v>
      </c>
      <c r="M318" s="50"/>
    </row>
    <row r="319" spans="1:13" s="42" customFormat="1" ht="12.75" customHeight="1">
      <c r="A319" s="40" t="s">
        <v>1936</v>
      </c>
      <c r="B319" s="17" t="s">
        <v>1585</v>
      </c>
      <c r="C319" s="17" t="s">
        <v>2406</v>
      </c>
      <c r="D319" s="7"/>
      <c r="E319" s="7">
        <v>19430</v>
      </c>
      <c r="F319" s="7">
        <v>38331</v>
      </c>
      <c r="G319" s="7">
        <f t="shared" si="13"/>
        <v>57761</v>
      </c>
      <c r="H319" s="8">
        <v>1</v>
      </c>
      <c r="I319" s="41">
        <f t="shared" si="12"/>
        <v>57761</v>
      </c>
      <c r="J319" s="8"/>
      <c r="K319" s="42">
        <v>60000</v>
      </c>
      <c r="L319" s="50" t="b">
        <f t="shared" si="14"/>
        <v>1</v>
      </c>
      <c r="M319" s="50"/>
    </row>
    <row r="320" spans="1:13" s="42" customFormat="1" ht="12.75" customHeight="1">
      <c r="A320" s="40" t="s">
        <v>1924</v>
      </c>
      <c r="B320" s="17" t="s">
        <v>1586</v>
      </c>
      <c r="C320" s="17" t="s">
        <v>2407</v>
      </c>
      <c r="D320" s="7"/>
      <c r="E320" s="7">
        <v>4239</v>
      </c>
      <c r="F320" s="7">
        <v>10991</v>
      </c>
      <c r="G320" s="7">
        <f t="shared" si="13"/>
        <v>15230</v>
      </c>
      <c r="H320" s="8">
        <v>1</v>
      </c>
      <c r="I320" s="41">
        <f t="shared" si="12"/>
        <v>15230</v>
      </c>
      <c r="J320" s="8"/>
      <c r="K320" s="42">
        <v>20000</v>
      </c>
      <c r="L320" s="50" t="b">
        <f t="shared" si="14"/>
        <v>1</v>
      </c>
      <c r="M320" s="50"/>
    </row>
    <row r="321" spans="1:13" s="42" customFormat="1" ht="12.75" customHeight="1">
      <c r="A321" s="40" t="s">
        <v>1923</v>
      </c>
      <c r="B321" s="17" t="s">
        <v>1587</v>
      </c>
      <c r="C321" s="17" t="s">
        <v>2408</v>
      </c>
      <c r="D321" s="7"/>
      <c r="E321" s="7">
        <v>53934</v>
      </c>
      <c r="F321" s="7">
        <v>115050</v>
      </c>
      <c r="G321" s="7">
        <f t="shared" si="13"/>
        <v>168984</v>
      </c>
      <c r="H321" s="8">
        <v>1</v>
      </c>
      <c r="I321" s="41">
        <f t="shared" si="12"/>
        <v>168984</v>
      </c>
      <c r="J321" s="8"/>
      <c r="K321" s="42">
        <v>170000</v>
      </c>
      <c r="L321" s="50" t="b">
        <f t="shared" si="14"/>
        <v>1</v>
      </c>
      <c r="M321" s="50"/>
    </row>
    <row r="322" spans="1:13" s="42" customFormat="1" ht="12.75" customHeight="1">
      <c r="A322" s="40" t="s">
        <v>2022</v>
      </c>
      <c r="B322" s="17" t="s">
        <v>1588</v>
      </c>
      <c r="C322" s="17" t="s">
        <v>2409</v>
      </c>
      <c r="D322" s="7"/>
      <c r="E322" s="7">
        <v>399</v>
      </c>
      <c r="F322" s="7">
        <v>2753</v>
      </c>
      <c r="G322" s="7">
        <f t="shared" si="13"/>
        <v>3152</v>
      </c>
      <c r="H322" s="8">
        <v>1</v>
      </c>
      <c r="I322" s="41">
        <f t="shared" ref="I322:I385" si="15">MAX(-INT(-G322/H322)*H322)</f>
        <v>3152</v>
      </c>
      <c r="J322" s="8"/>
      <c r="K322" s="42">
        <v>10000</v>
      </c>
      <c r="L322" s="50" t="b">
        <f t="shared" si="14"/>
        <v>1</v>
      </c>
      <c r="M322" s="50"/>
    </row>
    <row r="323" spans="1:13" s="42" customFormat="1" ht="12.75" customHeight="1">
      <c r="A323" s="40" t="s">
        <v>1923</v>
      </c>
      <c r="B323" s="17" t="s">
        <v>1589</v>
      </c>
      <c r="C323" s="17" t="s">
        <v>2410</v>
      </c>
      <c r="D323" s="7"/>
      <c r="E323" s="7">
        <v>11837</v>
      </c>
      <c r="F323" s="7">
        <v>21878</v>
      </c>
      <c r="G323" s="7">
        <f t="shared" ref="G323:G386" si="16">SUM(D323:F323)</f>
        <v>33715</v>
      </c>
      <c r="H323" s="8">
        <v>1</v>
      </c>
      <c r="I323" s="41">
        <f t="shared" si="15"/>
        <v>33715</v>
      </c>
      <c r="J323" s="8"/>
      <c r="K323" s="42">
        <v>40000</v>
      </c>
      <c r="L323" s="50" t="b">
        <f t="shared" ref="L323:L386" si="17">K323&gt;=I323</f>
        <v>1</v>
      </c>
      <c r="M323" s="50"/>
    </row>
    <row r="324" spans="1:13" s="42" customFormat="1" ht="12.75" customHeight="1">
      <c r="A324" s="40" t="s">
        <v>2023</v>
      </c>
      <c r="B324" s="17" t="s">
        <v>1590</v>
      </c>
      <c r="C324" s="17" t="s">
        <v>2411</v>
      </c>
      <c r="D324" s="7"/>
      <c r="E324" s="7">
        <v>24424</v>
      </c>
      <c r="F324" s="7">
        <v>58810</v>
      </c>
      <c r="G324" s="7">
        <f t="shared" si="16"/>
        <v>83234</v>
      </c>
      <c r="H324" s="8">
        <v>1</v>
      </c>
      <c r="I324" s="41">
        <f t="shared" si="15"/>
        <v>83234</v>
      </c>
      <c r="J324" s="8"/>
      <c r="K324" s="42">
        <v>90000</v>
      </c>
      <c r="L324" s="50" t="b">
        <f t="shared" si="17"/>
        <v>1</v>
      </c>
      <c r="M324" s="50"/>
    </row>
    <row r="325" spans="1:13" s="42" customFormat="1" ht="12.75" customHeight="1">
      <c r="A325" s="40" t="s">
        <v>273</v>
      </c>
      <c r="B325" s="17" t="s">
        <v>1591</v>
      </c>
      <c r="C325" s="17" t="s">
        <v>2412</v>
      </c>
      <c r="D325" s="7"/>
      <c r="E325" s="7">
        <v>17261</v>
      </c>
      <c r="F325" s="7">
        <v>23063</v>
      </c>
      <c r="G325" s="7">
        <f t="shared" si="16"/>
        <v>40324</v>
      </c>
      <c r="H325" s="8">
        <v>1</v>
      </c>
      <c r="I325" s="41">
        <f t="shared" si="15"/>
        <v>40324</v>
      </c>
      <c r="J325" s="8"/>
      <c r="K325" s="42">
        <v>50000</v>
      </c>
      <c r="L325" s="50" t="b">
        <f t="shared" si="17"/>
        <v>1</v>
      </c>
      <c r="M325" s="50"/>
    </row>
    <row r="326" spans="1:13" s="42" customFormat="1" ht="12.75" customHeight="1">
      <c r="A326" s="40" t="s">
        <v>2024</v>
      </c>
      <c r="B326" s="17" t="s">
        <v>1592</v>
      </c>
      <c r="C326" s="17" t="s">
        <v>2413</v>
      </c>
      <c r="D326" s="7"/>
      <c r="E326" s="7"/>
      <c r="F326" s="7">
        <v>31617</v>
      </c>
      <c r="G326" s="7">
        <f t="shared" si="16"/>
        <v>31617</v>
      </c>
      <c r="H326" s="8">
        <v>1</v>
      </c>
      <c r="I326" s="41">
        <f t="shared" si="15"/>
        <v>31617</v>
      </c>
      <c r="J326" s="8"/>
      <c r="K326" s="42">
        <v>40000</v>
      </c>
      <c r="L326" s="50" t="b">
        <f t="shared" si="17"/>
        <v>1</v>
      </c>
      <c r="M326" s="50"/>
    </row>
    <row r="327" spans="1:13" s="42" customFormat="1" ht="12.75" customHeight="1">
      <c r="A327" s="40" t="s">
        <v>1936</v>
      </c>
      <c r="B327" s="17" t="s">
        <v>1593</v>
      </c>
      <c r="C327" s="17" t="s">
        <v>2414</v>
      </c>
      <c r="D327" s="7"/>
      <c r="E327" s="7">
        <v>42030</v>
      </c>
      <c r="F327" s="7">
        <v>73022</v>
      </c>
      <c r="G327" s="7">
        <f t="shared" si="16"/>
        <v>115052</v>
      </c>
      <c r="H327" s="8">
        <v>1</v>
      </c>
      <c r="I327" s="41">
        <f t="shared" si="15"/>
        <v>115052</v>
      </c>
      <c r="J327" s="8"/>
      <c r="K327" s="42">
        <v>120000</v>
      </c>
      <c r="L327" s="50" t="b">
        <f t="shared" si="17"/>
        <v>1</v>
      </c>
      <c r="M327" s="50"/>
    </row>
    <row r="328" spans="1:13" s="42" customFormat="1" ht="12.75" customHeight="1">
      <c r="A328" s="40" t="s">
        <v>273</v>
      </c>
      <c r="B328" s="17" t="s">
        <v>1594</v>
      </c>
      <c r="C328" s="17" t="s">
        <v>2415</v>
      </c>
      <c r="D328" s="7"/>
      <c r="E328" s="7">
        <v>34521</v>
      </c>
      <c r="F328" s="7">
        <v>46126</v>
      </c>
      <c r="G328" s="7">
        <f t="shared" si="16"/>
        <v>80647</v>
      </c>
      <c r="H328" s="8">
        <v>1</v>
      </c>
      <c r="I328" s="41">
        <f t="shared" si="15"/>
        <v>80647</v>
      </c>
      <c r="J328" s="8"/>
      <c r="K328" s="42">
        <v>90000</v>
      </c>
      <c r="L328" s="50" t="b">
        <f t="shared" si="17"/>
        <v>1</v>
      </c>
      <c r="M328" s="50"/>
    </row>
    <row r="329" spans="1:13" s="42" customFormat="1" ht="12.75" customHeight="1">
      <c r="A329" s="40" t="s">
        <v>2005</v>
      </c>
      <c r="B329" s="17" t="s">
        <v>1595</v>
      </c>
      <c r="C329" s="17" t="s">
        <v>2416</v>
      </c>
      <c r="D329" s="7"/>
      <c r="E329" s="7"/>
      <c r="F329" s="7">
        <v>1632</v>
      </c>
      <c r="G329" s="7">
        <f t="shared" si="16"/>
        <v>1632</v>
      </c>
      <c r="H329" s="8">
        <v>1</v>
      </c>
      <c r="I329" s="41">
        <f t="shared" si="15"/>
        <v>1632</v>
      </c>
      <c r="J329" s="8"/>
      <c r="K329" s="42">
        <v>10000</v>
      </c>
      <c r="L329" s="50" t="b">
        <f t="shared" si="17"/>
        <v>1</v>
      </c>
      <c r="M329" s="50"/>
    </row>
    <row r="330" spans="1:13" s="42" customFormat="1" ht="12.75" customHeight="1">
      <c r="A330" s="40" t="s">
        <v>2025</v>
      </c>
      <c r="B330" s="17" t="s">
        <v>1596</v>
      </c>
      <c r="C330" s="17" t="s">
        <v>2417</v>
      </c>
      <c r="D330" s="7"/>
      <c r="E330" s="7">
        <v>6309</v>
      </c>
      <c r="F330" s="7">
        <v>11176</v>
      </c>
      <c r="G330" s="7">
        <f t="shared" si="16"/>
        <v>17485</v>
      </c>
      <c r="H330" s="8">
        <v>1</v>
      </c>
      <c r="I330" s="41">
        <f t="shared" si="15"/>
        <v>17485</v>
      </c>
      <c r="J330" s="8"/>
      <c r="K330" s="42">
        <v>20000</v>
      </c>
      <c r="L330" s="50" t="b">
        <f t="shared" si="17"/>
        <v>1</v>
      </c>
      <c r="M330" s="50"/>
    </row>
    <row r="331" spans="1:13" s="42" customFormat="1" ht="12.75" customHeight="1">
      <c r="A331" s="40" t="s">
        <v>1956</v>
      </c>
      <c r="B331" s="17" t="s">
        <v>1597</v>
      </c>
      <c r="C331" s="17" t="s">
        <v>2418</v>
      </c>
      <c r="D331" s="7"/>
      <c r="E331" s="7"/>
      <c r="F331" s="7">
        <v>9075</v>
      </c>
      <c r="G331" s="7">
        <f t="shared" si="16"/>
        <v>9075</v>
      </c>
      <c r="H331" s="8">
        <v>1</v>
      </c>
      <c r="I331" s="41">
        <f t="shared" si="15"/>
        <v>9075</v>
      </c>
      <c r="J331" s="8"/>
      <c r="K331" s="42">
        <v>10000</v>
      </c>
      <c r="L331" s="50" t="b">
        <f t="shared" si="17"/>
        <v>1</v>
      </c>
      <c r="M331" s="50"/>
    </row>
    <row r="332" spans="1:13" s="42" customFormat="1" ht="12.75" customHeight="1">
      <c r="A332" s="40" t="s">
        <v>2026</v>
      </c>
      <c r="B332" s="17" t="s">
        <v>1598</v>
      </c>
      <c r="C332" s="17" t="s">
        <v>2419</v>
      </c>
      <c r="D332" s="7"/>
      <c r="E332" s="7"/>
      <c r="F332" s="7">
        <v>1955</v>
      </c>
      <c r="G332" s="7">
        <f t="shared" si="16"/>
        <v>1955</v>
      </c>
      <c r="H332" s="8">
        <v>1</v>
      </c>
      <c r="I332" s="41">
        <f t="shared" si="15"/>
        <v>1955</v>
      </c>
      <c r="J332" s="8"/>
      <c r="K332" s="42">
        <v>10000</v>
      </c>
      <c r="L332" s="50" t="b">
        <f t="shared" si="17"/>
        <v>1</v>
      </c>
      <c r="M332" s="50"/>
    </row>
    <row r="333" spans="1:13" s="42" customFormat="1" ht="12.75" customHeight="1">
      <c r="A333" s="40" t="s">
        <v>1956</v>
      </c>
      <c r="B333" s="17" t="s">
        <v>1599</v>
      </c>
      <c r="C333" s="17" t="s">
        <v>2420</v>
      </c>
      <c r="D333" s="7"/>
      <c r="E333" s="7"/>
      <c r="F333" s="7">
        <v>9097</v>
      </c>
      <c r="G333" s="7">
        <f t="shared" si="16"/>
        <v>9097</v>
      </c>
      <c r="H333" s="8">
        <v>1</v>
      </c>
      <c r="I333" s="41">
        <f t="shared" si="15"/>
        <v>9097</v>
      </c>
      <c r="J333" s="8"/>
      <c r="K333" s="42">
        <v>10000</v>
      </c>
      <c r="L333" s="50" t="b">
        <f t="shared" si="17"/>
        <v>1</v>
      </c>
      <c r="M333" s="50"/>
    </row>
    <row r="334" spans="1:13" s="42" customFormat="1" ht="12.75" customHeight="1">
      <c r="A334" s="40" t="s">
        <v>1986</v>
      </c>
      <c r="B334" s="17" t="s">
        <v>1600</v>
      </c>
      <c r="C334" s="17" t="s">
        <v>2421</v>
      </c>
      <c r="D334" s="7"/>
      <c r="E334" s="7">
        <v>18770</v>
      </c>
      <c r="F334" s="7">
        <v>44500</v>
      </c>
      <c r="G334" s="7">
        <f t="shared" si="16"/>
        <v>63270</v>
      </c>
      <c r="H334" s="8">
        <v>1</v>
      </c>
      <c r="I334" s="41">
        <f t="shared" si="15"/>
        <v>63270</v>
      </c>
      <c r="J334" s="8"/>
      <c r="K334" s="42">
        <v>70000</v>
      </c>
      <c r="L334" s="50" t="b">
        <f t="shared" si="17"/>
        <v>1</v>
      </c>
      <c r="M334" s="50"/>
    </row>
    <row r="335" spans="1:13" s="42" customFormat="1" ht="12.75" customHeight="1">
      <c r="A335" s="40" t="s">
        <v>1917</v>
      </c>
      <c r="B335" s="17" t="s">
        <v>1601</v>
      </c>
      <c r="C335" s="17" t="s">
        <v>2422</v>
      </c>
      <c r="D335" s="7"/>
      <c r="E335" s="7">
        <v>6336</v>
      </c>
      <c r="F335" s="7">
        <v>9801</v>
      </c>
      <c r="G335" s="7">
        <f t="shared" si="16"/>
        <v>16137</v>
      </c>
      <c r="H335" s="8">
        <v>1</v>
      </c>
      <c r="I335" s="41">
        <f t="shared" si="15"/>
        <v>16137</v>
      </c>
      <c r="J335" s="8"/>
      <c r="K335" s="42">
        <v>17000</v>
      </c>
      <c r="L335" s="50" t="b">
        <f t="shared" si="17"/>
        <v>1</v>
      </c>
      <c r="M335" s="50"/>
    </row>
    <row r="336" spans="1:13" s="42" customFormat="1" ht="12.75" customHeight="1">
      <c r="A336" s="40" t="s">
        <v>144</v>
      </c>
      <c r="B336" s="17" t="s">
        <v>1602</v>
      </c>
      <c r="C336" s="17" t="s">
        <v>2423</v>
      </c>
      <c r="D336" s="7"/>
      <c r="E336" s="7"/>
      <c r="F336" s="7">
        <v>18423</v>
      </c>
      <c r="G336" s="7">
        <f t="shared" si="16"/>
        <v>18423</v>
      </c>
      <c r="H336" s="8">
        <v>1</v>
      </c>
      <c r="I336" s="41">
        <f t="shared" si="15"/>
        <v>18423</v>
      </c>
      <c r="J336" s="8"/>
      <c r="K336" s="42">
        <v>20000</v>
      </c>
      <c r="L336" s="50" t="b">
        <f t="shared" si="17"/>
        <v>1</v>
      </c>
      <c r="M336" s="50"/>
    </row>
    <row r="337" spans="1:13" s="42" customFormat="1" ht="12.75" customHeight="1">
      <c r="A337" s="40" t="s">
        <v>1939</v>
      </c>
      <c r="B337" s="17" t="s">
        <v>1603</v>
      </c>
      <c r="C337" s="17" t="s">
        <v>2424</v>
      </c>
      <c r="D337" s="7"/>
      <c r="E337" s="7">
        <v>41754</v>
      </c>
      <c r="F337" s="7">
        <v>60692</v>
      </c>
      <c r="G337" s="7">
        <f t="shared" si="16"/>
        <v>102446</v>
      </c>
      <c r="H337" s="8">
        <v>1</v>
      </c>
      <c r="I337" s="41">
        <f t="shared" si="15"/>
        <v>102446</v>
      </c>
      <c r="J337" s="8"/>
      <c r="K337" s="42">
        <v>110000</v>
      </c>
      <c r="L337" s="50" t="b">
        <f t="shared" si="17"/>
        <v>1</v>
      </c>
      <c r="M337" s="50"/>
    </row>
    <row r="338" spans="1:13" s="42" customFormat="1" ht="12.75" customHeight="1">
      <c r="A338" s="40" t="s">
        <v>1930</v>
      </c>
      <c r="B338" s="17" t="s">
        <v>1604</v>
      </c>
      <c r="C338" s="17" t="s">
        <v>2425</v>
      </c>
      <c r="D338" s="7"/>
      <c r="E338" s="7">
        <v>2678</v>
      </c>
      <c r="F338" s="7">
        <v>19069</v>
      </c>
      <c r="G338" s="7">
        <f t="shared" si="16"/>
        <v>21747</v>
      </c>
      <c r="H338" s="8">
        <v>1</v>
      </c>
      <c r="I338" s="41">
        <f t="shared" si="15"/>
        <v>21747</v>
      </c>
      <c r="J338" s="8"/>
      <c r="K338" s="42">
        <v>30000</v>
      </c>
      <c r="L338" s="50" t="b">
        <f t="shared" si="17"/>
        <v>1</v>
      </c>
      <c r="M338" s="50"/>
    </row>
    <row r="339" spans="1:13" s="42" customFormat="1" ht="12.75" customHeight="1">
      <c r="A339" s="40" t="s">
        <v>2027</v>
      </c>
      <c r="B339" s="17" t="s">
        <v>1605</v>
      </c>
      <c r="C339" s="17" t="s">
        <v>2426</v>
      </c>
      <c r="D339" s="7"/>
      <c r="E339" s="7">
        <v>13123</v>
      </c>
      <c r="F339" s="7">
        <v>35660</v>
      </c>
      <c r="G339" s="7">
        <f t="shared" si="16"/>
        <v>48783</v>
      </c>
      <c r="H339" s="8">
        <v>1</v>
      </c>
      <c r="I339" s="41">
        <f t="shared" si="15"/>
        <v>48783</v>
      </c>
      <c r="J339" s="8"/>
      <c r="K339" s="42">
        <v>50000</v>
      </c>
      <c r="L339" s="50" t="b">
        <f t="shared" si="17"/>
        <v>1</v>
      </c>
      <c r="M339" s="50"/>
    </row>
    <row r="340" spans="1:13" s="42" customFormat="1" ht="12.75" customHeight="1">
      <c r="A340" s="40" t="s">
        <v>1936</v>
      </c>
      <c r="B340" s="17" t="s">
        <v>1606</v>
      </c>
      <c r="C340" s="17" t="s">
        <v>2427</v>
      </c>
      <c r="D340" s="7"/>
      <c r="E340" s="7">
        <v>97506</v>
      </c>
      <c r="F340" s="7">
        <v>158033</v>
      </c>
      <c r="G340" s="7">
        <f t="shared" si="16"/>
        <v>255539</v>
      </c>
      <c r="H340" s="8">
        <v>1</v>
      </c>
      <c r="I340" s="41">
        <f t="shared" si="15"/>
        <v>255539</v>
      </c>
      <c r="J340" s="8"/>
      <c r="K340" s="42">
        <v>260000</v>
      </c>
      <c r="L340" s="50" t="b">
        <f t="shared" si="17"/>
        <v>1</v>
      </c>
      <c r="M340" s="50"/>
    </row>
    <row r="341" spans="1:13" s="42" customFormat="1" ht="12.75" customHeight="1">
      <c r="A341" s="40" t="s">
        <v>1936</v>
      </c>
      <c r="B341" s="17" t="s">
        <v>1607</v>
      </c>
      <c r="C341" s="17" t="s">
        <v>2428</v>
      </c>
      <c r="D341" s="7"/>
      <c r="E341" s="7">
        <v>41077</v>
      </c>
      <c r="F341" s="7">
        <v>63544</v>
      </c>
      <c r="G341" s="7">
        <f t="shared" si="16"/>
        <v>104621</v>
      </c>
      <c r="H341" s="8">
        <v>1</v>
      </c>
      <c r="I341" s="41">
        <f t="shared" si="15"/>
        <v>104621</v>
      </c>
      <c r="J341" s="8"/>
      <c r="K341" s="42">
        <v>110000</v>
      </c>
      <c r="L341" s="50" t="b">
        <f t="shared" si="17"/>
        <v>1</v>
      </c>
      <c r="M341" s="50"/>
    </row>
    <row r="342" spans="1:13" s="42" customFormat="1" ht="12.75" customHeight="1">
      <c r="A342" s="40" t="s">
        <v>1986</v>
      </c>
      <c r="B342" s="17" t="s">
        <v>1608</v>
      </c>
      <c r="C342" s="17" t="s">
        <v>2429</v>
      </c>
      <c r="D342" s="7"/>
      <c r="E342" s="7">
        <v>32167</v>
      </c>
      <c r="F342" s="7">
        <v>66622</v>
      </c>
      <c r="G342" s="7">
        <f t="shared" si="16"/>
        <v>98789</v>
      </c>
      <c r="H342" s="8">
        <v>1</v>
      </c>
      <c r="I342" s="41">
        <f t="shared" si="15"/>
        <v>98789</v>
      </c>
      <c r="J342" s="8"/>
      <c r="K342" s="42">
        <v>100000</v>
      </c>
      <c r="L342" s="50" t="b">
        <f t="shared" si="17"/>
        <v>1</v>
      </c>
      <c r="M342" s="50"/>
    </row>
    <row r="343" spans="1:13" s="42" customFormat="1" ht="12.75" customHeight="1">
      <c r="A343" s="40" t="s">
        <v>275</v>
      </c>
      <c r="B343" s="17" t="s">
        <v>1609</v>
      </c>
      <c r="C343" s="17" t="s">
        <v>2430</v>
      </c>
      <c r="D343" s="7"/>
      <c r="E343" s="7"/>
      <c r="F343" s="7">
        <v>3356</v>
      </c>
      <c r="G343" s="7">
        <f t="shared" si="16"/>
        <v>3356</v>
      </c>
      <c r="H343" s="8">
        <v>1</v>
      </c>
      <c r="I343" s="41">
        <f t="shared" si="15"/>
        <v>3356</v>
      </c>
      <c r="J343" s="8"/>
      <c r="K343" s="42">
        <v>10000</v>
      </c>
      <c r="L343" s="50" t="b">
        <f t="shared" si="17"/>
        <v>1</v>
      </c>
      <c r="M343" s="50"/>
    </row>
    <row r="344" spans="1:13" s="42" customFormat="1" ht="12.75" customHeight="1">
      <c r="A344" s="40" t="s">
        <v>2028</v>
      </c>
      <c r="B344" s="17" t="s">
        <v>1610</v>
      </c>
      <c r="C344" s="17" t="s">
        <v>2431</v>
      </c>
      <c r="D344" s="7"/>
      <c r="E344" s="7">
        <v>2394</v>
      </c>
      <c r="F344" s="7">
        <v>13667</v>
      </c>
      <c r="G344" s="7">
        <f t="shared" si="16"/>
        <v>16061</v>
      </c>
      <c r="H344" s="8">
        <v>1</v>
      </c>
      <c r="I344" s="41">
        <f t="shared" si="15"/>
        <v>16061</v>
      </c>
      <c r="J344" s="8"/>
      <c r="K344" s="42">
        <v>20000</v>
      </c>
      <c r="L344" s="50" t="b">
        <f t="shared" si="17"/>
        <v>1</v>
      </c>
      <c r="M344" s="50"/>
    </row>
    <row r="345" spans="1:13" s="42" customFormat="1" ht="12.75" customHeight="1">
      <c r="A345" s="40" t="s">
        <v>1939</v>
      </c>
      <c r="B345" s="17" t="s">
        <v>1611</v>
      </c>
      <c r="C345" s="17" t="s">
        <v>2432</v>
      </c>
      <c r="D345" s="7"/>
      <c r="E345" s="7">
        <v>26447</v>
      </c>
      <c r="F345" s="7">
        <v>35087</v>
      </c>
      <c r="G345" s="7">
        <f t="shared" si="16"/>
        <v>61534</v>
      </c>
      <c r="H345" s="8">
        <v>1</v>
      </c>
      <c r="I345" s="41">
        <f t="shared" si="15"/>
        <v>61534</v>
      </c>
      <c r="J345" s="8"/>
      <c r="K345" s="42">
        <v>70000</v>
      </c>
      <c r="L345" s="50" t="b">
        <f t="shared" si="17"/>
        <v>1</v>
      </c>
      <c r="M345" s="50"/>
    </row>
    <row r="346" spans="1:13" s="42" customFormat="1" ht="12.75" customHeight="1">
      <c r="A346" s="40" t="s">
        <v>1966</v>
      </c>
      <c r="B346" s="17" t="s">
        <v>1612</v>
      </c>
      <c r="C346" s="17" t="s">
        <v>2433</v>
      </c>
      <c r="D346" s="7"/>
      <c r="E346" s="7">
        <v>59</v>
      </c>
      <c r="F346" s="7">
        <v>10669</v>
      </c>
      <c r="G346" s="7">
        <f t="shared" si="16"/>
        <v>10728</v>
      </c>
      <c r="H346" s="8">
        <v>1</v>
      </c>
      <c r="I346" s="41">
        <f t="shared" si="15"/>
        <v>10728</v>
      </c>
      <c r="J346" s="8"/>
      <c r="K346" s="42">
        <v>20000</v>
      </c>
      <c r="L346" s="50" t="b">
        <f t="shared" si="17"/>
        <v>1</v>
      </c>
      <c r="M346" s="50"/>
    </row>
    <row r="347" spans="1:13" s="42" customFormat="1" ht="12.75" customHeight="1">
      <c r="A347" s="40" t="s">
        <v>1916</v>
      </c>
      <c r="B347" s="17" t="s">
        <v>1613</v>
      </c>
      <c r="C347" s="17" t="s">
        <v>2434</v>
      </c>
      <c r="D347" s="7"/>
      <c r="E347" s="7">
        <v>19709</v>
      </c>
      <c r="F347" s="7">
        <v>44391</v>
      </c>
      <c r="G347" s="7">
        <f t="shared" si="16"/>
        <v>64100</v>
      </c>
      <c r="H347" s="8">
        <v>1</v>
      </c>
      <c r="I347" s="41">
        <f t="shared" si="15"/>
        <v>64100</v>
      </c>
      <c r="J347" s="8"/>
      <c r="K347" s="42">
        <v>70000</v>
      </c>
      <c r="L347" s="50" t="b">
        <f t="shared" si="17"/>
        <v>1</v>
      </c>
      <c r="M347" s="50"/>
    </row>
    <row r="348" spans="1:13" s="42" customFormat="1" ht="12.75" customHeight="1">
      <c r="A348" s="40" t="s">
        <v>1953</v>
      </c>
      <c r="B348" s="17" t="s">
        <v>1614</v>
      </c>
      <c r="C348" s="17" t="s">
        <v>2435</v>
      </c>
      <c r="D348" s="7"/>
      <c r="E348" s="7">
        <v>12826</v>
      </c>
      <c r="F348" s="7">
        <v>41349</v>
      </c>
      <c r="G348" s="7">
        <f t="shared" si="16"/>
        <v>54175</v>
      </c>
      <c r="H348" s="8">
        <v>1</v>
      </c>
      <c r="I348" s="41">
        <f t="shared" si="15"/>
        <v>54175</v>
      </c>
      <c r="J348" s="8"/>
      <c r="K348" s="42">
        <v>60000</v>
      </c>
      <c r="L348" s="50" t="b">
        <f t="shared" si="17"/>
        <v>1</v>
      </c>
      <c r="M348" s="50"/>
    </row>
    <row r="349" spans="1:13" s="42" customFormat="1" ht="12.75" customHeight="1">
      <c r="A349" s="40" t="s">
        <v>1968</v>
      </c>
      <c r="B349" s="17" t="s">
        <v>1615</v>
      </c>
      <c r="C349" s="17" t="s">
        <v>2436</v>
      </c>
      <c r="D349" s="7"/>
      <c r="E349" s="7">
        <v>1293</v>
      </c>
      <c r="F349" s="7">
        <v>8345</v>
      </c>
      <c r="G349" s="7">
        <f t="shared" si="16"/>
        <v>9638</v>
      </c>
      <c r="H349" s="8">
        <v>1</v>
      </c>
      <c r="I349" s="41">
        <f t="shared" si="15"/>
        <v>9638</v>
      </c>
      <c r="J349" s="8"/>
      <c r="K349" s="42">
        <v>10000</v>
      </c>
      <c r="L349" s="50" t="b">
        <f t="shared" si="17"/>
        <v>1</v>
      </c>
      <c r="M349" s="50"/>
    </row>
    <row r="350" spans="1:13" s="42" customFormat="1" ht="12.75" customHeight="1">
      <c r="A350" s="40" t="s">
        <v>275</v>
      </c>
      <c r="B350" s="17" t="s">
        <v>1616</v>
      </c>
      <c r="C350" s="17" t="s">
        <v>2437</v>
      </c>
      <c r="D350" s="7"/>
      <c r="E350" s="7">
        <v>1</v>
      </c>
      <c r="F350" s="7">
        <v>1695</v>
      </c>
      <c r="G350" s="7">
        <f t="shared" si="16"/>
        <v>1696</v>
      </c>
      <c r="H350" s="8">
        <v>1</v>
      </c>
      <c r="I350" s="41">
        <f t="shared" si="15"/>
        <v>1696</v>
      </c>
      <c r="J350" s="8"/>
      <c r="K350" s="42">
        <v>10000</v>
      </c>
      <c r="L350" s="50" t="b">
        <f t="shared" si="17"/>
        <v>1</v>
      </c>
      <c r="M350" s="50"/>
    </row>
    <row r="351" spans="1:13" s="42" customFormat="1" ht="12.75" customHeight="1">
      <c r="A351" s="40" t="s">
        <v>1963</v>
      </c>
      <c r="B351" s="17" t="s">
        <v>1617</v>
      </c>
      <c r="C351" s="17" t="s">
        <v>2438</v>
      </c>
      <c r="D351" s="7"/>
      <c r="E351" s="7">
        <v>3584</v>
      </c>
      <c r="F351" s="7">
        <v>12685</v>
      </c>
      <c r="G351" s="7">
        <f t="shared" si="16"/>
        <v>16269</v>
      </c>
      <c r="H351" s="8">
        <v>1</v>
      </c>
      <c r="I351" s="41">
        <f t="shared" si="15"/>
        <v>16269</v>
      </c>
      <c r="J351" s="8"/>
      <c r="K351" s="42">
        <v>20000</v>
      </c>
      <c r="L351" s="50" t="b">
        <f t="shared" si="17"/>
        <v>1</v>
      </c>
      <c r="M351" s="50"/>
    </row>
    <row r="352" spans="1:13" s="42" customFormat="1" ht="12.75" customHeight="1">
      <c r="A352" s="40" t="s">
        <v>275</v>
      </c>
      <c r="B352" s="17" t="s">
        <v>1618</v>
      </c>
      <c r="C352" s="17" t="s">
        <v>2439</v>
      </c>
      <c r="D352" s="7"/>
      <c r="E352" s="7">
        <v>31</v>
      </c>
      <c r="F352" s="7">
        <v>1695</v>
      </c>
      <c r="G352" s="7">
        <f t="shared" si="16"/>
        <v>1726</v>
      </c>
      <c r="H352" s="8">
        <v>1</v>
      </c>
      <c r="I352" s="41">
        <f t="shared" si="15"/>
        <v>1726</v>
      </c>
      <c r="J352" s="8"/>
      <c r="K352" s="42">
        <v>10000</v>
      </c>
      <c r="L352" s="50" t="b">
        <f t="shared" si="17"/>
        <v>1</v>
      </c>
      <c r="M352" s="50"/>
    </row>
    <row r="353" spans="1:13" s="42" customFormat="1" ht="12.75" customHeight="1">
      <c r="A353" s="40" t="s">
        <v>1923</v>
      </c>
      <c r="B353" s="17" t="s">
        <v>1619</v>
      </c>
      <c r="C353" s="17" t="s">
        <v>2440</v>
      </c>
      <c r="D353" s="7"/>
      <c r="E353" s="7">
        <v>974</v>
      </c>
      <c r="F353" s="7">
        <v>13533</v>
      </c>
      <c r="G353" s="7">
        <f t="shared" si="16"/>
        <v>14507</v>
      </c>
      <c r="H353" s="8">
        <v>1</v>
      </c>
      <c r="I353" s="41">
        <f t="shared" si="15"/>
        <v>14507</v>
      </c>
      <c r="J353" s="8"/>
      <c r="K353" s="42">
        <v>20000</v>
      </c>
      <c r="L353" s="50" t="b">
        <f t="shared" si="17"/>
        <v>1</v>
      </c>
      <c r="M353" s="50"/>
    </row>
    <row r="354" spans="1:13" s="42" customFormat="1" ht="12.75" customHeight="1">
      <c r="A354" s="40" t="s">
        <v>275</v>
      </c>
      <c r="B354" s="17" t="s">
        <v>1620</v>
      </c>
      <c r="C354" s="17" t="s">
        <v>2441</v>
      </c>
      <c r="D354" s="7"/>
      <c r="E354" s="7"/>
      <c r="F354" s="7">
        <v>1685</v>
      </c>
      <c r="G354" s="7">
        <f t="shared" si="16"/>
        <v>1685</v>
      </c>
      <c r="H354" s="8">
        <v>1</v>
      </c>
      <c r="I354" s="41">
        <f t="shared" si="15"/>
        <v>1685</v>
      </c>
      <c r="J354" s="8"/>
      <c r="K354" s="42">
        <v>10000</v>
      </c>
      <c r="L354" s="50" t="b">
        <f t="shared" si="17"/>
        <v>1</v>
      </c>
      <c r="M354" s="50"/>
    </row>
    <row r="355" spans="1:13" s="42" customFormat="1" ht="12.75" customHeight="1">
      <c r="A355" s="40" t="s">
        <v>2007</v>
      </c>
      <c r="B355" s="17" t="s">
        <v>1621</v>
      </c>
      <c r="C355" s="17" t="s">
        <v>2442</v>
      </c>
      <c r="D355" s="7"/>
      <c r="E355" s="7">
        <v>39741</v>
      </c>
      <c r="F355" s="7">
        <v>60089</v>
      </c>
      <c r="G355" s="7">
        <f t="shared" si="16"/>
        <v>99830</v>
      </c>
      <c r="H355" s="8">
        <v>1</v>
      </c>
      <c r="I355" s="41">
        <f t="shared" si="15"/>
        <v>99830</v>
      </c>
      <c r="J355" s="8"/>
      <c r="K355" s="42">
        <v>100000</v>
      </c>
      <c r="L355" s="50" t="b">
        <f t="shared" si="17"/>
        <v>1</v>
      </c>
      <c r="M355" s="50"/>
    </row>
    <row r="356" spans="1:13" s="42" customFormat="1" ht="12.75" customHeight="1">
      <c r="A356" s="40" t="s">
        <v>1956</v>
      </c>
      <c r="B356" s="17" t="s">
        <v>1622</v>
      </c>
      <c r="C356" s="17" t="s">
        <v>2443</v>
      </c>
      <c r="D356" s="7"/>
      <c r="E356" s="7"/>
      <c r="F356" s="7">
        <v>4602</v>
      </c>
      <c r="G356" s="7">
        <f t="shared" si="16"/>
        <v>4602</v>
      </c>
      <c r="H356" s="8">
        <v>1</v>
      </c>
      <c r="I356" s="41">
        <f t="shared" si="15"/>
        <v>4602</v>
      </c>
      <c r="J356" s="8"/>
      <c r="K356" s="42">
        <v>10000</v>
      </c>
      <c r="L356" s="50" t="b">
        <f t="shared" si="17"/>
        <v>1</v>
      </c>
      <c r="M356" s="50"/>
    </row>
    <row r="357" spans="1:13" s="42" customFormat="1" ht="12.75" customHeight="1">
      <c r="A357" s="40" t="s">
        <v>1989</v>
      </c>
      <c r="B357" s="17" t="s">
        <v>1623</v>
      </c>
      <c r="C357" s="17" t="s">
        <v>2444</v>
      </c>
      <c r="D357" s="7"/>
      <c r="E357" s="7">
        <v>55330</v>
      </c>
      <c r="F357" s="7">
        <v>69115</v>
      </c>
      <c r="G357" s="7">
        <f t="shared" si="16"/>
        <v>124445</v>
      </c>
      <c r="H357" s="8">
        <v>1</v>
      </c>
      <c r="I357" s="41">
        <f t="shared" si="15"/>
        <v>124445</v>
      </c>
      <c r="J357" s="8"/>
      <c r="K357" s="42">
        <v>130000</v>
      </c>
      <c r="L357" s="50" t="b">
        <f t="shared" si="17"/>
        <v>1</v>
      </c>
      <c r="M357" s="50"/>
    </row>
    <row r="358" spans="1:13" s="42" customFormat="1" ht="12.75" customHeight="1">
      <c r="A358" s="40" t="s">
        <v>1915</v>
      </c>
      <c r="B358" s="17" t="s">
        <v>1624</v>
      </c>
      <c r="C358" s="17" t="s">
        <v>2445</v>
      </c>
      <c r="D358" s="7"/>
      <c r="E358" s="7"/>
      <c r="F358" s="7">
        <v>752</v>
      </c>
      <c r="G358" s="7">
        <f t="shared" si="16"/>
        <v>752</v>
      </c>
      <c r="H358" s="8">
        <v>1</v>
      </c>
      <c r="I358" s="41">
        <f t="shared" si="15"/>
        <v>752</v>
      </c>
      <c r="J358" s="8"/>
      <c r="K358" s="42">
        <v>10000</v>
      </c>
      <c r="L358" s="50" t="b">
        <f t="shared" si="17"/>
        <v>1</v>
      </c>
      <c r="M358" s="50"/>
    </row>
    <row r="359" spans="1:13" s="42" customFormat="1" ht="12.75" customHeight="1">
      <c r="A359" s="40" t="s">
        <v>2029</v>
      </c>
      <c r="B359" s="17" t="s">
        <v>1625</v>
      </c>
      <c r="C359" s="17" t="s">
        <v>2446</v>
      </c>
      <c r="D359" s="7"/>
      <c r="E359" s="7">
        <v>6065</v>
      </c>
      <c r="F359" s="7">
        <v>23592</v>
      </c>
      <c r="G359" s="7">
        <f t="shared" si="16"/>
        <v>29657</v>
      </c>
      <c r="H359" s="8">
        <v>1</v>
      </c>
      <c r="I359" s="41">
        <f t="shared" si="15"/>
        <v>29657</v>
      </c>
      <c r="J359" s="8"/>
      <c r="K359" s="42">
        <v>30000</v>
      </c>
      <c r="L359" s="50" t="b">
        <f t="shared" si="17"/>
        <v>1</v>
      </c>
      <c r="M359" s="50"/>
    </row>
    <row r="360" spans="1:13" s="42" customFormat="1" ht="12.75" customHeight="1">
      <c r="A360" s="40" t="s">
        <v>2030</v>
      </c>
      <c r="B360" s="17" t="s">
        <v>1626</v>
      </c>
      <c r="C360" s="17" t="s">
        <v>2447</v>
      </c>
      <c r="D360" s="7"/>
      <c r="E360" s="7">
        <v>8198</v>
      </c>
      <c r="F360" s="7">
        <v>3919</v>
      </c>
      <c r="G360" s="7">
        <f t="shared" si="16"/>
        <v>12117</v>
      </c>
      <c r="H360" s="8">
        <v>1</v>
      </c>
      <c r="I360" s="41">
        <f t="shared" si="15"/>
        <v>12117</v>
      </c>
      <c r="J360" s="8"/>
      <c r="K360" s="42">
        <v>20000</v>
      </c>
      <c r="L360" s="50" t="b">
        <f t="shared" si="17"/>
        <v>1</v>
      </c>
      <c r="M360" s="50"/>
    </row>
    <row r="361" spans="1:13" s="42" customFormat="1" ht="12.75" customHeight="1">
      <c r="A361" s="40" t="s">
        <v>2031</v>
      </c>
      <c r="B361" s="17" t="s">
        <v>1627</v>
      </c>
      <c r="C361" s="17" t="s">
        <v>2448</v>
      </c>
      <c r="D361" s="7"/>
      <c r="E361" s="7">
        <v>6258</v>
      </c>
      <c r="F361" s="7">
        <v>9801</v>
      </c>
      <c r="G361" s="7">
        <f t="shared" si="16"/>
        <v>16059</v>
      </c>
      <c r="H361" s="8">
        <v>1</v>
      </c>
      <c r="I361" s="41">
        <f t="shared" si="15"/>
        <v>16059</v>
      </c>
      <c r="J361" s="8"/>
      <c r="K361" s="42">
        <v>20000</v>
      </c>
      <c r="L361" s="50" t="b">
        <f t="shared" si="17"/>
        <v>1</v>
      </c>
      <c r="M361" s="50"/>
    </row>
    <row r="362" spans="1:13" s="42" customFormat="1" ht="12.75" customHeight="1">
      <c r="A362" s="40" t="s">
        <v>273</v>
      </c>
      <c r="B362" s="17" t="s">
        <v>1628</v>
      </c>
      <c r="C362" s="17" t="s">
        <v>2449</v>
      </c>
      <c r="D362" s="7"/>
      <c r="E362" s="7">
        <v>17261</v>
      </c>
      <c r="F362" s="7">
        <v>23063</v>
      </c>
      <c r="G362" s="7">
        <f t="shared" si="16"/>
        <v>40324</v>
      </c>
      <c r="H362" s="8">
        <v>1</v>
      </c>
      <c r="I362" s="41">
        <f t="shared" si="15"/>
        <v>40324</v>
      </c>
      <c r="J362" s="8"/>
      <c r="K362" s="42">
        <v>50000</v>
      </c>
      <c r="L362" s="50" t="b">
        <f t="shared" si="17"/>
        <v>1</v>
      </c>
      <c r="M362" s="50"/>
    </row>
    <row r="363" spans="1:13" s="42" customFormat="1" ht="12.75" customHeight="1">
      <c r="A363" s="40" t="s">
        <v>2032</v>
      </c>
      <c r="B363" s="17" t="s">
        <v>1629</v>
      </c>
      <c r="C363" s="17" t="s">
        <v>2450</v>
      </c>
      <c r="D363" s="7"/>
      <c r="E363" s="7">
        <v>17489</v>
      </c>
      <c r="F363" s="7">
        <v>46126</v>
      </c>
      <c r="G363" s="7">
        <f t="shared" si="16"/>
        <v>63615</v>
      </c>
      <c r="H363" s="8">
        <v>1</v>
      </c>
      <c r="I363" s="41">
        <f t="shared" si="15"/>
        <v>63615</v>
      </c>
      <c r="J363" s="8"/>
      <c r="K363" s="42">
        <v>70000</v>
      </c>
      <c r="L363" s="50" t="b">
        <f t="shared" si="17"/>
        <v>1</v>
      </c>
      <c r="M363" s="50"/>
    </row>
    <row r="364" spans="1:13" s="42" customFormat="1" ht="12.75" customHeight="1">
      <c r="A364" s="40" t="s">
        <v>1968</v>
      </c>
      <c r="B364" s="17" t="s">
        <v>1630</v>
      </c>
      <c r="C364" s="17" t="s">
        <v>2451</v>
      </c>
      <c r="D364" s="7"/>
      <c r="E364" s="7">
        <v>1495</v>
      </c>
      <c r="F364" s="7">
        <v>8345</v>
      </c>
      <c r="G364" s="7">
        <f t="shared" si="16"/>
        <v>9840</v>
      </c>
      <c r="H364" s="8">
        <v>1</v>
      </c>
      <c r="I364" s="41">
        <f t="shared" si="15"/>
        <v>9840</v>
      </c>
      <c r="J364" s="8"/>
      <c r="K364" s="42">
        <v>10000</v>
      </c>
      <c r="L364" s="50" t="b">
        <f t="shared" si="17"/>
        <v>1</v>
      </c>
      <c r="M364" s="50"/>
    </row>
    <row r="365" spans="1:13" s="42" customFormat="1" ht="12.75" customHeight="1">
      <c r="A365" s="40" t="s">
        <v>1945</v>
      </c>
      <c r="B365" s="17" t="s">
        <v>1631</v>
      </c>
      <c r="C365" s="17" t="s">
        <v>2452</v>
      </c>
      <c r="D365" s="7"/>
      <c r="E365" s="7"/>
      <c r="F365" s="7">
        <v>5259</v>
      </c>
      <c r="G365" s="7">
        <f t="shared" si="16"/>
        <v>5259</v>
      </c>
      <c r="H365" s="8">
        <v>1</v>
      </c>
      <c r="I365" s="41">
        <f t="shared" si="15"/>
        <v>5259</v>
      </c>
      <c r="J365" s="8"/>
      <c r="K365" s="42">
        <v>10000</v>
      </c>
      <c r="L365" s="50" t="b">
        <f t="shared" si="17"/>
        <v>1</v>
      </c>
      <c r="M365" s="50"/>
    </row>
    <row r="366" spans="1:13" s="42" customFormat="1" ht="12.75" customHeight="1">
      <c r="A366" s="40" t="s">
        <v>2033</v>
      </c>
      <c r="B366" s="17" t="s">
        <v>1632</v>
      </c>
      <c r="C366" s="17" t="s">
        <v>2453</v>
      </c>
      <c r="D366" s="7"/>
      <c r="E366" s="7">
        <v>1372</v>
      </c>
      <c r="F366" s="7">
        <v>13083</v>
      </c>
      <c r="G366" s="7">
        <f t="shared" si="16"/>
        <v>14455</v>
      </c>
      <c r="H366" s="8">
        <v>1</v>
      </c>
      <c r="I366" s="41">
        <f t="shared" si="15"/>
        <v>14455</v>
      </c>
      <c r="J366" s="8"/>
      <c r="K366" s="42">
        <v>20000</v>
      </c>
      <c r="L366" s="50" t="b">
        <f t="shared" si="17"/>
        <v>1</v>
      </c>
      <c r="M366" s="50"/>
    </row>
    <row r="367" spans="1:13" s="42" customFormat="1" ht="12.75" customHeight="1">
      <c r="A367" s="40" t="s">
        <v>1968</v>
      </c>
      <c r="B367" s="17" t="s">
        <v>1633</v>
      </c>
      <c r="C367" s="17" t="s">
        <v>2454</v>
      </c>
      <c r="D367" s="7"/>
      <c r="E367" s="7">
        <v>1388</v>
      </c>
      <c r="F367" s="7">
        <v>8345</v>
      </c>
      <c r="G367" s="7">
        <f t="shared" si="16"/>
        <v>9733</v>
      </c>
      <c r="H367" s="8">
        <v>1</v>
      </c>
      <c r="I367" s="41">
        <f t="shared" si="15"/>
        <v>9733</v>
      </c>
      <c r="J367" s="8"/>
      <c r="K367" s="42">
        <v>10000</v>
      </c>
      <c r="L367" s="50" t="b">
        <f t="shared" si="17"/>
        <v>1</v>
      </c>
      <c r="M367" s="50"/>
    </row>
    <row r="368" spans="1:13" s="42" customFormat="1" ht="12.75" customHeight="1">
      <c r="A368" s="40" t="s">
        <v>1932</v>
      </c>
      <c r="B368" s="17" t="s">
        <v>1634</v>
      </c>
      <c r="C368" s="17" t="s">
        <v>2455</v>
      </c>
      <c r="D368" s="7"/>
      <c r="E368" s="7">
        <v>35898</v>
      </c>
      <c r="F368" s="7">
        <v>50573</v>
      </c>
      <c r="G368" s="7">
        <f t="shared" si="16"/>
        <v>86471</v>
      </c>
      <c r="H368" s="8">
        <v>1</v>
      </c>
      <c r="I368" s="41">
        <f t="shared" si="15"/>
        <v>86471</v>
      </c>
      <c r="J368" s="8"/>
      <c r="K368" s="42">
        <v>90000</v>
      </c>
      <c r="L368" s="50" t="b">
        <f t="shared" si="17"/>
        <v>1</v>
      </c>
      <c r="M368" s="50"/>
    </row>
    <row r="369" spans="1:13" s="42" customFormat="1" ht="12.75" customHeight="1">
      <c r="A369" s="40" t="s">
        <v>275</v>
      </c>
      <c r="B369" s="17" t="s">
        <v>1635</v>
      </c>
      <c r="C369" s="17" t="s">
        <v>2456</v>
      </c>
      <c r="D369" s="7"/>
      <c r="E369" s="7">
        <v>107</v>
      </c>
      <c r="F369" s="7">
        <v>1695</v>
      </c>
      <c r="G369" s="7">
        <f t="shared" si="16"/>
        <v>1802</v>
      </c>
      <c r="H369" s="8">
        <v>1</v>
      </c>
      <c r="I369" s="41">
        <f t="shared" si="15"/>
        <v>1802</v>
      </c>
      <c r="J369" s="8"/>
      <c r="K369" s="42">
        <v>10000</v>
      </c>
      <c r="L369" s="50" t="b">
        <f t="shared" si="17"/>
        <v>1</v>
      </c>
      <c r="M369" s="50"/>
    </row>
    <row r="370" spans="1:13" s="42" customFormat="1" ht="12.75" customHeight="1">
      <c r="A370" s="40" t="s">
        <v>1923</v>
      </c>
      <c r="B370" s="17" t="s">
        <v>1636</v>
      </c>
      <c r="C370" s="17" t="s">
        <v>2457</v>
      </c>
      <c r="D370" s="7"/>
      <c r="E370" s="7">
        <v>2199</v>
      </c>
      <c r="F370" s="7">
        <v>13533</v>
      </c>
      <c r="G370" s="7">
        <f t="shared" si="16"/>
        <v>15732</v>
      </c>
      <c r="H370" s="8">
        <v>1</v>
      </c>
      <c r="I370" s="41">
        <f t="shared" si="15"/>
        <v>15732</v>
      </c>
      <c r="J370" s="8"/>
      <c r="K370" s="42">
        <v>20000</v>
      </c>
      <c r="L370" s="50" t="b">
        <f t="shared" si="17"/>
        <v>1</v>
      </c>
      <c r="M370" s="50"/>
    </row>
    <row r="371" spans="1:13" s="42" customFormat="1" ht="12.75" customHeight="1">
      <c r="A371" s="40" t="s">
        <v>1936</v>
      </c>
      <c r="B371" s="17" t="s">
        <v>1637</v>
      </c>
      <c r="C371" s="17" t="s">
        <v>2458</v>
      </c>
      <c r="D371" s="7"/>
      <c r="E371" s="7">
        <v>20645</v>
      </c>
      <c r="F371" s="7">
        <v>36915</v>
      </c>
      <c r="G371" s="7">
        <f t="shared" si="16"/>
        <v>57560</v>
      </c>
      <c r="H371" s="8">
        <v>1</v>
      </c>
      <c r="I371" s="41">
        <f t="shared" si="15"/>
        <v>57560</v>
      </c>
      <c r="J371" s="8"/>
      <c r="K371" s="42">
        <v>60000</v>
      </c>
      <c r="L371" s="50" t="b">
        <f t="shared" si="17"/>
        <v>1</v>
      </c>
      <c r="M371" s="50"/>
    </row>
    <row r="372" spans="1:13" s="42" customFormat="1" ht="12.75" customHeight="1">
      <c r="A372" s="40" t="s">
        <v>2034</v>
      </c>
      <c r="B372" s="17" t="s">
        <v>1638</v>
      </c>
      <c r="C372" s="17" t="s">
        <v>2459</v>
      </c>
      <c r="D372" s="7"/>
      <c r="E372" s="7">
        <v>13857</v>
      </c>
      <c r="F372" s="7">
        <v>1695</v>
      </c>
      <c r="G372" s="7">
        <f t="shared" si="16"/>
        <v>15552</v>
      </c>
      <c r="H372" s="8">
        <v>1</v>
      </c>
      <c r="I372" s="41">
        <f t="shared" si="15"/>
        <v>15552</v>
      </c>
      <c r="J372" s="8"/>
      <c r="K372" s="42">
        <v>20000</v>
      </c>
      <c r="L372" s="50" t="b">
        <f t="shared" si="17"/>
        <v>1</v>
      </c>
      <c r="M372" s="50"/>
    </row>
    <row r="373" spans="1:13" s="42" customFormat="1" ht="12.75" customHeight="1">
      <c r="A373" s="40" t="s">
        <v>1924</v>
      </c>
      <c r="B373" s="17" t="s">
        <v>1639</v>
      </c>
      <c r="C373" s="17" t="s">
        <v>2460</v>
      </c>
      <c r="D373" s="7"/>
      <c r="E373" s="7"/>
      <c r="F373" s="7">
        <v>192</v>
      </c>
      <c r="G373" s="7">
        <f t="shared" si="16"/>
        <v>192</v>
      </c>
      <c r="H373" s="8">
        <v>1</v>
      </c>
      <c r="I373" s="41">
        <f t="shared" si="15"/>
        <v>192</v>
      </c>
      <c r="J373" s="8"/>
      <c r="K373" s="42">
        <v>10000</v>
      </c>
      <c r="L373" s="50" t="b">
        <f t="shared" si="17"/>
        <v>1</v>
      </c>
      <c r="M373" s="50"/>
    </row>
    <row r="374" spans="1:13" s="42" customFormat="1" ht="12.75" customHeight="1">
      <c r="A374" s="40" t="s">
        <v>2035</v>
      </c>
      <c r="B374" s="17" t="s">
        <v>1640</v>
      </c>
      <c r="C374" s="17" t="s">
        <v>2461</v>
      </c>
      <c r="D374" s="7"/>
      <c r="E374" s="7"/>
      <c r="F374" s="7">
        <v>1117</v>
      </c>
      <c r="G374" s="7">
        <f t="shared" si="16"/>
        <v>1117</v>
      </c>
      <c r="H374" s="8">
        <v>1</v>
      </c>
      <c r="I374" s="41">
        <f t="shared" si="15"/>
        <v>1117</v>
      </c>
      <c r="J374" s="8"/>
      <c r="K374" s="42">
        <v>10000</v>
      </c>
      <c r="L374" s="50" t="b">
        <f t="shared" si="17"/>
        <v>1</v>
      </c>
      <c r="M374" s="50"/>
    </row>
    <row r="375" spans="1:13" s="42" customFormat="1" ht="12.75" customHeight="1">
      <c r="A375" s="40" t="s">
        <v>144</v>
      </c>
      <c r="B375" s="17" t="s">
        <v>1641</v>
      </c>
      <c r="C375" s="17" t="s">
        <v>2462</v>
      </c>
      <c r="D375" s="7">
        <v>2077</v>
      </c>
      <c r="E375" s="7">
        <v>9681</v>
      </c>
      <c r="F375" s="7">
        <v>23063</v>
      </c>
      <c r="G375" s="7">
        <f t="shared" si="16"/>
        <v>34821</v>
      </c>
      <c r="H375" s="8">
        <v>1</v>
      </c>
      <c r="I375" s="41">
        <f t="shared" si="15"/>
        <v>34821</v>
      </c>
      <c r="J375" s="8"/>
      <c r="K375" s="42">
        <v>40000</v>
      </c>
      <c r="L375" s="50" t="b">
        <f t="shared" si="17"/>
        <v>1</v>
      </c>
      <c r="M375" s="50"/>
    </row>
    <row r="376" spans="1:13" s="42" customFormat="1" ht="12.75" customHeight="1">
      <c r="A376" s="40" t="s">
        <v>273</v>
      </c>
      <c r="B376" s="17" t="s">
        <v>1642</v>
      </c>
      <c r="C376" s="17" t="s">
        <v>2463</v>
      </c>
      <c r="D376" s="7"/>
      <c r="E376" s="7">
        <v>17261</v>
      </c>
      <c r="F376" s="7">
        <v>23063</v>
      </c>
      <c r="G376" s="7">
        <f t="shared" si="16"/>
        <v>40324</v>
      </c>
      <c r="H376" s="8">
        <v>1</v>
      </c>
      <c r="I376" s="41">
        <f t="shared" si="15"/>
        <v>40324</v>
      </c>
      <c r="J376" s="8"/>
      <c r="K376" s="42">
        <v>50000</v>
      </c>
      <c r="L376" s="50" t="b">
        <f t="shared" si="17"/>
        <v>1</v>
      </c>
      <c r="M376" s="50"/>
    </row>
    <row r="377" spans="1:13" s="42" customFormat="1" ht="12.75" customHeight="1">
      <c r="A377" s="40" t="s">
        <v>2036</v>
      </c>
      <c r="B377" s="17" t="s">
        <v>1643</v>
      </c>
      <c r="C377" s="17" t="s">
        <v>2464</v>
      </c>
      <c r="D377" s="7"/>
      <c r="E377" s="7">
        <v>6427</v>
      </c>
      <c r="F377" s="7">
        <v>12685</v>
      </c>
      <c r="G377" s="7">
        <f t="shared" si="16"/>
        <v>19112</v>
      </c>
      <c r="H377" s="8">
        <v>1</v>
      </c>
      <c r="I377" s="41">
        <f t="shared" si="15"/>
        <v>19112</v>
      </c>
      <c r="J377" s="8"/>
      <c r="K377" s="42">
        <v>20000</v>
      </c>
      <c r="L377" s="50" t="b">
        <f t="shared" si="17"/>
        <v>1</v>
      </c>
      <c r="M377" s="50"/>
    </row>
    <row r="378" spans="1:13" s="42" customFormat="1" ht="12.75" customHeight="1">
      <c r="A378" s="40" t="s">
        <v>1924</v>
      </c>
      <c r="B378" s="17" t="s">
        <v>1644</v>
      </c>
      <c r="C378" s="17" t="s">
        <v>2465</v>
      </c>
      <c r="D378" s="7"/>
      <c r="E378" s="7">
        <v>147</v>
      </c>
      <c r="F378" s="7">
        <v>11493</v>
      </c>
      <c r="G378" s="7">
        <f t="shared" si="16"/>
        <v>11640</v>
      </c>
      <c r="H378" s="8">
        <v>1</v>
      </c>
      <c r="I378" s="41">
        <f t="shared" si="15"/>
        <v>11640</v>
      </c>
      <c r="J378" s="8"/>
      <c r="K378" s="42">
        <v>20000</v>
      </c>
      <c r="L378" s="50" t="b">
        <f t="shared" si="17"/>
        <v>1</v>
      </c>
      <c r="M378" s="50"/>
    </row>
    <row r="379" spans="1:13" s="42" customFormat="1" ht="12.75" customHeight="1">
      <c r="A379" s="40" t="s">
        <v>1924</v>
      </c>
      <c r="B379" s="17" t="s">
        <v>1645</v>
      </c>
      <c r="C379" s="17" t="s">
        <v>2466</v>
      </c>
      <c r="D379" s="7"/>
      <c r="E379" s="7">
        <v>4105</v>
      </c>
      <c r="F379" s="7">
        <v>10991</v>
      </c>
      <c r="G379" s="7">
        <f t="shared" si="16"/>
        <v>15096</v>
      </c>
      <c r="H379" s="8">
        <v>1</v>
      </c>
      <c r="I379" s="41">
        <f t="shared" si="15"/>
        <v>15096</v>
      </c>
      <c r="J379" s="8"/>
      <c r="K379" s="42">
        <v>20000</v>
      </c>
      <c r="L379" s="50" t="b">
        <f t="shared" si="17"/>
        <v>1</v>
      </c>
      <c r="M379" s="50"/>
    </row>
    <row r="380" spans="1:13" s="42" customFormat="1" ht="12.75" customHeight="1">
      <c r="A380" s="40" t="s">
        <v>1923</v>
      </c>
      <c r="B380" s="17" t="s">
        <v>1646</v>
      </c>
      <c r="C380" s="17" t="s">
        <v>2467</v>
      </c>
      <c r="D380" s="7"/>
      <c r="E380" s="7">
        <v>728</v>
      </c>
      <c r="F380" s="7">
        <v>13533</v>
      </c>
      <c r="G380" s="7">
        <f t="shared" si="16"/>
        <v>14261</v>
      </c>
      <c r="H380" s="8">
        <v>1</v>
      </c>
      <c r="I380" s="41">
        <f t="shared" si="15"/>
        <v>14261</v>
      </c>
      <c r="J380" s="8"/>
      <c r="K380" s="42">
        <v>20000</v>
      </c>
      <c r="L380" s="50" t="b">
        <f t="shared" si="17"/>
        <v>1</v>
      </c>
      <c r="M380" s="50"/>
    </row>
    <row r="381" spans="1:13" s="42" customFormat="1" ht="12.75" customHeight="1">
      <c r="A381" s="40" t="s">
        <v>1923</v>
      </c>
      <c r="B381" s="17" t="s">
        <v>1647</v>
      </c>
      <c r="C381" s="17" t="s">
        <v>2468</v>
      </c>
      <c r="D381" s="7"/>
      <c r="E381" s="7">
        <v>13991</v>
      </c>
      <c r="F381" s="7">
        <v>37426</v>
      </c>
      <c r="G381" s="7">
        <f t="shared" si="16"/>
        <v>51417</v>
      </c>
      <c r="H381" s="8">
        <v>1</v>
      </c>
      <c r="I381" s="41">
        <f t="shared" si="15"/>
        <v>51417</v>
      </c>
      <c r="J381" s="8"/>
      <c r="K381" s="42">
        <v>60000</v>
      </c>
      <c r="L381" s="50" t="b">
        <f t="shared" si="17"/>
        <v>1</v>
      </c>
      <c r="M381" s="50"/>
    </row>
    <row r="382" spans="1:13" s="42" customFormat="1" ht="12.75" customHeight="1">
      <c r="A382" s="40" t="s">
        <v>273</v>
      </c>
      <c r="B382" s="17" t="s">
        <v>1648</v>
      </c>
      <c r="C382" s="17" t="s">
        <v>2469</v>
      </c>
      <c r="D382" s="7"/>
      <c r="E382" s="7">
        <v>17261</v>
      </c>
      <c r="F382" s="7">
        <v>23063</v>
      </c>
      <c r="G382" s="7">
        <f t="shared" si="16"/>
        <v>40324</v>
      </c>
      <c r="H382" s="8">
        <v>1</v>
      </c>
      <c r="I382" s="41">
        <f t="shared" si="15"/>
        <v>40324</v>
      </c>
      <c r="J382" s="8"/>
      <c r="K382" s="42">
        <v>50000</v>
      </c>
      <c r="L382" s="50" t="b">
        <f t="shared" si="17"/>
        <v>1</v>
      </c>
      <c r="M382" s="50"/>
    </row>
    <row r="383" spans="1:13" s="42" customFormat="1" ht="12.75" customHeight="1">
      <c r="A383" s="40" t="s">
        <v>275</v>
      </c>
      <c r="B383" s="17" t="s">
        <v>1649</v>
      </c>
      <c r="C383" s="17" t="s">
        <v>2470</v>
      </c>
      <c r="D383" s="7"/>
      <c r="E383" s="7">
        <v>48</v>
      </c>
      <c r="F383" s="7">
        <v>1695</v>
      </c>
      <c r="G383" s="7">
        <f t="shared" si="16"/>
        <v>1743</v>
      </c>
      <c r="H383" s="8">
        <v>1</v>
      </c>
      <c r="I383" s="41">
        <f t="shared" si="15"/>
        <v>1743</v>
      </c>
      <c r="J383" s="8"/>
      <c r="K383" s="42">
        <v>10000</v>
      </c>
      <c r="L383" s="50" t="b">
        <f t="shared" si="17"/>
        <v>1</v>
      </c>
      <c r="M383" s="50"/>
    </row>
    <row r="384" spans="1:13" s="42" customFormat="1" ht="12.75" customHeight="1">
      <c r="A384" s="40" t="s">
        <v>2037</v>
      </c>
      <c r="B384" s="17" t="s">
        <v>1650</v>
      </c>
      <c r="C384" s="17" t="s">
        <v>2471</v>
      </c>
      <c r="D384" s="7"/>
      <c r="E384" s="7">
        <v>36905</v>
      </c>
      <c r="F384" s="7">
        <v>74801</v>
      </c>
      <c r="G384" s="7">
        <f t="shared" si="16"/>
        <v>111706</v>
      </c>
      <c r="H384" s="8">
        <v>1</v>
      </c>
      <c r="I384" s="41">
        <f t="shared" si="15"/>
        <v>111706</v>
      </c>
      <c r="J384" s="8"/>
      <c r="K384" s="42">
        <v>120000</v>
      </c>
      <c r="L384" s="50" t="b">
        <f t="shared" si="17"/>
        <v>1</v>
      </c>
      <c r="M384" s="50"/>
    </row>
    <row r="385" spans="1:13" s="42" customFormat="1" ht="12.75" customHeight="1">
      <c r="A385" s="40" t="s">
        <v>1936</v>
      </c>
      <c r="B385" s="17" t="s">
        <v>1651</v>
      </c>
      <c r="C385" s="17" t="s">
        <v>2472</v>
      </c>
      <c r="D385" s="7"/>
      <c r="E385" s="7">
        <v>102559</v>
      </c>
      <c r="F385" s="7">
        <v>160150</v>
      </c>
      <c r="G385" s="7">
        <f t="shared" si="16"/>
        <v>262709</v>
      </c>
      <c r="H385" s="8">
        <v>1</v>
      </c>
      <c r="I385" s="41">
        <f t="shared" si="15"/>
        <v>262709</v>
      </c>
      <c r="J385" s="8"/>
      <c r="K385" s="42">
        <v>270000</v>
      </c>
      <c r="L385" s="50" t="b">
        <f t="shared" si="17"/>
        <v>1</v>
      </c>
      <c r="M385" s="50"/>
    </row>
    <row r="386" spans="1:13" s="42" customFormat="1" ht="12.75" customHeight="1">
      <c r="A386" s="40" t="s">
        <v>1923</v>
      </c>
      <c r="B386" s="17" t="s">
        <v>1652</v>
      </c>
      <c r="C386" s="17" t="s">
        <v>2473</v>
      </c>
      <c r="D386" s="7"/>
      <c r="E386" s="7">
        <v>14845</v>
      </c>
      <c r="F386" s="7">
        <v>40599</v>
      </c>
      <c r="G386" s="7">
        <f t="shared" si="16"/>
        <v>55444</v>
      </c>
      <c r="H386" s="8">
        <v>1</v>
      </c>
      <c r="I386" s="41">
        <f t="shared" ref="I386:I449" si="18">MAX(-INT(-G386/H386)*H386)</f>
        <v>55444</v>
      </c>
      <c r="J386" s="8"/>
      <c r="K386" s="42">
        <v>60000</v>
      </c>
      <c r="L386" s="50" t="b">
        <f t="shared" si="17"/>
        <v>1</v>
      </c>
      <c r="M386" s="50"/>
    </row>
    <row r="387" spans="1:13" s="42" customFormat="1" ht="12.75" customHeight="1">
      <c r="A387" s="40" t="s">
        <v>1936</v>
      </c>
      <c r="B387" s="17" t="s">
        <v>1653</v>
      </c>
      <c r="C387" s="17" t="s">
        <v>2474</v>
      </c>
      <c r="D387" s="7"/>
      <c r="E387" s="7">
        <v>33089</v>
      </c>
      <c r="F387" s="7">
        <v>46077</v>
      </c>
      <c r="G387" s="7">
        <f t="shared" ref="G387:G450" si="19">SUM(D387:F387)</f>
        <v>79166</v>
      </c>
      <c r="H387" s="8">
        <v>1</v>
      </c>
      <c r="I387" s="41">
        <f t="shared" si="18"/>
        <v>79166</v>
      </c>
      <c r="J387" s="8"/>
      <c r="K387" s="42">
        <v>80000</v>
      </c>
      <c r="L387" s="50" t="b">
        <f t="shared" ref="L387:L450" si="20">K387&gt;=I387</f>
        <v>1</v>
      </c>
      <c r="M387" s="50"/>
    </row>
    <row r="388" spans="1:13" s="42" customFormat="1" ht="12.75" customHeight="1">
      <c r="A388" s="40" t="s">
        <v>2003</v>
      </c>
      <c r="B388" s="17" t="s">
        <v>1654</v>
      </c>
      <c r="C388" s="17" t="s">
        <v>2475</v>
      </c>
      <c r="D388" s="7"/>
      <c r="E388" s="7">
        <v>16277</v>
      </c>
      <c r="F388" s="7">
        <v>25361</v>
      </c>
      <c r="G388" s="7">
        <f t="shared" si="19"/>
        <v>41638</v>
      </c>
      <c r="H388" s="8">
        <v>1</v>
      </c>
      <c r="I388" s="41">
        <f t="shared" si="18"/>
        <v>41638</v>
      </c>
      <c r="J388" s="8"/>
      <c r="K388" s="42">
        <v>50000</v>
      </c>
      <c r="L388" s="50" t="b">
        <f t="shared" si="20"/>
        <v>1</v>
      </c>
      <c r="M388" s="50"/>
    </row>
    <row r="389" spans="1:13" s="42" customFormat="1" ht="12.75" customHeight="1">
      <c r="A389" s="40" t="s">
        <v>273</v>
      </c>
      <c r="B389" s="17" t="s">
        <v>1655</v>
      </c>
      <c r="C389" s="17" t="s">
        <v>2476</v>
      </c>
      <c r="D389" s="7"/>
      <c r="E389" s="7">
        <v>17261</v>
      </c>
      <c r="F389" s="7">
        <v>23063</v>
      </c>
      <c r="G389" s="7">
        <f t="shared" si="19"/>
        <v>40324</v>
      </c>
      <c r="H389" s="8">
        <v>1</v>
      </c>
      <c r="I389" s="41">
        <f t="shared" si="18"/>
        <v>40324</v>
      </c>
      <c r="J389" s="8"/>
      <c r="K389" s="42">
        <v>50000</v>
      </c>
      <c r="L389" s="50" t="b">
        <f t="shared" si="20"/>
        <v>1</v>
      </c>
      <c r="M389" s="50"/>
    </row>
    <row r="390" spans="1:13" s="42" customFormat="1" ht="12.75" customHeight="1">
      <c r="A390" s="40" t="s">
        <v>2038</v>
      </c>
      <c r="B390" s="17" t="s">
        <v>1656</v>
      </c>
      <c r="C390" s="17" t="s">
        <v>2477</v>
      </c>
      <c r="D390" s="7"/>
      <c r="E390" s="7">
        <v>1835</v>
      </c>
      <c r="F390" s="7">
        <v>13533</v>
      </c>
      <c r="G390" s="7">
        <f t="shared" si="19"/>
        <v>15368</v>
      </c>
      <c r="H390" s="8">
        <v>1</v>
      </c>
      <c r="I390" s="41">
        <f t="shared" si="18"/>
        <v>15368</v>
      </c>
      <c r="J390" s="8"/>
      <c r="K390" s="42">
        <v>20000</v>
      </c>
      <c r="L390" s="50" t="b">
        <f t="shared" si="20"/>
        <v>1</v>
      </c>
      <c r="M390" s="50"/>
    </row>
    <row r="391" spans="1:13" s="42" customFormat="1" ht="12.75" customHeight="1">
      <c r="A391" s="40" t="s">
        <v>275</v>
      </c>
      <c r="B391" s="17" t="s">
        <v>1657</v>
      </c>
      <c r="C391" s="17" t="s">
        <v>2478</v>
      </c>
      <c r="D391" s="7"/>
      <c r="E391" s="7"/>
      <c r="F391" s="7">
        <v>1688</v>
      </c>
      <c r="G391" s="7">
        <f t="shared" si="19"/>
        <v>1688</v>
      </c>
      <c r="H391" s="8">
        <v>1</v>
      </c>
      <c r="I391" s="41">
        <f t="shared" si="18"/>
        <v>1688</v>
      </c>
      <c r="J391" s="8"/>
      <c r="K391" s="42">
        <v>10000</v>
      </c>
      <c r="L391" s="50" t="b">
        <f t="shared" si="20"/>
        <v>1</v>
      </c>
      <c r="M391" s="50"/>
    </row>
    <row r="392" spans="1:13" s="42" customFormat="1" ht="12.75" customHeight="1">
      <c r="A392" s="40" t="s">
        <v>272</v>
      </c>
      <c r="B392" s="17" t="s">
        <v>1658</v>
      </c>
      <c r="C392" s="17" t="s">
        <v>2479</v>
      </c>
      <c r="D392" s="7"/>
      <c r="E392" s="7">
        <v>1903</v>
      </c>
      <c r="F392" s="7"/>
      <c r="G392" s="7">
        <f t="shared" si="19"/>
        <v>1903</v>
      </c>
      <c r="H392" s="8">
        <v>1</v>
      </c>
      <c r="I392" s="41">
        <f t="shared" si="18"/>
        <v>1903</v>
      </c>
      <c r="J392" s="8"/>
      <c r="K392" s="42">
        <v>10000</v>
      </c>
      <c r="L392" s="50" t="b">
        <f t="shared" si="20"/>
        <v>1</v>
      </c>
      <c r="M392" s="50"/>
    </row>
    <row r="393" spans="1:13" s="42" customFormat="1" ht="12.75" customHeight="1">
      <c r="A393" s="40" t="s">
        <v>1956</v>
      </c>
      <c r="B393" s="17" t="s">
        <v>1659</v>
      </c>
      <c r="C393" s="17" t="s">
        <v>2480</v>
      </c>
      <c r="D393" s="7"/>
      <c r="E393" s="7">
        <v>4763</v>
      </c>
      <c r="F393" s="7">
        <v>9482</v>
      </c>
      <c r="G393" s="7">
        <f t="shared" si="19"/>
        <v>14245</v>
      </c>
      <c r="H393" s="8">
        <v>1</v>
      </c>
      <c r="I393" s="41">
        <f t="shared" si="18"/>
        <v>14245</v>
      </c>
      <c r="J393" s="8"/>
      <c r="K393" s="42">
        <v>20000</v>
      </c>
      <c r="L393" s="50" t="b">
        <f t="shared" si="20"/>
        <v>1</v>
      </c>
      <c r="M393" s="50"/>
    </row>
    <row r="394" spans="1:13" s="42" customFormat="1" ht="12.75" customHeight="1">
      <c r="A394" s="40" t="s">
        <v>1992</v>
      </c>
      <c r="B394" s="17" t="s">
        <v>1660</v>
      </c>
      <c r="C394" s="17" t="s">
        <v>2481</v>
      </c>
      <c r="D394" s="7"/>
      <c r="E394" s="7">
        <v>26854</v>
      </c>
      <c r="F394" s="7">
        <v>35161</v>
      </c>
      <c r="G394" s="7">
        <f t="shared" si="19"/>
        <v>62015</v>
      </c>
      <c r="H394" s="8">
        <v>1</v>
      </c>
      <c r="I394" s="41">
        <f t="shared" si="18"/>
        <v>62015</v>
      </c>
      <c r="J394" s="8"/>
      <c r="K394" s="42">
        <v>70000</v>
      </c>
      <c r="L394" s="50" t="b">
        <f t="shared" si="20"/>
        <v>1</v>
      </c>
      <c r="M394" s="50"/>
    </row>
    <row r="395" spans="1:13" s="42" customFormat="1" ht="12.75" customHeight="1">
      <c r="A395" s="40" t="s">
        <v>1963</v>
      </c>
      <c r="B395" s="17" t="s">
        <v>1661</v>
      </c>
      <c r="C395" s="17" t="s">
        <v>2482</v>
      </c>
      <c r="D395" s="7"/>
      <c r="E395" s="7">
        <v>66</v>
      </c>
      <c r="F395" s="7">
        <v>14194</v>
      </c>
      <c r="G395" s="7">
        <f t="shared" si="19"/>
        <v>14260</v>
      </c>
      <c r="H395" s="8">
        <v>1</v>
      </c>
      <c r="I395" s="41">
        <f t="shared" si="18"/>
        <v>14260</v>
      </c>
      <c r="J395" s="8"/>
      <c r="K395" s="42">
        <v>20000</v>
      </c>
      <c r="L395" s="50" t="b">
        <f t="shared" si="20"/>
        <v>1</v>
      </c>
      <c r="M395" s="50"/>
    </row>
    <row r="396" spans="1:13" s="42" customFormat="1" ht="12.75" customHeight="1">
      <c r="A396" s="40" t="s">
        <v>2039</v>
      </c>
      <c r="B396" s="17" t="s">
        <v>1662</v>
      </c>
      <c r="C396" s="17" t="s">
        <v>2483</v>
      </c>
      <c r="D396" s="7"/>
      <c r="E396" s="7"/>
      <c r="F396" s="7">
        <v>3569</v>
      </c>
      <c r="G396" s="7">
        <f t="shared" si="19"/>
        <v>3569</v>
      </c>
      <c r="H396" s="8">
        <v>1</v>
      </c>
      <c r="I396" s="41">
        <f t="shared" si="18"/>
        <v>3569</v>
      </c>
      <c r="J396" s="8"/>
      <c r="K396" s="42">
        <v>10000</v>
      </c>
      <c r="L396" s="50" t="b">
        <f t="shared" si="20"/>
        <v>1</v>
      </c>
      <c r="M396" s="50"/>
    </row>
    <row r="397" spans="1:13" s="42" customFormat="1" ht="12.75" customHeight="1">
      <c r="A397" s="40" t="s">
        <v>2040</v>
      </c>
      <c r="B397" s="17" t="s">
        <v>1663</v>
      </c>
      <c r="C397" s="17" t="s">
        <v>2484</v>
      </c>
      <c r="D397" s="7"/>
      <c r="E397" s="7">
        <v>49730</v>
      </c>
      <c r="F397" s="7">
        <v>105252</v>
      </c>
      <c r="G397" s="7">
        <f t="shared" si="19"/>
        <v>154982</v>
      </c>
      <c r="H397" s="8">
        <v>1</v>
      </c>
      <c r="I397" s="41">
        <f t="shared" si="18"/>
        <v>154982</v>
      </c>
      <c r="J397" s="8"/>
      <c r="K397" s="42">
        <v>160000</v>
      </c>
      <c r="L397" s="50" t="b">
        <f t="shared" si="20"/>
        <v>1</v>
      </c>
      <c r="M397" s="50"/>
    </row>
    <row r="398" spans="1:13" s="42" customFormat="1" ht="12.75" customHeight="1">
      <c r="A398" s="40" t="s">
        <v>1953</v>
      </c>
      <c r="B398" s="17" t="s">
        <v>1664</v>
      </c>
      <c r="C398" s="17" t="s">
        <v>2485</v>
      </c>
      <c r="D398" s="7"/>
      <c r="E398" s="7">
        <v>38658</v>
      </c>
      <c r="F398" s="7">
        <v>88977</v>
      </c>
      <c r="G398" s="7">
        <f t="shared" si="19"/>
        <v>127635</v>
      </c>
      <c r="H398" s="8">
        <v>1</v>
      </c>
      <c r="I398" s="41">
        <f t="shared" si="18"/>
        <v>127635</v>
      </c>
      <c r="J398" s="8"/>
      <c r="K398" s="42">
        <v>130000</v>
      </c>
      <c r="L398" s="50" t="b">
        <f t="shared" si="20"/>
        <v>1</v>
      </c>
      <c r="M398" s="50"/>
    </row>
    <row r="399" spans="1:13" s="42" customFormat="1" ht="12.75" customHeight="1">
      <c r="A399" s="40" t="s">
        <v>2041</v>
      </c>
      <c r="B399" s="17" t="s">
        <v>1665</v>
      </c>
      <c r="C399" s="17" t="s">
        <v>2486</v>
      </c>
      <c r="D399" s="7"/>
      <c r="E399" s="7">
        <v>7338</v>
      </c>
      <c r="F399" s="7">
        <v>13032</v>
      </c>
      <c r="G399" s="7">
        <f t="shared" si="19"/>
        <v>20370</v>
      </c>
      <c r="H399" s="8">
        <v>1</v>
      </c>
      <c r="I399" s="41">
        <f t="shared" si="18"/>
        <v>20370</v>
      </c>
      <c r="J399" s="8"/>
      <c r="K399" s="42">
        <v>30000</v>
      </c>
      <c r="L399" s="50" t="b">
        <f t="shared" si="20"/>
        <v>1</v>
      </c>
      <c r="M399" s="50"/>
    </row>
    <row r="400" spans="1:13" s="42" customFormat="1" ht="12.75" customHeight="1">
      <c r="A400" s="40" t="s">
        <v>1956</v>
      </c>
      <c r="B400" s="17" t="s">
        <v>1666</v>
      </c>
      <c r="C400" s="17" t="s">
        <v>2487</v>
      </c>
      <c r="D400" s="7"/>
      <c r="E400" s="7">
        <v>9417</v>
      </c>
      <c r="F400" s="7">
        <v>18963</v>
      </c>
      <c r="G400" s="7">
        <f t="shared" si="19"/>
        <v>28380</v>
      </c>
      <c r="H400" s="8">
        <v>1</v>
      </c>
      <c r="I400" s="41">
        <f t="shared" si="18"/>
        <v>28380</v>
      </c>
      <c r="J400" s="8"/>
      <c r="K400" s="42">
        <v>30000</v>
      </c>
      <c r="L400" s="50" t="b">
        <f t="shared" si="20"/>
        <v>1</v>
      </c>
      <c r="M400" s="50"/>
    </row>
    <row r="401" spans="1:13" s="42" customFormat="1" ht="12.75" customHeight="1">
      <c r="A401" s="40" t="s">
        <v>123</v>
      </c>
      <c r="B401" s="17" t="s">
        <v>1667</v>
      </c>
      <c r="C401" s="17" t="s">
        <v>2488</v>
      </c>
      <c r="D401" s="7"/>
      <c r="E401" s="7"/>
      <c r="F401" s="7">
        <v>842</v>
      </c>
      <c r="G401" s="7">
        <f t="shared" si="19"/>
        <v>842</v>
      </c>
      <c r="H401" s="8">
        <v>1</v>
      </c>
      <c r="I401" s="41">
        <f t="shared" si="18"/>
        <v>842</v>
      </c>
      <c r="J401" s="8"/>
      <c r="K401" s="42">
        <v>1000</v>
      </c>
      <c r="L401" s="50" t="b">
        <f t="shared" si="20"/>
        <v>1</v>
      </c>
      <c r="M401" s="50"/>
    </row>
    <row r="402" spans="1:13" s="42" customFormat="1" ht="12.75" customHeight="1">
      <c r="A402" s="40" t="s">
        <v>1924</v>
      </c>
      <c r="B402" s="17" t="s">
        <v>1668</v>
      </c>
      <c r="C402" s="17" t="s">
        <v>2489</v>
      </c>
      <c r="D402" s="7"/>
      <c r="E402" s="7"/>
      <c r="F402" s="7">
        <v>4810</v>
      </c>
      <c r="G402" s="7">
        <f t="shared" si="19"/>
        <v>4810</v>
      </c>
      <c r="H402" s="8">
        <v>1</v>
      </c>
      <c r="I402" s="41">
        <f t="shared" si="18"/>
        <v>4810</v>
      </c>
      <c r="J402" s="8"/>
      <c r="K402" s="42">
        <v>10000</v>
      </c>
      <c r="L402" s="50" t="b">
        <f t="shared" si="20"/>
        <v>1</v>
      </c>
      <c r="M402" s="50"/>
    </row>
    <row r="403" spans="1:13" s="42" customFormat="1" ht="12.75" customHeight="1">
      <c r="A403" s="40" t="s">
        <v>2042</v>
      </c>
      <c r="B403" s="17" t="s">
        <v>1669</v>
      </c>
      <c r="C403" s="17" t="s">
        <v>2490</v>
      </c>
      <c r="D403" s="7"/>
      <c r="E403" s="7"/>
      <c r="F403" s="7">
        <v>3110</v>
      </c>
      <c r="G403" s="7">
        <f t="shared" si="19"/>
        <v>3110</v>
      </c>
      <c r="H403" s="8">
        <v>1</v>
      </c>
      <c r="I403" s="41">
        <f t="shared" si="18"/>
        <v>3110</v>
      </c>
      <c r="J403" s="8"/>
      <c r="K403" s="42">
        <v>10000</v>
      </c>
      <c r="L403" s="50" t="b">
        <f t="shared" si="20"/>
        <v>1</v>
      </c>
      <c r="M403" s="50"/>
    </row>
    <row r="404" spans="1:13" s="42" customFormat="1" ht="12.75" customHeight="1">
      <c r="A404" s="40" t="s">
        <v>2043</v>
      </c>
      <c r="B404" s="17" t="s">
        <v>1670</v>
      </c>
      <c r="C404" s="17" t="s">
        <v>2491</v>
      </c>
      <c r="D404" s="7"/>
      <c r="E404" s="7">
        <v>111297</v>
      </c>
      <c r="F404" s="7">
        <v>171684</v>
      </c>
      <c r="G404" s="7">
        <f t="shared" si="19"/>
        <v>282981</v>
      </c>
      <c r="H404" s="8">
        <v>1</v>
      </c>
      <c r="I404" s="41">
        <f t="shared" si="18"/>
        <v>282981</v>
      </c>
      <c r="J404" s="8"/>
      <c r="K404" s="42">
        <v>290000</v>
      </c>
      <c r="L404" s="50" t="b">
        <f t="shared" si="20"/>
        <v>1</v>
      </c>
      <c r="M404" s="50"/>
    </row>
    <row r="405" spans="1:13" s="42" customFormat="1" ht="12.75" customHeight="1">
      <c r="A405" s="40" t="s">
        <v>2044</v>
      </c>
      <c r="B405" s="17" t="s">
        <v>1671</v>
      </c>
      <c r="C405" s="17" t="s">
        <v>2492</v>
      </c>
      <c r="D405" s="7">
        <v>1941</v>
      </c>
      <c r="E405" s="7">
        <v>13807</v>
      </c>
      <c r="F405" s="7">
        <v>27473</v>
      </c>
      <c r="G405" s="7">
        <f t="shared" si="19"/>
        <v>43221</v>
      </c>
      <c r="H405" s="8">
        <v>1</v>
      </c>
      <c r="I405" s="41">
        <f t="shared" si="18"/>
        <v>43221</v>
      </c>
      <c r="J405" s="8"/>
      <c r="K405" s="42">
        <v>50000</v>
      </c>
      <c r="L405" s="50" t="b">
        <f t="shared" si="20"/>
        <v>1</v>
      </c>
      <c r="M405" s="50"/>
    </row>
    <row r="406" spans="1:13" s="42" customFormat="1" ht="12.75" customHeight="1">
      <c r="A406" s="40" t="s">
        <v>1936</v>
      </c>
      <c r="B406" s="17" t="s">
        <v>1672</v>
      </c>
      <c r="C406" s="17" t="s">
        <v>2493</v>
      </c>
      <c r="D406" s="7"/>
      <c r="E406" s="7">
        <v>61184</v>
      </c>
      <c r="F406" s="7">
        <v>101924</v>
      </c>
      <c r="G406" s="7">
        <f t="shared" si="19"/>
        <v>163108</v>
      </c>
      <c r="H406" s="8">
        <v>1</v>
      </c>
      <c r="I406" s="41">
        <f t="shared" si="18"/>
        <v>163108</v>
      </c>
      <c r="J406" s="8"/>
      <c r="K406" s="42">
        <v>170000</v>
      </c>
      <c r="L406" s="50" t="b">
        <f t="shared" si="20"/>
        <v>1</v>
      </c>
      <c r="M406" s="50"/>
    </row>
    <row r="407" spans="1:13" s="42" customFormat="1" ht="12.75" customHeight="1">
      <c r="A407" s="40" t="s">
        <v>2045</v>
      </c>
      <c r="B407" s="17" t="s">
        <v>1673</v>
      </c>
      <c r="C407" s="17" t="s">
        <v>2494</v>
      </c>
      <c r="D407" s="7"/>
      <c r="E407" s="7">
        <v>9694</v>
      </c>
      <c r="F407" s="7">
        <v>35194</v>
      </c>
      <c r="G407" s="7">
        <f t="shared" si="19"/>
        <v>44888</v>
      </c>
      <c r="H407" s="8">
        <v>1</v>
      </c>
      <c r="I407" s="41">
        <f t="shared" si="18"/>
        <v>44888</v>
      </c>
      <c r="J407" s="8"/>
      <c r="K407" s="42">
        <v>50000</v>
      </c>
      <c r="L407" s="50" t="b">
        <f t="shared" si="20"/>
        <v>1</v>
      </c>
      <c r="M407" s="50"/>
    </row>
    <row r="408" spans="1:13" s="42" customFormat="1" ht="12.75" customHeight="1">
      <c r="A408" s="40" t="s">
        <v>1923</v>
      </c>
      <c r="B408" s="17" t="s">
        <v>1674</v>
      </c>
      <c r="C408" s="17" t="s">
        <v>2495</v>
      </c>
      <c r="D408" s="7"/>
      <c r="E408" s="7">
        <v>1127</v>
      </c>
      <c r="F408" s="7">
        <v>13533</v>
      </c>
      <c r="G408" s="7">
        <f t="shared" si="19"/>
        <v>14660</v>
      </c>
      <c r="H408" s="8">
        <v>1</v>
      </c>
      <c r="I408" s="41">
        <f t="shared" si="18"/>
        <v>14660</v>
      </c>
      <c r="J408" s="8"/>
      <c r="K408" s="42">
        <v>20000</v>
      </c>
      <c r="L408" s="50" t="b">
        <f t="shared" si="20"/>
        <v>1</v>
      </c>
      <c r="M408" s="50"/>
    </row>
    <row r="409" spans="1:13" s="42" customFormat="1" ht="12.75" customHeight="1">
      <c r="A409" s="40" t="s">
        <v>275</v>
      </c>
      <c r="B409" s="17" t="s">
        <v>1675</v>
      </c>
      <c r="C409" s="17" t="s">
        <v>2496</v>
      </c>
      <c r="D409" s="7"/>
      <c r="E409" s="7"/>
      <c r="F409" s="7">
        <v>3366</v>
      </c>
      <c r="G409" s="7">
        <f t="shared" si="19"/>
        <v>3366</v>
      </c>
      <c r="H409" s="8">
        <v>1</v>
      </c>
      <c r="I409" s="41">
        <f t="shared" si="18"/>
        <v>3366</v>
      </c>
      <c r="J409" s="8"/>
      <c r="K409" s="42">
        <v>10000</v>
      </c>
      <c r="L409" s="50" t="b">
        <f t="shared" si="20"/>
        <v>1</v>
      </c>
      <c r="M409" s="50"/>
    </row>
    <row r="410" spans="1:13" s="42" customFormat="1" ht="12.75" customHeight="1">
      <c r="A410" s="40" t="s">
        <v>1956</v>
      </c>
      <c r="B410" s="17" t="s">
        <v>1676</v>
      </c>
      <c r="C410" s="17" t="s">
        <v>2497</v>
      </c>
      <c r="D410" s="7">
        <v>718</v>
      </c>
      <c r="E410" s="7">
        <v>7475</v>
      </c>
      <c r="F410" s="7">
        <v>11603</v>
      </c>
      <c r="G410" s="7">
        <f t="shared" si="19"/>
        <v>19796</v>
      </c>
      <c r="H410" s="8">
        <v>1</v>
      </c>
      <c r="I410" s="41">
        <f t="shared" si="18"/>
        <v>19796</v>
      </c>
      <c r="J410" s="8"/>
      <c r="K410" s="42">
        <v>20000</v>
      </c>
      <c r="L410" s="50" t="b">
        <f t="shared" si="20"/>
        <v>1</v>
      </c>
      <c r="M410" s="50"/>
    </row>
    <row r="411" spans="1:13" s="42" customFormat="1" ht="12.75" customHeight="1">
      <c r="A411" s="40" t="s">
        <v>144</v>
      </c>
      <c r="B411" s="17" t="s">
        <v>1677</v>
      </c>
      <c r="C411" s="17" t="s">
        <v>2498</v>
      </c>
      <c r="D411" s="7"/>
      <c r="E411" s="7"/>
      <c r="F411" s="7">
        <v>18423</v>
      </c>
      <c r="G411" s="7">
        <f t="shared" si="19"/>
        <v>18423</v>
      </c>
      <c r="H411" s="8">
        <v>1</v>
      </c>
      <c r="I411" s="41">
        <f t="shared" si="18"/>
        <v>18423</v>
      </c>
      <c r="J411" s="8"/>
      <c r="K411" s="42">
        <v>20000</v>
      </c>
      <c r="L411" s="50" t="b">
        <f t="shared" si="20"/>
        <v>1</v>
      </c>
      <c r="M411" s="50"/>
    </row>
    <row r="412" spans="1:13" s="42" customFormat="1" ht="12.75" customHeight="1">
      <c r="A412" s="40" t="s">
        <v>1992</v>
      </c>
      <c r="B412" s="17" t="s">
        <v>1678</v>
      </c>
      <c r="C412" s="17" t="s">
        <v>2499</v>
      </c>
      <c r="D412" s="7"/>
      <c r="E412" s="7">
        <v>26626</v>
      </c>
      <c r="F412" s="7">
        <v>35161</v>
      </c>
      <c r="G412" s="7">
        <f t="shared" si="19"/>
        <v>61787</v>
      </c>
      <c r="H412" s="8">
        <v>1</v>
      </c>
      <c r="I412" s="41">
        <f t="shared" si="18"/>
        <v>61787</v>
      </c>
      <c r="J412" s="8"/>
      <c r="K412" s="42">
        <v>70000</v>
      </c>
      <c r="L412" s="50" t="b">
        <f t="shared" si="20"/>
        <v>1</v>
      </c>
      <c r="M412" s="50"/>
    </row>
    <row r="413" spans="1:13" s="42" customFormat="1" ht="12.75" customHeight="1">
      <c r="A413" s="40" t="s">
        <v>1930</v>
      </c>
      <c r="B413" s="17" t="s">
        <v>1679</v>
      </c>
      <c r="C413" s="17" t="s">
        <v>2500</v>
      </c>
      <c r="D413" s="7"/>
      <c r="E413" s="7">
        <v>527</v>
      </c>
      <c r="F413" s="7">
        <v>13533</v>
      </c>
      <c r="G413" s="7">
        <f t="shared" si="19"/>
        <v>14060</v>
      </c>
      <c r="H413" s="8">
        <v>1</v>
      </c>
      <c r="I413" s="41">
        <f t="shared" si="18"/>
        <v>14060</v>
      </c>
      <c r="J413" s="8"/>
      <c r="K413" s="42">
        <v>20000</v>
      </c>
      <c r="L413" s="50" t="b">
        <f t="shared" si="20"/>
        <v>1</v>
      </c>
      <c r="M413" s="50"/>
    </row>
    <row r="414" spans="1:13" s="42" customFormat="1" ht="12.75" customHeight="1">
      <c r="A414" s="40" t="s">
        <v>276</v>
      </c>
      <c r="B414" s="17" t="s">
        <v>1680</v>
      </c>
      <c r="C414" s="17" t="s">
        <v>2501</v>
      </c>
      <c r="D414" s="7"/>
      <c r="E414" s="7"/>
      <c r="F414" s="7">
        <v>2741</v>
      </c>
      <c r="G414" s="7">
        <f t="shared" si="19"/>
        <v>2741</v>
      </c>
      <c r="H414" s="8">
        <v>1</v>
      </c>
      <c r="I414" s="41">
        <f t="shared" si="18"/>
        <v>2741</v>
      </c>
      <c r="J414" s="8"/>
      <c r="K414" s="42">
        <v>10000</v>
      </c>
      <c r="L414" s="50" t="b">
        <f t="shared" si="20"/>
        <v>1</v>
      </c>
      <c r="M414" s="50"/>
    </row>
    <row r="415" spans="1:13" s="42" customFormat="1" ht="12.75" customHeight="1">
      <c r="A415" s="40" t="s">
        <v>2046</v>
      </c>
      <c r="B415" s="17" t="s">
        <v>1681</v>
      </c>
      <c r="C415" s="17" t="s">
        <v>2502</v>
      </c>
      <c r="D415" s="7">
        <v>1273</v>
      </c>
      <c r="E415" s="7">
        <v>39567</v>
      </c>
      <c r="F415" s="7">
        <v>53938</v>
      </c>
      <c r="G415" s="7">
        <f t="shared" si="19"/>
        <v>94778</v>
      </c>
      <c r="H415" s="8">
        <v>1</v>
      </c>
      <c r="I415" s="41">
        <f t="shared" si="18"/>
        <v>94778</v>
      </c>
      <c r="J415" s="8"/>
      <c r="K415" s="42">
        <v>100000</v>
      </c>
      <c r="L415" s="50" t="b">
        <f t="shared" si="20"/>
        <v>1</v>
      </c>
      <c r="M415" s="50"/>
    </row>
    <row r="416" spans="1:13" s="42" customFormat="1" ht="12.75" customHeight="1">
      <c r="A416" s="40" t="s">
        <v>275</v>
      </c>
      <c r="B416" s="17" t="s">
        <v>1682</v>
      </c>
      <c r="C416" s="17" t="s">
        <v>2503</v>
      </c>
      <c r="D416" s="7"/>
      <c r="E416" s="7">
        <v>44</v>
      </c>
      <c r="F416" s="7">
        <v>1695</v>
      </c>
      <c r="G416" s="7">
        <f t="shared" si="19"/>
        <v>1739</v>
      </c>
      <c r="H416" s="8">
        <v>1</v>
      </c>
      <c r="I416" s="41">
        <f t="shared" si="18"/>
        <v>1739</v>
      </c>
      <c r="J416" s="8"/>
      <c r="K416" s="42">
        <v>10000</v>
      </c>
      <c r="L416" s="50" t="b">
        <f t="shared" si="20"/>
        <v>1</v>
      </c>
      <c r="M416" s="50"/>
    </row>
    <row r="417" spans="1:13" s="42" customFormat="1" ht="12.75" customHeight="1">
      <c r="A417" s="40" t="s">
        <v>2047</v>
      </c>
      <c r="B417" s="17" t="s">
        <v>1683</v>
      </c>
      <c r="C417" s="17" t="s">
        <v>2504</v>
      </c>
      <c r="D417" s="7">
        <v>11479</v>
      </c>
      <c r="E417" s="7">
        <v>103450</v>
      </c>
      <c r="F417" s="7">
        <v>149749</v>
      </c>
      <c r="G417" s="7">
        <f t="shared" si="19"/>
        <v>264678</v>
      </c>
      <c r="H417" s="8">
        <v>1</v>
      </c>
      <c r="I417" s="41">
        <f t="shared" si="18"/>
        <v>264678</v>
      </c>
      <c r="J417" s="8"/>
      <c r="K417" s="42">
        <v>270000</v>
      </c>
      <c r="L417" s="50" t="b">
        <f t="shared" si="20"/>
        <v>1</v>
      </c>
      <c r="M417" s="50"/>
    </row>
    <row r="418" spans="1:13" s="42" customFormat="1" ht="12.75" customHeight="1">
      <c r="A418" s="40" t="s">
        <v>275</v>
      </c>
      <c r="B418" s="17" t="s">
        <v>1684</v>
      </c>
      <c r="C418" s="17" t="s">
        <v>2505</v>
      </c>
      <c r="D418" s="7"/>
      <c r="E418" s="7">
        <v>9999</v>
      </c>
      <c r="F418" s="7">
        <v>8473</v>
      </c>
      <c r="G418" s="7">
        <f t="shared" si="19"/>
        <v>18472</v>
      </c>
      <c r="H418" s="8">
        <v>1</v>
      </c>
      <c r="I418" s="41">
        <f t="shared" si="18"/>
        <v>18472</v>
      </c>
      <c r="J418" s="8"/>
      <c r="K418" s="42">
        <v>20000</v>
      </c>
      <c r="L418" s="50" t="b">
        <f t="shared" si="20"/>
        <v>1</v>
      </c>
      <c r="M418" s="50"/>
    </row>
    <row r="419" spans="1:13" s="42" customFormat="1" ht="12.75" customHeight="1">
      <c r="A419" s="40" t="s">
        <v>1934</v>
      </c>
      <c r="B419" s="17" t="s">
        <v>1685</v>
      </c>
      <c r="C419" s="17" t="s">
        <v>2506</v>
      </c>
      <c r="D419" s="7"/>
      <c r="E419" s="7">
        <v>24259</v>
      </c>
      <c r="F419" s="7">
        <v>37125</v>
      </c>
      <c r="G419" s="7">
        <f t="shared" si="19"/>
        <v>61384</v>
      </c>
      <c r="H419" s="8">
        <v>1</v>
      </c>
      <c r="I419" s="41">
        <f t="shared" si="18"/>
        <v>61384</v>
      </c>
      <c r="J419" s="8"/>
      <c r="K419" s="42">
        <v>70000</v>
      </c>
      <c r="L419" s="50" t="b">
        <f t="shared" si="20"/>
        <v>1</v>
      </c>
      <c r="M419" s="50"/>
    </row>
    <row r="420" spans="1:13" s="42" customFormat="1" ht="12.75" customHeight="1">
      <c r="A420" s="40" t="s">
        <v>1923</v>
      </c>
      <c r="B420" s="17" t="s">
        <v>1686</v>
      </c>
      <c r="C420" s="17" t="s">
        <v>2507</v>
      </c>
      <c r="D420" s="7"/>
      <c r="E420" s="7">
        <v>1066</v>
      </c>
      <c r="F420" s="7">
        <v>13533</v>
      </c>
      <c r="G420" s="7">
        <f t="shared" si="19"/>
        <v>14599</v>
      </c>
      <c r="H420" s="8">
        <v>1</v>
      </c>
      <c r="I420" s="41">
        <f t="shared" si="18"/>
        <v>14599</v>
      </c>
      <c r="J420" s="8"/>
      <c r="K420" s="42">
        <v>20000</v>
      </c>
      <c r="L420" s="50" t="b">
        <f t="shared" si="20"/>
        <v>1</v>
      </c>
      <c r="M420" s="50"/>
    </row>
    <row r="421" spans="1:13" s="42" customFormat="1" ht="12.75" customHeight="1">
      <c r="A421" s="40" t="s">
        <v>1917</v>
      </c>
      <c r="B421" s="17" t="s">
        <v>1687</v>
      </c>
      <c r="C421" s="17" t="s">
        <v>2508</v>
      </c>
      <c r="D421" s="7"/>
      <c r="E421" s="7">
        <v>881</v>
      </c>
      <c r="F421" s="7">
        <v>9801</v>
      </c>
      <c r="G421" s="7">
        <f t="shared" si="19"/>
        <v>10682</v>
      </c>
      <c r="H421" s="8">
        <v>1</v>
      </c>
      <c r="I421" s="41">
        <f t="shared" si="18"/>
        <v>10682</v>
      </c>
      <c r="J421" s="8"/>
      <c r="K421" s="42">
        <v>20000</v>
      </c>
      <c r="L421" s="50" t="b">
        <f t="shared" si="20"/>
        <v>1</v>
      </c>
      <c r="M421" s="50"/>
    </row>
    <row r="422" spans="1:13" s="42" customFormat="1" ht="12.75" customHeight="1">
      <c r="A422" s="40" t="s">
        <v>2048</v>
      </c>
      <c r="B422" s="17" t="s">
        <v>1688</v>
      </c>
      <c r="C422" s="17" t="s">
        <v>2509</v>
      </c>
      <c r="D422" s="7">
        <v>831</v>
      </c>
      <c r="E422" s="7">
        <v>21735</v>
      </c>
      <c r="F422" s="7">
        <v>25361</v>
      </c>
      <c r="G422" s="7">
        <f t="shared" si="19"/>
        <v>47927</v>
      </c>
      <c r="H422" s="8">
        <v>1</v>
      </c>
      <c r="I422" s="41">
        <f t="shared" si="18"/>
        <v>47927</v>
      </c>
      <c r="J422" s="8"/>
      <c r="K422" s="42">
        <v>50000</v>
      </c>
      <c r="L422" s="50" t="b">
        <f t="shared" si="20"/>
        <v>1</v>
      </c>
      <c r="M422" s="50"/>
    </row>
    <row r="423" spans="1:13" s="42" customFormat="1" ht="12.75" customHeight="1">
      <c r="A423" s="40" t="s">
        <v>273</v>
      </c>
      <c r="B423" s="17" t="s">
        <v>1689</v>
      </c>
      <c r="C423" s="17" t="s">
        <v>2510</v>
      </c>
      <c r="D423" s="7">
        <v>1509</v>
      </c>
      <c r="E423" s="7">
        <v>27654</v>
      </c>
      <c r="F423" s="7">
        <v>23063</v>
      </c>
      <c r="G423" s="7">
        <f t="shared" si="19"/>
        <v>52226</v>
      </c>
      <c r="H423" s="8">
        <v>1</v>
      </c>
      <c r="I423" s="41">
        <f t="shared" si="18"/>
        <v>52226</v>
      </c>
      <c r="J423" s="8"/>
      <c r="K423" s="42">
        <v>60000</v>
      </c>
      <c r="L423" s="50" t="b">
        <f t="shared" si="20"/>
        <v>1</v>
      </c>
      <c r="M423" s="50"/>
    </row>
    <row r="424" spans="1:13" s="42" customFormat="1" ht="12.75" customHeight="1">
      <c r="A424" s="40" t="s">
        <v>2038</v>
      </c>
      <c r="B424" s="17" t="s">
        <v>1690</v>
      </c>
      <c r="C424" s="17" t="s">
        <v>2511</v>
      </c>
      <c r="D424" s="7"/>
      <c r="E424" s="7">
        <v>23711</v>
      </c>
      <c r="F424" s="7">
        <v>46667</v>
      </c>
      <c r="G424" s="7">
        <f t="shared" si="19"/>
        <v>70378</v>
      </c>
      <c r="H424" s="8">
        <v>1</v>
      </c>
      <c r="I424" s="41">
        <f t="shared" si="18"/>
        <v>70378</v>
      </c>
      <c r="J424" s="8"/>
      <c r="K424" s="42">
        <v>80000</v>
      </c>
      <c r="L424" s="50" t="b">
        <f t="shared" si="20"/>
        <v>1</v>
      </c>
      <c r="M424" s="50"/>
    </row>
    <row r="425" spans="1:13" s="42" customFormat="1" ht="12.75" customHeight="1">
      <c r="A425" s="40" t="s">
        <v>1982</v>
      </c>
      <c r="B425" s="17" t="s">
        <v>1691</v>
      </c>
      <c r="C425" s="17" t="s">
        <v>2512</v>
      </c>
      <c r="D425" s="7"/>
      <c r="E425" s="7">
        <v>98631</v>
      </c>
      <c r="F425" s="7">
        <v>146068</v>
      </c>
      <c r="G425" s="7">
        <f t="shared" si="19"/>
        <v>244699</v>
      </c>
      <c r="H425" s="8">
        <v>1</v>
      </c>
      <c r="I425" s="41">
        <f t="shared" si="18"/>
        <v>244699</v>
      </c>
      <c r="J425" s="8"/>
      <c r="K425" s="42">
        <v>250000</v>
      </c>
      <c r="L425" s="50" t="b">
        <f t="shared" si="20"/>
        <v>1</v>
      </c>
      <c r="M425" s="50"/>
    </row>
    <row r="426" spans="1:13" s="42" customFormat="1" ht="12.75" customHeight="1">
      <c r="A426" s="40" t="s">
        <v>2049</v>
      </c>
      <c r="B426" s="17" t="s">
        <v>1692</v>
      </c>
      <c r="C426" s="17" t="s">
        <v>2513</v>
      </c>
      <c r="D426" s="7"/>
      <c r="E426" s="7">
        <v>16667</v>
      </c>
      <c r="F426" s="7">
        <v>26209</v>
      </c>
      <c r="G426" s="7">
        <f t="shared" si="19"/>
        <v>42876</v>
      </c>
      <c r="H426" s="8">
        <v>1</v>
      </c>
      <c r="I426" s="41">
        <f t="shared" si="18"/>
        <v>42876</v>
      </c>
      <c r="J426" s="8"/>
      <c r="K426" s="42">
        <v>50000</v>
      </c>
      <c r="L426" s="50" t="b">
        <f t="shared" si="20"/>
        <v>1</v>
      </c>
      <c r="M426" s="50"/>
    </row>
    <row r="427" spans="1:13" s="42" customFormat="1" ht="12.75" customHeight="1">
      <c r="A427" s="40" t="s">
        <v>2050</v>
      </c>
      <c r="B427" s="17" t="s">
        <v>1693</v>
      </c>
      <c r="C427" s="17" t="s">
        <v>2514</v>
      </c>
      <c r="D427" s="7"/>
      <c r="E427" s="7">
        <v>1454</v>
      </c>
      <c r="F427" s="7">
        <v>4767</v>
      </c>
      <c r="G427" s="7">
        <f t="shared" si="19"/>
        <v>6221</v>
      </c>
      <c r="H427" s="8">
        <v>1</v>
      </c>
      <c r="I427" s="41">
        <f t="shared" si="18"/>
        <v>6221</v>
      </c>
      <c r="J427" s="8"/>
      <c r="K427" s="42">
        <v>10000</v>
      </c>
      <c r="L427" s="50" t="b">
        <f t="shared" si="20"/>
        <v>1</v>
      </c>
      <c r="M427" s="50"/>
    </row>
    <row r="428" spans="1:13" s="42" customFormat="1" ht="12.75" customHeight="1">
      <c r="A428" s="40" t="s">
        <v>273</v>
      </c>
      <c r="B428" s="17" t="s">
        <v>1694</v>
      </c>
      <c r="C428" s="17" t="s">
        <v>2515</v>
      </c>
      <c r="D428" s="7"/>
      <c r="E428" s="7">
        <v>17261</v>
      </c>
      <c r="F428" s="7">
        <v>23063</v>
      </c>
      <c r="G428" s="7">
        <f t="shared" si="19"/>
        <v>40324</v>
      </c>
      <c r="H428" s="8">
        <v>1</v>
      </c>
      <c r="I428" s="41">
        <f t="shared" si="18"/>
        <v>40324</v>
      </c>
      <c r="J428" s="8"/>
      <c r="K428" s="42">
        <v>50000</v>
      </c>
      <c r="L428" s="50" t="b">
        <f t="shared" si="20"/>
        <v>1</v>
      </c>
      <c r="M428" s="50"/>
    </row>
    <row r="429" spans="1:13" s="42" customFormat="1" ht="12.75" customHeight="1">
      <c r="A429" s="40" t="s">
        <v>275</v>
      </c>
      <c r="B429" s="17" t="s">
        <v>1695</v>
      </c>
      <c r="C429" s="17" t="s">
        <v>2516</v>
      </c>
      <c r="D429" s="7"/>
      <c r="E429" s="7">
        <v>27</v>
      </c>
      <c r="F429" s="7">
        <v>1695</v>
      </c>
      <c r="G429" s="7">
        <f t="shared" si="19"/>
        <v>1722</v>
      </c>
      <c r="H429" s="8">
        <v>1</v>
      </c>
      <c r="I429" s="41">
        <f t="shared" si="18"/>
        <v>1722</v>
      </c>
      <c r="J429" s="8"/>
      <c r="K429" s="42">
        <v>10000</v>
      </c>
      <c r="L429" s="50" t="b">
        <f t="shared" si="20"/>
        <v>1</v>
      </c>
      <c r="M429" s="50"/>
    </row>
    <row r="430" spans="1:13" s="42" customFormat="1" ht="12.75" customHeight="1">
      <c r="A430" s="40" t="s">
        <v>275</v>
      </c>
      <c r="B430" s="17" t="s">
        <v>1696</v>
      </c>
      <c r="C430" s="17" t="s">
        <v>2517</v>
      </c>
      <c r="D430" s="7"/>
      <c r="E430" s="7"/>
      <c r="F430" s="7">
        <v>1682</v>
      </c>
      <c r="G430" s="7">
        <f t="shared" si="19"/>
        <v>1682</v>
      </c>
      <c r="H430" s="8">
        <v>1</v>
      </c>
      <c r="I430" s="41">
        <f t="shared" si="18"/>
        <v>1682</v>
      </c>
      <c r="J430" s="8"/>
      <c r="K430" s="42">
        <v>10000</v>
      </c>
      <c r="L430" s="50" t="b">
        <f t="shared" si="20"/>
        <v>1</v>
      </c>
      <c r="M430" s="50"/>
    </row>
    <row r="431" spans="1:13" s="42" customFormat="1" ht="12.75" customHeight="1">
      <c r="A431" s="40" t="s">
        <v>2051</v>
      </c>
      <c r="B431" s="17" t="s">
        <v>1697</v>
      </c>
      <c r="C431" s="17" t="s">
        <v>2518</v>
      </c>
      <c r="D431" s="7"/>
      <c r="E431" s="7">
        <v>1979</v>
      </c>
      <c r="F431" s="7">
        <v>11495</v>
      </c>
      <c r="G431" s="7">
        <f t="shared" si="19"/>
        <v>13474</v>
      </c>
      <c r="H431" s="8">
        <v>1</v>
      </c>
      <c r="I431" s="41">
        <f t="shared" si="18"/>
        <v>13474</v>
      </c>
      <c r="J431" s="8"/>
      <c r="K431" s="42">
        <v>20000</v>
      </c>
      <c r="L431" s="50" t="b">
        <f t="shared" si="20"/>
        <v>1</v>
      </c>
      <c r="M431" s="50"/>
    </row>
    <row r="432" spans="1:13" s="42" customFormat="1" ht="12.75" customHeight="1">
      <c r="A432" s="40" t="s">
        <v>277</v>
      </c>
      <c r="B432" s="17" t="s">
        <v>1698</v>
      </c>
      <c r="C432" s="17" t="s">
        <v>2519</v>
      </c>
      <c r="D432" s="7"/>
      <c r="E432" s="7"/>
      <c r="F432" s="7">
        <v>122</v>
      </c>
      <c r="G432" s="7">
        <f t="shared" si="19"/>
        <v>122</v>
      </c>
      <c r="H432" s="8">
        <v>1</v>
      </c>
      <c r="I432" s="41">
        <f t="shared" si="18"/>
        <v>122</v>
      </c>
      <c r="J432" s="8"/>
      <c r="K432" s="42">
        <v>10000</v>
      </c>
      <c r="L432" s="50" t="b">
        <f t="shared" si="20"/>
        <v>1</v>
      </c>
      <c r="M432" s="50"/>
    </row>
    <row r="433" spans="1:13" s="42" customFormat="1" ht="12.75" customHeight="1">
      <c r="A433" s="40" t="s">
        <v>1923</v>
      </c>
      <c r="B433" s="17" t="s">
        <v>1699</v>
      </c>
      <c r="C433" s="17" t="s">
        <v>2520</v>
      </c>
      <c r="D433" s="7"/>
      <c r="E433" s="7">
        <v>4398</v>
      </c>
      <c r="F433" s="7">
        <v>13533</v>
      </c>
      <c r="G433" s="7">
        <f t="shared" si="19"/>
        <v>17931</v>
      </c>
      <c r="H433" s="8">
        <v>1</v>
      </c>
      <c r="I433" s="41">
        <f t="shared" si="18"/>
        <v>17931</v>
      </c>
      <c r="J433" s="8"/>
      <c r="K433" s="42">
        <v>20000</v>
      </c>
      <c r="L433" s="50" t="b">
        <f t="shared" si="20"/>
        <v>1</v>
      </c>
      <c r="M433" s="50"/>
    </row>
    <row r="434" spans="1:13" s="42" customFormat="1" ht="12.75" customHeight="1">
      <c r="A434" s="40" t="s">
        <v>1967</v>
      </c>
      <c r="B434" s="17" t="s">
        <v>1700</v>
      </c>
      <c r="C434" s="17" t="s">
        <v>2521</v>
      </c>
      <c r="D434" s="7">
        <v>2703</v>
      </c>
      <c r="E434" s="7">
        <v>12817</v>
      </c>
      <c r="F434" s="7">
        <v>22253</v>
      </c>
      <c r="G434" s="7">
        <f t="shared" si="19"/>
        <v>37773</v>
      </c>
      <c r="H434" s="8">
        <v>1</v>
      </c>
      <c r="I434" s="41">
        <f t="shared" si="18"/>
        <v>37773</v>
      </c>
      <c r="J434" s="8"/>
      <c r="K434" s="42">
        <v>40000</v>
      </c>
      <c r="L434" s="50" t="b">
        <f t="shared" si="20"/>
        <v>1</v>
      </c>
      <c r="M434" s="50"/>
    </row>
    <row r="435" spans="1:13" s="42" customFormat="1" ht="12.75" customHeight="1">
      <c r="A435" s="40" t="s">
        <v>1992</v>
      </c>
      <c r="B435" s="17" t="s">
        <v>1701</v>
      </c>
      <c r="C435" s="17" t="s">
        <v>2522</v>
      </c>
      <c r="D435" s="7">
        <v>3183</v>
      </c>
      <c r="E435" s="7">
        <v>126718</v>
      </c>
      <c r="F435" s="7">
        <v>169440</v>
      </c>
      <c r="G435" s="7">
        <f t="shared" si="19"/>
        <v>299341</v>
      </c>
      <c r="H435" s="8">
        <v>1</v>
      </c>
      <c r="I435" s="41">
        <f t="shared" si="18"/>
        <v>299341</v>
      </c>
      <c r="J435" s="8"/>
      <c r="K435" s="42">
        <v>300000</v>
      </c>
      <c r="L435" s="50" t="b">
        <f t="shared" si="20"/>
        <v>1</v>
      </c>
      <c r="M435" s="50"/>
    </row>
    <row r="436" spans="1:13" s="42" customFormat="1" ht="12.75" customHeight="1">
      <c r="A436" s="40" t="s">
        <v>2003</v>
      </c>
      <c r="B436" s="17" t="s">
        <v>1702</v>
      </c>
      <c r="C436" s="17" t="s">
        <v>2523</v>
      </c>
      <c r="D436" s="7"/>
      <c r="E436" s="7">
        <v>43125</v>
      </c>
      <c r="F436" s="7">
        <v>50721</v>
      </c>
      <c r="G436" s="7">
        <f t="shared" si="19"/>
        <v>93846</v>
      </c>
      <c r="H436" s="8">
        <v>1</v>
      </c>
      <c r="I436" s="41">
        <f t="shared" si="18"/>
        <v>93846</v>
      </c>
      <c r="J436" s="8"/>
      <c r="K436" s="42">
        <v>100000</v>
      </c>
      <c r="L436" s="50" t="b">
        <f t="shared" si="20"/>
        <v>1</v>
      </c>
      <c r="M436" s="50"/>
    </row>
    <row r="437" spans="1:13" s="42" customFormat="1" ht="12.75" customHeight="1">
      <c r="A437" s="40" t="s">
        <v>1967</v>
      </c>
      <c r="B437" s="17" t="s">
        <v>1703</v>
      </c>
      <c r="C437" s="17" t="s">
        <v>2524</v>
      </c>
      <c r="D437" s="7"/>
      <c r="E437" s="7">
        <v>3135</v>
      </c>
      <c r="F437" s="7">
        <v>11127</v>
      </c>
      <c r="G437" s="7">
        <f t="shared" si="19"/>
        <v>14262</v>
      </c>
      <c r="H437" s="8">
        <v>1</v>
      </c>
      <c r="I437" s="41">
        <f t="shared" si="18"/>
        <v>14262</v>
      </c>
      <c r="J437" s="8"/>
      <c r="K437" s="42">
        <v>20000</v>
      </c>
      <c r="L437" s="50" t="b">
        <f t="shared" si="20"/>
        <v>1</v>
      </c>
      <c r="M437" s="50"/>
    </row>
    <row r="438" spans="1:13" s="42" customFormat="1" ht="12.75" customHeight="1">
      <c r="A438" s="40" t="s">
        <v>1936</v>
      </c>
      <c r="B438" s="17" t="s">
        <v>1704</v>
      </c>
      <c r="C438" s="17" t="s">
        <v>2525</v>
      </c>
      <c r="D438" s="7"/>
      <c r="E438" s="7">
        <v>335804</v>
      </c>
      <c r="F438" s="7">
        <v>436248</v>
      </c>
      <c r="G438" s="7">
        <f t="shared" si="19"/>
        <v>772052</v>
      </c>
      <c r="H438" s="8">
        <v>1</v>
      </c>
      <c r="I438" s="41">
        <f t="shared" si="18"/>
        <v>772052</v>
      </c>
      <c r="J438" s="8"/>
      <c r="K438" s="42">
        <v>780000</v>
      </c>
      <c r="L438" s="50" t="b">
        <f t="shared" si="20"/>
        <v>1</v>
      </c>
      <c r="M438" s="50"/>
    </row>
    <row r="439" spans="1:13" s="42" customFormat="1" ht="12.75" customHeight="1">
      <c r="A439" s="40" t="s">
        <v>1964</v>
      </c>
      <c r="B439" s="17" t="s">
        <v>1705</v>
      </c>
      <c r="C439" s="17" t="s">
        <v>2526</v>
      </c>
      <c r="D439" s="7"/>
      <c r="E439" s="7">
        <v>11906</v>
      </c>
      <c r="F439" s="7">
        <v>21530</v>
      </c>
      <c r="G439" s="7">
        <f t="shared" si="19"/>
        <v>33436</v>
      </c>
      <c r="H439" s="8">
        <v>1</v>
      </c>
      <c r="I439" s="41">
        <f t="shared" si="18"/>
        <v>33436</v>
      </c>
      <c r="J439" s="8"/>
      <c r="K439" s="42">
        <v>40000</v>
      </c>
      <c r="L439" s="50" t="b">
        <f t="shared" si="20"/>
        <v>1</v>
      </c>
      <c r="M439" s="50"/>
    </row>
    <row r="440" spans="1:13" s="42" customFormat="1" ht="12.75" customHeight="1">
      <c r="A440" s="40" t="s">
        <v>1939</v>
      </c>
      <c r="B440" s="17" t="s">
        <v>1706</v>
      </c>
      <c r="C440" s="17" t="s">
        <v>2527</v>
      </c>
      <c r="D440" s="7"/>
      <c r="E440" s="7">
        <v>564277</v>
      </c>
      <c r="F440" s="7">
        <v>718975</v>
      </c>
      <c r="G440" s="7">
        <f t="shared" si="19"/>
        <v>1283252</v>
      </c>
      <c r="H440" s="8">
        <v>1</v>
      </c>
      <c r="I440" s="41">
        <f t="shared" si="18"/>
        <v>1283252</v>
      </c>
      <c r="J440" s="8"/>
      <c r="K440" s="42">
        <v>1290000</v>
      </c>
      <c r="L440" s="50" t="b">
        <f t="shared" si="20"/>
        <v>1</v>
      </c>
      <c r="M440" s="50"/>
    </row>
    <row r="441" spans="1:13" s="42" customFormat="1" ht="12.75" customHeight="1">
      <c r="A441" s="40" t="s">
        <v>1936</v>
      </c>
      <c r="B441" s="17" t="s">
        <v>1707</v>
      </c>
      <c r="C441" s="17" t="s">
        <v>2528</v>
      </c>
      <c r="D441" s="7"/>
      <c r="E441" s="7">
        <v>1234136</v>
      </c>
      <c r="F441" s="7">
        <v>1656551</v>
      </c>
      <c r="G441" s="7">
        <f t="shared" si="19"/>
        <v>2890687</v>
      </c>
      <c r="H441" s="8">
        <v>1</v>
      </c>
      <c r="I441" s="41">
        <f t="shared" si="18"/>
        <v>2890687</v>
      </c>
      <c r="J441" s="8"/>
      <c r="K441" s="42">
        <v>2900000</v>
      </c>
      <c r="L441" s="50" t="b">
        <f t="shared" si="20"/>
        <v>1</v>
      </c>
      <c r="M441" s="50"/>
    </row>
    <row r="442" spans="1:13" s="42" customFormat="1" ht="12.75" customHeight="1">
      <c r="A442" s="40" t="s">
        <v>1936</v>
      </c>
      <c r="B442" s="17" t="s">
        <v>1708</v>
      </c>
      <c r="C442" s="17" t="s">
        <v>2529</v>
      </c>
      <c r="D442" s="7"/>
      <c r="E442" s="7">
        <v>935042</v>
      </c>
      <c r="F442" s="7">
        <v>1187595</v>
      </c>
      <c r="G442" s="7">
        <f t="shared" si="19"/>
        <v>2122637</v>
      </c>
      <c r="H442" s="8">
        <v>1</v>
      </c>
      <c r="I442" s="41">
        <f t="shared" si="18"/>
        <v>2122637</v>
      </c>
      <c r="J442" s="8"/>
      <c r="K442" s="42">
        <v>2130000</v>
      </c>
      <c r="L442" s="50" t="b">
        <f t="shared" si="20"/>
        <v>1</v>
      </c>
      <c r="M442" s="50"/>
    </row>
    <row r="443" spans="1:13" s="42" customFormat="1" ht="12.75" customHeight="1">
      <c r="A443" s="40" t="s">
        <v>1992</v>
      </c>
      <c r="B443" s="17" t="s">
        <v>1709</v>
      </c>
      <c r="C443" s="17" t="s">
        <v>2530</v>
      </c>
      <c r="D443" s="7"/>
      <c r="E443" s="7">
        <v>69739</v>
      </c>
      <c r="F443" s="7">
        <v>112371</v>
      </c>
      <c r="G443" s="7">
        <f t="shared" si="19"/>
        <v>182110</v>
      </c>
      <c r="H443" s="8">
        <v>1</v>
      </c>
      <c r="I443" s="41">
        <f t="shared" si="18"/>
        <v>182110</v>
      </c>
      <c r="J443" s="8"/>
      <c r="K443" s="42">
        <v>190000</v>
      </c>
      <c r="L443" s="50" t="b">
        <f t="shared" si="20"/>
        <v>1</v>
      </c>
      <c r="M443" s="50"/>
    </row>
    <row r="444" spans="1:13" s="42" customFormat="1" ht="12.75" customHeight="1">
      <c r="A444" s="40" t="s">
        <v>2003</v>
      </c>
      <c r="B444" s="17" t="s">
        <v>1710</v>
      </c>
      <c r="C444" s="17" t="s">
        <v>2531</v>
      </c>
      <c r="D444" s="7">
        <v>681</v>
      </c>
      <c r="E444" s="7">
        <v>83872</v>
      </c>
      <c r="F444" s="7">
        <v>99143</v>
      </c>
      <c r="G444" s="7">
        <f t="shared" si="19"/>
        <v>183696</v>
      </c>
      <c r="H444" s="8">
        <v>1</v>
      </c>
      <c r="I444" s="41">
        <f t="shared" si="18"/>
        <v>183696</v>
      </c>
      <c r="J444" s="8"/>
      <c r="K444" s="42">
        <v>190000</v>
      </c>
      <c r="L444" s="50" t="b">
        <f t="shared" si="20"/>
        <v>1</v>
      </c>
      <c r="M444" s="50"/>
    </row>
    <row r="445" spans="1:13" s="42" customFormat="1" ht="12.75" customHeight="1">
      <c r="A445" s="40" t="s">
        <v>1980</v>
      </c>
      <c r="B445" s="17" t="s">
        <v>1711</v>
      </c>
      <c r="C445" s="17" t="s">
        <v>2532</v>
      </c>
      <c r="D445" s="7">
        <v>18711</v>
      </c>
      <c r="E445" s="7">
        <v>127620</v>
      </c>
      <c r="F445" s="7">
        <v>247387</v>
      </c>
      <c r="G445" s="7">
        <f t="shared" si="19"/>
        <v>393718</v>
      </c>
      <c r="H445" s="8">
        <v>1</v>
      </c>
      <c r="I445" s="41">
        <f t="shared" si="18"/>
        <v>393718</v>
      </c>
      <c r="J445" s="8"/>
      <c r="K445" s="42">
        <v>400000</v>
      </c>
      <c r="L445" s="50" t="b">
        <f t="shared" si="20"/>
        <v>1</v>
      </c>
      <c r="M445" s="50"/>
    </row>
    <row r="446" spans="1:13" s="42" customFormat="1" ht="12.75" customHeight="1">
      <c r="A446" s="40" t="s">
        <v>1980</v>
      </c>
      <c r="B446" s="17" t="s">
        <v>1712</v>
      </c>
      <c r="C446" s="17" t="s">
        <v>2533</v>
      </c>
      <c r="D446" s="7">
        <v>8674</v>
      </c>
      <c r="E446" s="7">
        <v>38313</v>
      </c>
      <c r="F446" s="7">
        <v>72974</v>
      </c>
      <c r="G446" s="7">
        <f t="shared" si="19"/>
        <v>119961</v>
      </c>
      <c r="H446" s="8">
        <v>1</v>
      </c>
      <c r="I446" s="41">
        <f t="shared" si="18"/>
        <v>119961</v>
      </c>
      <c r="J446" s="8"/>
      <c r="K446" s="42">
        <v>120000</v>
      </c>
      <c r="L446" s="50" t="b">
        <f t="shared" si="20"/>
        <v>1</v>
      </c>
      <c r="M446" s="50"/>
    </row>
    <row r="447" spans="1:13" s="42" customFormat="1" ht="12.75" customHeight="1">
      <c r="A447" s="40" t="s">
        <v>2052</v>
      </c>
      <c r="B447" s="17" t="s">
        <v>1713</v>
      </c>
      <c r="C447" s="17" t="s">
        <v>2534</v>
      </c>
      <c r="D447" s="7"/>
      <c r="E447" s="7">
        <v>249</v>
      </c>
      <c r="F447" s="7">
        <v>14142</v>
      </c>
      <c r="G447" s="7">
        <f t="shared" si="19"/>
        <v>14391</v>
      </c>
      <c r="H447" s="8">
        <v>1</v>
      </c>
      <c r="I447" s="41">
        <f t="shared" si="18"/>
        <v>14391</v>
      </c>
      <c r="J447" s="8"/>
      <c r="K447" s="42">
        <v>20000</v>
      </c>
      <c r="L447" s="50" t="b">
        <f t="shared" si="20"/>
        <v>1</v>
      </c>
      <c r="M447" s="50"/>
    </row>
    <row r="448" spans="1:13" s="42" customFormat="1" ht="12.75" customHeight="1">
      <c r="A448" s="40" t="s">
        <v>1939</v>
      </c>
      <c r="B448" s="17" t="s">
        <v>1714</v>
      </c>
      <c r="C448" s="17" t="s">
        <v>2535</v>
      </c>
      <c r="D448" s="7"/>
      <c r="E448" s="7">
        <v>108941</v>
      </c>
      <c r="F448" s="7">
        <v>127304</v>
      </c>
      <c r="G448" s="7">
        <f t="shared" si="19"/>
        <v>236245</v>
      </c>
      <c r="H448" s="8">
        <v>1</v>
      </c>
      <c r="I448" s="41">
        <f t="shared" si="18"/>
        <v>236245</v>
      </c>
      <c r="J448" s="8"/>
      <c r="K448" s="42">
        <v>240000</v>
      </c>
      <c r="L448" s="50" t="b">
        <f t="shared" si="20"/>
        <v>1</v>
      </c>
      <c r="M448" s="50"/>
    </row>
    <row r="449" spans="1:13" s="42" customFormat="1" ht="12.75" customHeight="1">
      <c r="A449" s="40" t="s">
        <v>1964</v>
      </c>
      <c r="B449" s="17" t="s">
        <v>1715</v>
      </c>
      <c r="C449" s="17" t="s">
        <v>2536</v>
      </c>
      <c r="D449" s="7"/>
      <c r="E449" s="7"/>
      <c r="F449" s="7">
        <v>10504</v>
      </c>
      <c r="G449" s="7">
        <f t="shared" si="19"/>
        <v>10504</v>
      </c>
      <c r="H449" s="8">
        <v>1</v>
      </c>
      <c r="I449" s="41">
        <f t="shared" si="18"/>
        <v>10504</v>
      </c>
      <c r="J449" s="8"/>
      <c r="K449" s="42">
        <v>20000</v>
      </c>
      <c r="L449" s="50" t="b">
        <f t="shared" si="20"/>
        <v>1</v>
      </c>
      <c r="M449" s="50"/>
    </row>
    <row r="450" spans="1:13" s="42" customFormat="1" ht="12.75" customHeight="1">
      <c r="A450" s="40" t="s">
        <v>1936</v>
      </c>
      <c r="B450" s="17" t="s">
        <v>1716</v>
      </c>
      <c r="C450" s="17" t="s">
        <v>2537</v>
      </c>
      <c r="D450" s="7"/>
      <c r="E450" s="7">
        <v>111362</v>
      </c>
      <c r="F450" s="7">
        <v>170137</v>
      </c>
      <c r="G450" s="7">
        <f t="shared" si="19"/>
        <v>281499</v>
      </c>
      <c r="H450" s="8">
        <v>1</v>
      </c>
      <c r="I450" s="41">
        <f t="shared" ref="I450:I513" si="21">MAX(-INT(-G450/H450)*H450)</f>
        <v>281499</v>
      </c>
      <c r="J450" s="8"/>
      <c r="K450" s="42">
        <v>290000</v>
      </c>
      <c r="L450" s="50" t="b">
        <f t="shared" si="20"/>
        <v>1</v>
      </c>
      <c r="M450" s="50"/>
    </row>
    <row r="451" spans="1:13" s="42" customFormat="1" ht="12.75" customHeight="1">
      <c r="A451" s="40" t="s">
        <v>2053</v>
      </c>
      <c r="B451" s="17" t="s">
        <v>1717</v>
      </c>
      <c r="C451" s="17" t="s">
        <v>2538</v>
      </c>
      <c r="D451" s="7">
        <v>5139</v>
      </c>
      <c r="E451" s="7">
        <v>51363</v>
      </c>
      <c r="F451" s="7">
        <v>103823</v>
      </c>
      <c r="G451" s="7">
        <f t="shared" ref="G451:G514" si="22">SUM(D451:F451)</f>
        <v>160325</v>
      </c>
      <c r="H451" s="8">
        <v>1</v>
      </c>
      <c r="I451" s="41">
        <f t="shared" si="21"/>
        <v>160325</v>
      </c>
      <c r="J451" s="8"/>
      <c r="K451" s="42">
        <v>165000</v>
      </c>
      <c r="L451" s="50" t="b">
        <f t="shared" ref="L451:L514" si="23">K451&gt;=I451</f>
        <v>1</v>
      </c>
      <c r="M451" s="50"/>
    </row>
    <row r="452" spans="1:13" s="42" customFormat="1" ht="12.75" customHeight="1">
      <c r="A452" s="40" t="s">
        <v>1961</v>
      </c>
      <c r="B452" s="17" t="s">
        <v>1718</v>
      </c>
      <c r="C452" s="17" t="s">
        <v>2539</v>
      </c>
      <c r="D452" s="7">
        <v>1546</v>
      </c>
      <c r="E452" s="7">
        <v>21735</v>
      </c>
      <c r="F452" s="7">
        <v>24758</v>
      </c>
      <c r="G452" s="7">
        <f t="shared" si="22"/>
        <v>48039</v>
      </c>
      <c r="H452" s="8">
        <v>1</v>
      </c>
      <c r="I452" s="41">
        <f t="shared" si="21"/>
        <v>48039</v>
      </c>
      <c r="J452" s="8"/>
      <c r="K452" s="42">
        <v>52000</v>
      </c>
      <c r="L452" s="50" t="b">
        <f t="shared" si="23"/>
        <v>1</v>
      </c>
      <c r="M452" s="50"/>
    </row>
    <row r="453" spans="1:13" s="42" customFormat="1" ht="12.75" customHeight="1">
      <c r="A453" s="40" t="s">
        <v>1923</v>
      </c>
      <c r="B453" s="17" t="s">
        <v>1719</v>
      </c>
      <c r="C453" s="17" t="s">
        <v>2540</v>
      </c>
      <c r="D453" s="7"/>
      <c r="E453" s="7">
        <v>26805</v>
      </c>
      <c r="F453" s="7">
        <v>60148</v>
      </c>
      <c r="G453" s="7">
        <f t="shared" si="22"/>
        <v>86953</v>
      </c>
      <c r="H453" s="8">
        <v>1</v>
      </c>
      <c r="I453" s="41">
        <f t="shared" si="21"/>
        <v>86953</v>
      </c>
      <c r="J453" s="8"/>
      <c r="K453" s="42">
        <v>88000</v>
      </c>
      <c r="L453" s="50" t="b">
        <f t="shared" si="23"/>
        <v>1</v>
      </c>
      <c r="M453" s="50"/>
    </row>
    <row r="454" spans="1:13" s="42" customFormat="1" ht="12.75" customHeight="1">
      <c r="A454" s="40" t="s">
        <v>1936</v>
      </c>
      <c r="B454" s="17" t="s">
        <v>1720</v>
      </c>
      <c r="C454" s="17" t="s">
        <v>2541</v>
      </c>
      <c r="D454" s="7"/>
      <c r="E454" s="7">
        <v>26716</v>
      </c>
      <c r="F454" s="7">
        <v>36596</v>
      </c>
      <c r="G454" s="7">
        <f t="shared" si="22"/>
        <v>63312</v>
      </c>
      <c r="H454" s="8">
        <v>1</v>
      </c>
      <c r="I454" s="41">
        <f t="shared" si="21"/>
        <v>63312</v>
      </c>
      <c r="J454" s="8"/>
      <c r="K454" s="42">
        <v>64000</v>
      </c>
      <c r="L454" s="50" t="b">
        <f t="shared" si="23"/>
        <v>1</v>
      </c>
      <c r="M454" s="50"/>
    </row>
    <row r="455" spans="1:13" s="42" customFormat="1" ht="12.75" customHeight="1">
      <c r="A455" s="40" t="s">
        <v>1936</v>
      </c>
      <c r="B455" s="17" t="s">
        <v>1721</v>
      </c>
      <c r="C455" s="17" t="s">
        <v>2542</v>
      </c>
      <c r="D455" s="7"/>
      <c r="E455" s="7">
        <v>27760</v>
      </c>
      <c r="F455" s="7">
        <v>36596</v>
      </c>
      <c r="G455" s="7">
        <f t="shared" si="22"/>
        <v>64356</v>
      </c>
      <c r="H455" s="8">
        <v>1</v>
      </c>
      <c r="I455" s="41">
        <f t="shared" si="21"/>
        <v>64356</v>
      </c>
      <c r="J455" s="8"/>
      <c r="K455" s="42">
        <v>68000</v>
      </c>
      <c r="L455" s="50" t="b">
        <f t="shared" si="23"/>
        <v>1</v>
      </c>
      <c r="M455" s="50"/>
    </row>
    <row r="456" spans="1:13" s="42" customFormat="1" ht="12.75" customHeight="1">
      <c r="A456" s="40" t="s">
        <v>2054</v>
      </c>
      <c r="B456" s="17" t="s">
        <v>1722</v>
      </c>
      <c r="C456" s="17" t="s">
        <v>2543</v>
      </c>
      <c r="D456" s="7"/>
      <c r="E456" s="7">
        <v>61846</v>
      </c>
      <c r="F456" s="7">
        <v>48416</v>
      </c>
      <c r="G456" s="7">
        <f t="shared" si="22"/>
        <v>110262</v>
      </c>
      <c r="H456" s="8">
        <v>1</v>
      </c>
      <c r="I456" s="41">
        <f t="shared" si="21"/>
        <v>110262</v>
      </c>
      <c r="J456" s="8"/>
      <c r="K456" s="42">
        <v>120000</v>
      </c>
      <c r="L456" s="50" t="b">
        <f t="shared" si="23"/>
        <v>1</v>
      </c>
      <c r="M456" s="50"/>
    </row>
    <row r="457" spans="1:13" s="42" customFormat="1" ht="12.75" customHeight="1">
      <c r="A457" s="40" t="s">
        <v>1936</v>
      </c>
      <c r="B457" s="17" t="s">
        <v>1723</v>
      </c>
      <c r="C457" s="17" t="s">
        <v>2544</v>
      </c>
      <c r="D457" s="7"/>
      <c r="E457" s="7">
        <v>373248</v>
      </c>
      <c r="F457" s="7">
        <v>550076</v>
      </c>
      <c r="G457" s="7">
        <f t="shared" si="22"/>
        <v>923324</v>
      </c>
      <c r="H457" s="8">
        <v>1</v>
      </c>
      <c r="I457" s="41">
        <f t="shared" si="21"/>
        <v>923324</v>
      </c>
      <c r="J457" s="8"/>
      <c r="K457" s="42">
        <v>930000</v>
      </c>
      <c r="L457" s="50" t="b">
        <f t="shared" si="23"/>
        <v>1</v>
      </c>
      <c r="M457" s="50"/>
    </row>
    <row r="458" spans="1:13" s="42" customFormat="1" ht="12.75" customHeight="1">
      <c r="A458" s="40" t="s">
        <v>1961</v>
      </c>
      <c r="B458" s="17" t="s">
        <v>1724</v>
      </c>
      <c r="C458" s="17" t="s">
        <v>2545</v>
      </c>
      <c r="D458" s="7">
        <v>2069</v>
      </c>
      <c r="E458" s="7">
        <v>86940</v>
      </c>
      <c r="F458" s="7">
        <v>99029</v>
      </c>
      <c r="G458" s="7">
        <f t="shared" si="22"/>
        <v>188038</v>
      </c>
      <c r="H458" s="8">
        <v>1</v>
      </c>
      <c r="I458" s="41">
        <f t="shared" si="21"/>
        <v>188038</v>
      </c>
      <c r="J458" s="8"/>
      <c r="K458" s="42">
        <v>195000</v>
      </c>
      <c r="L458" s="50" t="b">
        <f t="shared" si="23"/>
        <v>1</v>
      </c>
      <c r="M458" s="50"/>
    </row>
    <row r="459" spans="1:13" s="42" customFormat="1" ht="12.75" customHeight="1">
      <c r="A459" s="40" t="s">
        <v>1936</v>
      </c>
      <c r="B459" s="17" t="s">
        <v>1725</v>
      </c>
      <c r="C459" s="17" t="s">
        <v>2546</v>
      </c>
      <c r="D459" s="7"/>
      <c r="E459" s="7">
        <v>869231</v>
      </c>
      <c r="F459" s="7">
        <v>1225345</v>
      </c>
      <c r="G459" s="7">
        <f t="shared" si="22"/>
        <v>2094576</v>
      </c>
      <c r="H459" s="8">
        <v>1</v>
      </c>
      <c r="I459" s="41">
        <f t="shared" si="21"/>
        <v>2094576</v>
      </c>
      <c r="J459" s="8"/>
      <c r="K459" s="42">
        <v>2100000</v>
      </c>
      <c r="L459" s="50" t="b">
        <f t="shared" si="23"/>
        <v>1</v>
      </c>
      <c r="M459" s="50"/>
    </row>
    <row r="460" spans="1:13" s="42" customFormat="1" ht="12.75" customHeight="1">
      <c r="A460" s="40" t="s">
        <v>1936</v>
      </c>
      <c r="B460" s="17" t="s">
        <v>1726</v>
      </c>
      <c r="C460" s="17" t="s">
        <v>2547</v>
      </c>
      <c r="D460" s="7">
        <v>18726</v>
      </c>
      <c r="E460" s="7">
        <v>299452</v>
      </c>
      <c r="F460" s="7">
        <v>425375</v>
      </c>
      <c r="G460" s="7">
        <f t="shared" si="22"/>
        <v>743553</v>
      </c>
      <c r="H460" s="8">
        <v>1</v>
      </c>
      <c r="I460" s="41">
        <f t="shared" si="21"/>
        <v>743553</v>
      </c>
      <c r="J460" s="8"/>
      <c r="K460" s="42">
        <v>750000</v>
      </c>
      <c r="L460" s="50" t="b">
        <f t="shared" si="23"/>
        <v>1</v>
      </c>
      <c r="M460" s="50"/>
    </row>
    <row r="461" spans="1:13" s="42" customFormat="1" ht="12.75" customHeight="1">
      <c r="A461" s="40" t="s">
        <v>1961</v>
      </c>
      <c r="B461" s="17" t="s">
        <v>1727</v>
      </c>
      <c r="C461" s="17" t="s">
        <v>2548</v>
      </c>
      <c r="D461" s="7">
        <v>16781</v>
      </c>
      <c r="E461" s="7">
        <v>149077</v>
      </c>
      <c r="F461" s="7">
        <v>171605</v>
      </c>
      <c r="G461" s="7">
        <f t="shared" si="22"/>
        <v>337463</v>
      </c>
      <c r="H461" s="8">
        <v>1</v>
      </c>
      <c r="I461" s="41">
        <f t="shared" si="21"/>
        <v>337463</v>
      </c>
      <c r="J461" s="8"/>
      <c r="K461" s="42">
        <v>345000</v>
      </c>
      <c r="L461" s="50" t="b">
        <f t="shared" si="23"/>
        <v>1</v>
      </c>
      <c r="M461" s="50"/>
    </row>
    <row r="462" spans="1:13" s="42" customFormat="1" ht="12.75" customHeight="1">
      <c r="A462" s="40" t="s">
        <v>2055</v>
      </c>
      <c r="B462" s="17" t="s">
        <v>1728</v>
      </c>
      <c r="C462" s="17" t="s">
        <v>2549</v>
      </c>
      <c r="D462" s="7"/>
      <c r="E462" s="7">
        <v>92508</v>
      </c>
      <c r="F462" s="7">
        <v>130405</v>
      </c>
      <c r="G462" s="7">
        <f t="shared" si="22"/>
        <v>222913</v>
      </c>
      <c r="H462" s="8">
        <v>1</v>
      </c>
      <c r="I462" s="41">
        <f t="shared" si="21"/>
        <v>222913</v>
      </c>
      <c r="J462" s="8"/>
      <c r="K462" s="42">
        <v>225000</v>
      </c>
      <c r="L462" s="50" t="b">
        <f t="shared" si="23"/>
        <v>1</v>
      </c>
      <c r="M462" s="50"/>
    </row>
    <row r="463" spans="1:13" s="42" customFormat="1" ht="12.75" customHeight="1">
      <c r="A463" s="40" t="s">
        <v>1936</v>
      </c>
      <c r="B463" s="17" t="s">
        <v>1729</v>
      </c>
      <c r="C463" s="17" t="s">
        <v>2550</v>
      </c>
      <c r="D463" s="7"/>
      <c r="E463" s="7">
        <v>2002823</v>
      </c>
      <c r="F463" s="7">
        <v>3465361</v>
      </c>
      <c r="G463" s="7">
        <f t="shared" si="22"/>
        <v>5468184</v>
      </c>
      <c r="H463" s="8">
        <v>1</v>
      </c>
      <c r="I463" s="41">
        <f t="shared" si="21"/>
        <v>5468184</v>
      </c>
      <c r="J463" s="8"/>
      <c r="K463" s="42">
        <v>5472000</v>
      </c>
      <c r="L463" s="50" t="b">
        <f t="shared" si="23"/>
        <v>1</v>
      </c>
      <c r="M463" s="50"/>
    </row>
    <row r="464" spans="1:13" s="42" customFormat="1" ht="12.75" customHeight="1">
      <c r="A464" s="40" t="s">
        <v>2048</v>
      </c>
      <c r="B464" s="17" t="s">
        <v>1730</v>
      </c>
      <c r="C464" s="17" t="s">
        <v>2551</v>
      </c>
      <c r="D464" s="7">
        <v>2129</v>
      </c>
      <c r="E464" s="7">
        <v>43470</v>
      </c>
      <c r="F464" s="7">
        <v>50721</v>
      </c>
      <c r="G464" s="7">
        <f t="shared" si="22"/>
        <v>96320</v>
      </c>
      <c r="H464" s="8">
        <v>1</v>
      </c>
      <c r="I464" s="41">
        <f t="shared" si="21"/>
        <v>96320</v>
      </c>
      <c r="J464" s="8"/>
      <c r="K464" s="42">
        <v>105000</v>
      </c>
      <c r="L464" s="50" t="b">
        <f t="shared" si="23"/>
        <v>1</v>
      </c>
      <c r="M464" s="50"/>
    </row>
    <row r="465" spans="1:13" s="42" customFormat="1" ht="12.75" customHeight="1">
      <c r="A465" s="40" t="s">
        <v>123</v>
      </c>
      <c r="B465" s="17" t="s">
        <v>1731</v>
      </c>
      <c r="C465" s="17" t="s">
        <v>2552</v>
      </c>
      <c r="D465" s="7"/>
      <c r="E465" s="7"/>
      <c r="F465" s="7">
        <v>10098</v>
      </c>
      <c r="G465" s="7">
        <f t="shared" si="22"/>
        <v>10098</v>
      </c>
      <c r="H465" s="8">
        <v>1</v>
      </c>
      <c r="I465" s="41">
        <f t="shared" si="21"/>
        <v>10098</v>
      </c>
      <c r="J465" s="8"/>
      <c r="K465" s="42">
        <v>20000</v>
      </c>
      <c r="L465" s="50" t="b">
        <f t="shared" si="23"/>
        <v>1</v>
      </c>
      <c r="M465" s="50"/>
    </row>
    <row r="466" spans="1:13" s="42" customFormat="1" ht="12.75" customHeight="1">
      <c r="A466" s="40" t="s">
        <v>1948</v>
      </c>
      <c r="B466" s="17" t="s">
        <v>1732</v>
      </c>
      <c r="C466" s="17" t="s">
        <v>2553</v>
      </c>
      <c r="D466" s="7">
        <v>1581</v>
      </c>
      <c r="E466" s="7">
        <v>28702</v>
      </c>
      <c r="F466" s="7">
        <v>34558</v>
      </c>
      <c r="G466" s="7">
        <f t="shared" si="22"/>
        <v>64841</v>
      </c>
      <c r="H466" s="8">
        <v>1</v>
      </c>
      <c r="I466" s="41">
        <f t="shared" si="21"/>
        <v>64841</v>
      </c>
      <c r="J466" s="8"/>
      <c r="K466" s="42">
        <v>66000</v>
      </c>
      <c r="L466" s="50" t="b">
        <f t="shared" si="23"/>
        <v>1</v>
      </c>
      <c r="M466" s="50"/>
    </row>
    <row r="467" spans="1:13" s="42" customFormat="1" ht="12.75" customHeight="1">
      <c r="A467" s="40" t="s">
        <v>2056</v>
      </c>
      <c r="B467" s="17" t="s">
        <v>1733</v>
      </c>
      <c r="C467" s="17" t="s">
        <v>2554</v>
      </c>
      <c r="D467" s="7"/>
      <c r="E467" s="7"/>
      <c r="F467" s="7">
        <v>161569</v>
      </c>
      <c r="G467" s="7">
        <f t="shared" si="22"/>
        <v>161569</v>
      </c>
      <c r="H467" s="8">
        <v>1</v>
      </c>
      <c r="I467" s="41">
        <f t="shared" si="21"/>
        <v>161569</v>
      </c>
      <c r="J467" s="8"/>
      <c r="K467" s="42">
        <v>170000</v>
      </c>
      <c r="L467" s="50" t="b">
        <f t="shared" si="23"/>
        <v>1</v>
      </c>
      <c r="M467" s="50"/>
    </row>
    <row r="468" spans="1:13" s="42" customFormat="1" ht="12.75" customHeight="1">
      <c r="A468" s="40" t="s">
        <v>1980</v>
      </c>
      <c r="B468" s="17" t="s">
        <v>1734</v>
      </c>
      <c r="C468" s="17" t="s">
        <v>2555</v>
      </c>
      <c r="D468" s="7"/>
      <c r="E468" s="7">
        <v>24892</v>
      </c>
      <c r="F468" s="7">
        <v>61847</v>
      </c>
      <c r="G468" s="7">
        <f t="shared" si="22"/>
        <v>86739</v>
      </c>
      <c r="H468" s="8">
        <v>1</v>
      </c>
      <c r="I468" s="41">
        <f t="shared" si="21"/>
        <v>86739</v>
      </c>
      <c r="J468" s="8"/>
      <c r="K468" s="42">
        <v>90000</v>
      </c>
      <c r="L468" s="50" t="b">
        <f t="shared" si="23"/>
        <v>1</v>
      </c>
      <c r="M468" s="50"/>
    </row>
    <row r="469" spans="1:13" s="42" customFormat="1" ht="12.75" customHeight="1">
      <c r="A469" s="40" t="s">
        <v>1992</v>
      </c>
      <c r="B469" s="17" t="s">
        <v>1735</v>
      </c>
      <c r="C469" s="17" t="s">
        <v>2556</v>
      </c>
      <c r="D469" s="7">
        <v>9467</v>
      </c>
      <c r="E469" s="7">
        <v>186976</v>
      </c>
      <c r="F469" s="7">
        <v>225317</v>
      </c>
      <c r="G469" s="7">
        <f t="shared" si="22"/>
        <v>421760</v>
      </c>
      <c r="H469" s="8">
        <v>1</v>
      </c>
      <c r="I469" s="41">
        <f t="shared" si="21"/>
        <v>421760</v>
      </c>
      <c r="J469" s="8"/>
      <c r="K469" s="42">
        <v>435000</v>
      </c>
      <c r="L469" s="50" t="b">
        <f t="shared" si="23"/>
        <v>1</v>
      </c>
      <c r="M469" s="50"/>
    </row>
    <row r="470" spans="1:13" s="42" customFormat="1" ht="12.75" customHeight="1">
      <c r="A470" s="40" t="s">
        <v>1936</v>
      </c>
      <c r="B470" s="17" t="s">
        <v>1736</v>
      </c>
      <c r="C470" s="17" t="s">
        <v>2557</v>
      </c>
      <c r="D470" s="7"/>
      <c r="E470" s="7">
        <v>282394</v>
      </c>
      <c r="F470" s="7">
        <v>402584</v>
      </c>
      <c r="G470" s="7">
        <f t="shared" si="22"/>
        <v>684978</v>
      </c>
      <c r="H470" s="8">
        <v>1</v>
      </c>
      <c r="I470" s="41">
        <f t="shared" si="21"/>
        <v>684978</v>
      </c>
      <c r="J470" s="8"/>
      <c r="K470" s="42">
        <v>690000</v>
      </c>
      <c r="L470" s="50" t="b">
        <f t="shared" si="23"/>
        <v>1</v>
      </c>
      <c r="M470" s="50"/>
    </row>
    <row r="471" spans="1:13" s="42" customFormat="1" ht="12.75" customHeight="1">
      <c r="A471" s="40" t="s">
        <v>1961</v>
      </c>
      <c r="B471" s="17" t="s">
        <v>1737</v>
      </c>
      <c r="C471" s="17" t="s">
        <v>2558</v>
      </c>
      <c r="D471" s="7">
        <v>1654</v>
      </c>
      <c r="E471" s="7">
        <v>86940</v>
      </c>
      <c r="F471" s="7">
        <v>99029</v>
      </c>
      <c r="G471" s="7">
        <f t="shared" si="22"/>
        <v>187623</v>
      </c>
      <c r="H471" s="8">
        <v>1</v>
      </c>
      <c r="I471" s="41">
        <f t="shared" si="21"/>
        <v>187623</v>
      </c>
      <c r="J471" s="8"/>
      <c r="K471" s="42">
        <v>195000</v>
      </c>
      <c r="L471" s="50" t="b">
        <f t="shared" si="23"/>
        <v>1</v>
      </c>
      <c r="M471" s="50"/>
    </row>
    <row r="472" spans="1:13" s="42" customFormat="1" ht="12.75" customHeight="1">
      <c r="A472" s="40" t="s">
        <v>1961</v>
      </c>
      <c r="B472" s="17" t="s">
        <v>1738</v>
      </c>
      <c r="C472" s="17" t="s">
        <v>2559</v>
      </c>
      <c r="D472" s="7">
        <v>751</v>
      </c>
      <c r="E472" s="7"/>
      <c r="F472" s="7"/>
      <c r="G472" s="7">
        <f t="shared" si="22"/>
        <v>751</v>
      </c>
      <c r="H472" s="8">
        <v>1</v>
      </c>
      <c r="I472" s="41">
        <f t="shared" si="21"/>
        <v>751</v>
      </c>
      <c r="J472" s="8"/>
      <c r="K472" s="42">
        <v>15000</v>
      </c>
      <c r="L472" s="50" t="b">
        <f t="shared" si="23"/>
        <v>1</v>
      </c>
      <c r="M472" s="50"/>
    </row>
    <row r="473" spans="1:13" s="42" customFormat="1" ht="12.75" customHeight="1">
      <c r="A473" s="40" t="s">
        <v>2007</v>
      </c>
      <c r="B473" s="17" t="s">
        <v>1739</v>
      </c>
      <c r="C473" s="17" t="s">
        <v>2560</v>
      </c>
      <c r="D473" s="7">
        <v>40055</v>
      </c>
      <c r="E473" s="7">
        <v>531489</v>
      </c>
      <c r="F473" s="7">
        <v>877438</v>
      </c>
      <c r="G473" s="7">
        <f t="shared" si="22"/>
        <v>1448982</v>
      </c>
      <c r="H473" s="8">
        <v>1</v>
      </c>
      <c r="I473" s="41">
        <f t="shared" si="21"/>
        <v>1448982</v>
      </c>
      <c r="J473" s="8"/>
      <c r="K473" s="42">
        <v>1450000</v>
      </c>
      <c r="L473" s="50" t="b">
        <f t="shared" si="23"/>
        <v>1</v>
      </c>
      <c r="M473" s="50"/>
    </row>
    <row r="474" spans="1:13" s="42" customFormat="1" ht="12.75" customHeight="1">
      <c r="A474" s="40" t="s">
        <v>1942</v>
      </c>
      <c r="B474" s="17" t="s">
        <v>1740</v>
      </c>
      <c r="C474" s="17" t="s">
        <v>2561</v>
      </c>
      <c r="D474" s="7"/>
      <c r="E474" s="7">
        <v>2518211</v>
      </c>
      <c r="F474" s="7">
        <v>3418898</v>
      </c>
      <c r="G474" s="7">
        <f t="shared" si="22"/>
        <v>5937109</v>
      </c>
      <c r="H474" s="8">
        <v>1</v>
      </c>
      <c r="I474" s="41">
        <f t="shared" si="21"/>
        <v>5937109</v>
      </c>
      <c r="J474" s="8"/>
      <c r="K474" s="42">
        <v>5940000</v>
      </c>
      <c r="L474" s="50" t="b">
        <f t="shared" si="23"/>
        <v>1</v>
      </c>
      <c r="M474" s="50"/>
    </row>
    <row r="475" spans="1:13" s="42" customFormat="1" ht="12.75" customHeight="1">
      <c r="A475" s="40" t="s">
        <v>275</v>
      </c>
      <c r="B475" s="17" t="s">
        <v>1741</v>
      </c>
      <c r="C475" s="17" t="s">
        <v>2562</v>
      </c>
      <c r="D475" s="7"/>
      <c r="E475" s="7">
        <v>3953</v>
      </c>
      <c r="F475" s="7">
        <v>3389</v>
      </c>
      <c r="G475" s="7">
        <f t="shared" si="22"/>
        <v>7342</v>
      </c>
      <c r="H475" s="8">
        <v>1</v>
      </c>
      <c r="I475" s="41">
        <f t="shared" si="21"/>
        <v>7342</v>
      </c>
      <c r="J475" s="8"/>
      <c r="K475" s="42">
        <v>8000</v>
      </c>
      <c r="L475" s="50" t="b">
        <f t="shared" si="23"/>
        <v>1</v>
      </c>
      <c r="M475" s="50"/>
    </row>
    <row r="476" spans="1:13" s="42" customFormat="1" ht="12.75" customHeight="1">
      <c r="A476" s="40" t="s">
        <v>2057</v>
      </c>
      <c r="B476" s="17" t="s">
        <v>1742</v>
      </c>
      <c r="C476" s="17" t="s">
        <v>2563</v>
      </c>
      <c r="D476" s="7"/>
      <c r="E476" s="7">
        <v>14746</v>
      </c>
      <c r="F476" s="7">
        <v>41016</v>
      </c>
      <c r="G476" s="7">
        <f t="shared" si="22"/>
        <v>55762</v>
      </c>
      <c r="H476" s="8">
        <v>1</v>
      </c>
      <c r="I476" s="41">
        <f t="shared" si="21"/>
        <v>55762</v>
      </c>
      <c r="J476" s="8"/>
      <c r="K476" s="42">
        <v>60000</v>
      </c>
      <c r="L476" s="50" t="b">
        <f t="shared" si="23"/>
        <v>1</v>
      </c>
      <c r="M476" s="50"/>
    </row>
    <row r="477" spans="1:13" s="42" customFormat="1" ht="12.75" customHeight="1">
      <c r="A477" s="40" t="s">
        <v>2058</v>
      </c>
      <c r="B477" s="17" t="s">
        <v>1743</v>
      </c>
      <c r="C477" s="17" t="s">
        <v>2564</v>
      </c>
      <c r="D477" s="7"/>
      <c r="E477" s="7">
        <v>42685</v>
      </c>
      <c r="F477" s="7">
        <v>81306</v>
      </c>
      <c r="G477" s="7">
        <f t="shared" si="22"/>
        <v>123991</v>
      </c>
      <c r="H477" s="8">
        <v>1</v>
      </c>
      <c r="I477" s="41">
        <f t="shared" si="21"/>
        <v>123991</v>
      </c>
      <c r="J477" s="8"/>
      <c r="K477" s="42">
        <v>135000</v>
      </c>
      <c r="L477" s="50" t="b">
        <f t="shared" si="23"/>
        <v>1</v>
      </c>
      <c r="M477" s="50"/>
    </row>
    <row r="478" spans="1:13" s="42" customFormat="1" ht="12.75" customHeight="1">
      <c r="A478" s="40" t="s">
        <v>1997</v>
      </c>
      <c r="B478" s="17" t="s">
        <v>1744</v>
      </c>
      <c r="C478" s="17" t="s">
        <v>2565</v>
      </c>
      <c r="D478" s="7"/>
      <c r="E478" s="7">
        <v>62238</v>
      </c>
      <c r="F478" s="7">
        <v>61376</v>
      </c>
      <c r="G478" s="7">
        <f t="shared" si="22"/>
        <v>123614</v>
      </c>
      <c r="H478" s="8">
        <v>1</v>
      </c>
      <c r="I478" s="41">
        <f t="shared" si="21"/>
        <v>123614</v>
      </c>
      <c r="J478" s="8"/>
      <c r="K478" s="42">
        <v>135000</v>
      </c>
      <c r="L478" s="50" t="b">
        <f t="shared" si="23"/>
        <v>1</v>
      </c>
      <c r="M478" s="50"/>
    </row>
    <row r="479" spans="1:13" s="42" customFormat="1" ht="12.75" customHeight="1">
      <c r="A479" s="40" t="s">
        <v>2059</v>
      </c>
      <c r="B479" s="17" t="s">
        <v>1745</v>
      </c>
      <c r="C479" s="17" t="s">
        <v>2566</v>
      </c>
      <c r="D479" s="7"/>
      <c r="E479" s="7">
        <v>15111</v>
      </c>
      <c r="F479" s="7">
        <v>73259</v>
      </c>
      <c r="G479" s="7">
        <f t="shared" si="22"/>
        <v>88370</v>
      </c>
      <c r="H479" s="8">
        <v>1</v>
      </c>
      <c r="I479" s="41">
        <f t="shared" si="21"/>
        <v>88370</v>
      </c>
      <c r="J479" s="8"/>
      <c r="K479" s="42">
        <v>90000</v>
      </c>
      <c r="L479" s="50" t="b">
        <f t="shared" si="23"/>
        <v>1</v>
      </c>
      <c r="M479" s="50"/>
    </row>
    <row r="480" spans="1:13" s="42" customFormat="1" ht="12.75" customHeight="1">
      <c r="A480" s="40" t="s">
        <v>2007</v>
      </c>
      <c r="B480" s="17" t="s">
        <v>1746</v>
      </c>
      <c r="C480" s="17" t="s">
        <v>2567</v>
      </c>
      <c r="D480" s="7">
        <v>453</v>
      </c>
      <c r="E480" s="7">
        <v>1011</v>
      </c>
      <c r="F480" s="7">
        <v>1019</v>
      </c>
      <c r="G480" s="7">
        <f t="shared" si="22"/>
        <v>2483</v>
      </c>
      <c r="H480" s="8">
        <v>1</v>
      </c>
      <c r="I480" s="41">
        <f t="shared" si="21"/>
        <v>2483</v>
      </c>
      <c r="J480" s="8"/>
      <c r="K480" s="42">
        <v>15000</v>
      </c>
      <c r="L480" s="50" t="b">
        <f t="shared" si="23"/>
        <v>1</v>
      </c>
      <c r="M480" s="50"/>
    </row>
    <row r="481" spans="1:16" s="42" customFormat="1" ht="12.75" customHeight="1">
      <c r="A481" s="40" t="s">
        <v>2007</v>
      </c>
      <c r="B481" s="17" t="s">
        <v>1747</v>
      </c>
      <c r="C481" s="17" t="s">
        <v>2568</v>
      </c>
      <c r="D481" s="7"/>
      <c r="E481" s="7">
        <v>2279056</v>
      </c>
      <c r="F481" s="7">
        <v>4600002</v>
      </c>
      <c r="G481" s="7">
        <f t="shared" si="22"/>
        <v>6879058</v>
      </c>
      <c r="H481" s="8">
        <v>1</v>
      </c>
      <c r="I481" s="41">
        <f t="shared" si="21"/>
        <v>6879058</v>
      </c>
      <c r="J481" s="8"/>
      <c r="K481" s="42">
        <v>6885000</v>
      </c>
      <c r="L481" s="50" t="b">
        <f t="shared" si="23"/>
        <v>1</v>
      </c>
      <c r="M481" s="50"/>
    </row>
    <row r="482" spans="1:16" s="42" customFormat="1" ht="12.75" customHeight="1">
      <c r="A482" s="40" t="s">
        <v>1936</v>
      </c>
      <c r="B482" s="17" t="s">
        <v>1748</v>
      </c>
      <c r="C482" s="17" t="s">
        <v>2569</v>
      </c>
      <c r="D482" s="7">
        <v>23033</v>
      </c>
      <c r="E482" s="7">
        <v>1374410</v>
      </c>
      <c r="F482" s="7">
        <v>2671276</v>
      </c>
      <c r="G482" s="7">
        <f t="shared" si="22"/>
        <v>4068719</v>
      </c>
      <c r="H482" s="8">
        <v>1</v>
      </c>
      <c r="I482" s="41">
        <f t="shared" si="21"/>
        <v>4068719</v>
      </c>
      <c r="J482" s="8"/>
      <c r="K482" s="42">
        <v>4070000</v>
      </c>
      <c r="L482" s="50" t="b">
        <f t="shared" si="23"/>
        <v>1</v>
      </c>
      <c r="M482" s="50"/>
    </row>
    <row r="483" spans="1:16" s="42" customFormat="1" ht="12.75" customHeight="1">
      <c r="A483" s="40" t="s">
        <v>1929</v>
      </c>
      <c r="B483" s="17" t="s">
        <v>1749</v>
      </c>
      <c r="C483" s="17" t="s">
        <v>2570</v>
      </c>
      <c r="D483" s="7"/>
      <c r="E483" s="7">
        <v>12578</v>
      </c>
      <c r="F483" s="7">
        <v>23666</v>
      </c>
      <c r="G483" s="7">
        <f t="shared" si="22"/>
        <v>36244</v>
      </c>
      <c r="H483" s="8">
        <v>1</v>
      </c>
      <c r="I483" s="41">
        <f t="shared" si="21"/>
        <v>36244</v>
      </c>
      <c r="J483" s="8"/>
      <c r="K483" s="42">
        <v>40000</v>
      </c>
      <c r="L483" s="50" t="b">
        <f t="shared" si="23"/>
        <v>1</v>
      </c>
      <c r="M483" s="50"/>
    </row>
    <row r="484" spans="1:16" s="42" customFormat="1" ht="12.75" customHeight="1">
      <c r="A484" s="40" t="s">
        <v>1936</v>
      </c>
      <c r="B484" s="17" t="s">
        <v>1750</v>
      </c>
      <c r="C484" s="17" t="s">
        <v>2571</v>
      </c>
      <c r="D484" s="7">
        <v>2826</v>
      </c>
      <c r="E484" s="7"/>
      <c r="F484" s="7"/>
      <c r="G484" s="7">
        <f t="shared" si="22"/>
        <v>2826</v>
      </c>
      <c r="H484" s="8">
        <v>1</v>
      </c>
      <c r="I484" s="41">
        <f t="shared" si="21"/>
        <v>2826</v>
      </c>
      <c r="J484" s="8"/>
      <c r="K484" s="42">
        <v>10000</v>
      </c>
      <c r="L484" s="50" t="b">
        <f t="shared" si="23"/>
        <v>1</v>
      </c>
      <c r="M484" s="50"/>
    </row>
    <row r="485" spans="1:16" s="42" customFormat="1" ht="12.75" customHeight="1">
      <c r="A485" s="40" t="s">
        <v>1997</v>
      </c>
      <c r="B485" s="17" t="s">
        <v>1751</v>
      </c>
      <c r="C485" s="17" t="s">
        <v>2572</v>
      </c>
      <c r="D485" s="7"/>
      <c r="E485" s="7">
        <v>17950</v>
      </c>
      <c r="F485" s="7">
        <v>27096</v>
      </c>
      <c r="G485" s="7">
        <f t="shared" si="22"/>
        <v>45046</v>
      </c>
      <c r="H485" s="8">
        <v>1</v>
      </c>
      <c r="I485" s="41">
        <f t="shared" si="21"/>
        <v>45046</v>
      </c>
      <c r="J485" s="8"/>
      <c r="K485" s="42">
        <v>50000</v>
      </c>
      <c r="L485" s="50" t="b">
        <f t="shared" si="23"/>
        <v>1</v>
      </c>
      <c r="M485" s="50"/>
    </row>
    <row r="486" spans="1:16" s="42" customFormat="1" ht="12.75" customHeight="1">
      <c r="A486" s="40" t="s">
        <v>1936</v>
      </c>
      <c r="B486" s="17" t="s">
        <v>1752</v>
      </c>
      <c r="C486" s="17" t="s">
        <v>2573</v>
      </c>
      <c r="D486" s="7">
        <v>3584</v>
      </c>
      <c r="E486" s="7">
        <v>831217</v>
      </c>
      <c r="F486" s="7">
        <v>1379965</v>
      </c>
      <c r="G486" s="7">
        <f t="shared" si="22"/>
        <v>2214766</v>
      </c>
      <c r="H486" s="8">
        <v>1</v>
      </c>
      <c r="I486" s="41">
        <f t="shared" si="21"/>
        <v>2214766</v>
      </c>
      <c r="J486" s="8"/>
      <c r="K486" s="42">
        <v>2220000</v>
      </c>
      <c r="L486" s="50" t="b">
        <f t="shared" si="23"/>
        <v>1</v>
      </c>
      <c r="M486" s="50"/>
      <c r="N486" s="42">
        <v>0</v>
      </c>
      <c r="O486" s="42" t="str">
        <f>VLOOKUP(B486,Alternatives!A:C,2,0)</f>
        <v>SE00000X200</v>
      </c>
    </row>
    <row r="487" spans="1:16" s="42" customFormat="1" ht="12.75" customHeight="1">
      <c r="A487" s="40" t="s">
        <v>1992</v>
      </c>
      <c r="B487" s="17" t="s">
        <v>1753</v>
      </c>
      <c r="C487" s="17" t="s">
        <v>2574</v>
      </c>
      <c r="D487" s="7">
        <v>26665</v>
      </c>
      <c r="E487" s="7">
        <v>226675</v>
      </c>
      <c r="F487" s="7">
        <v>411153</v>
      </c>
      <c r="G487" s="7">
        <f t="shared" si="22"/>
        <v>664493</v>
      </c>
      <c r="H487" s="8">
        <v>1</v>
      </c>
      <c r="I487" s="41">
        <f t="shared" si="21"/>
        <v>664493</v>
      </c>
      <c r="J487" s="8"/>
      <c r="K487" s="42">
        <v>670000</v>
      </c>
      <c r="L487" s="50" t="b">
        <f t="shared" si="23"/>
        <v>1</v>
      </c>
      <c r="M487" s="50"/>
    </row>
    <row r="488" spans="1:16" s="42" customFormat="1" ht="12.75" customHeight="1">
      <c r="A488" s="40" t="s">
        <v>1992</v>
      </c>
      <c r="B488" s="17" t="s">
        <v>1754</v>
      </c>
      <c r="C488" s="17" t="s">
        <v>2575</v>
      </c>
      <c r="D488" s="7">
        <v>750</v>
      </c>
      <c r="E488" s="7"/>
      <c r="F488" s="7"/>
      <c r="G488" s="7">
        <f t="shared" si="22"/>
        <v>750</v>
      </c>
      <c r="H488" s="8">
        <v>1</v>
      </c>
      <c r="I488" s="41">
        <f t="shared" si="21"/>
        <v>750</v>
      </c>
      <c r="J488" s="8"/>
      <c r="K488" s="42">
        <v>10000</v>
      </c>
      <c r="L488" s="50" t="b">
        <f t="shared" si="23"/>
        <v>1</v>
      </c>
      <c r="M488" s="50"/>
    </row>
    <row r="489" spans="1:16" s="42" customFormat="1" ht="12.75" customHeight="1">
      <c r="A489" s="40" t="s">
        <v>1961</v>
      </c>
      <c r="B489" s="17" t="s">
        <v>1755</v>
      </c>
      <c r="C489" s="17" t="s">
        <v>2576</v>
      </c>
      <c r="D489" s="7">
        <v>37955</v>
      </c>
      <c r="E489" s="7">
        <v>347758</v>
      </c>
      <c r="F489" s="7">
        <v>396113</v>
      </c>
      <c r="G489" s="7">
        <f t="shared" si="22"/>
        <v>781826</v>
      </c>
      <c r="H489" s="8">
        <v>1</v>
      </c>
      <c r="I489" s="41">
        <f t="shared" si="21"/>
        <v>781826</v>
      </c>
      <c r="J489" s="8"/>
      <c r="K489" s="42">
        <v>795000</v>
      </c>
      <c r="L489" s="50" t="b">
        <f t="shared" si="23"/>
        <v>1</v>
      </c>
      <c r="M489" s="50"/>
    </row>
    <row r="490" spans="1:16" s="42" customFormat="1" ht="12.75" customHeight="1">
      <c r="A490" s="40" t="s">
        <v>1923</v>
      </c>
      <c r="B490" s="17" t="s">
        <v>1756</v>
      </c>
      <c r="C490" s="17" t="s">
        <v>2577</v>
      </c>
      <c r="D490" s="7"/>
      <c r="E490" s="7">
        <v>255159</v>
      </c>
      <c r="F490" s="7">
        <v>550066</v>
      </c>
      <c r="G490" s="7">
        <f t="shared" si="22"/>
        <v>805225</v>
      </c>
      <c r="H490" s="8">
        <v>1</v>
      </c>
      <c r="I490" s="41">
        <f t="shared" si="21"/>
        <v>805225</v>
      </c>
      <c r="J490" s="8"/>
      <c r="K490" s="42">
        <v>810000</v>
      </c>
      <c r="L490" s="50" t="b">
        <f t="shared" si="23"/>
        <v>1</v>
      </c>
      <c r="M490" s="50"/>
    </row>
    <row r="491" spans="1:16" s="42" customFormat="1" ht="12.75" customHeight="1">
      <c r="A491" s="40" t="s">
        <v>1916</v>
      </c>
      <c r="B491" s="17" t="s">
        <v>1757</v>
      </c>
      <c r="C491" s="17" t="s">
        <v>2578</v>
      </c>
      <c r="D491" s="7"/>
      <c r="E491" s="7">
        <v>4810</v>
      </c>
      <c r="F491" s="7">
        <v>22619</v>
      </c>
      <c r="G491" s="7">
        <f t="shared" si="22"/>
        <v>27429</v>
      </c>
      <c r="H491" s="8">
        <v>1</v>
      </c>
      <c r="I491" s="41">
        <f t="shared" si="21"/>
        <v>27429</v>
      </c>
      <c r="J491" s="8"/>
      <c r="K491" s="42">
        <v>30000</v>
      </c>
      <c r="L491" s="50" t="b">
        <f t="shared" si="23"/>
        <v>1</v>
      </c>
      <c r="M491" s="50"/>
    </row>
    <row r="492" spans="1:16" s="42" customFormat="1" ht="12.75" customHeight="1">
      <c r="A492" s="40" t="s">
        <v>1956</v>
      </c>
      <c r="B492" s="17" t="s">
        <v>1758</v>
      </c>
      <c r="C492" s="17" t="s">
        <v>2579</v>
      </c>
      <c r="D492" s="7"/>
      <c r="E492" s="7">
        <v>3236</v>
      </c>
      <c r="F492" s="7">
        <v>9482</v>
      </c>
      <c r="G492" s="7">
        <f t="shared" si="22"/>
        <v>12718</v>
      </c>
      <c r="H492" s="8">
        <v>1</v>
      </c>
      <c r="I492" s="41">
        <f t="shared" si="21"/>
        <v>12718</v>
      </c>
      <c r="J492" s="8"/>
      <c r="K492" s="42">
        <v>15000</v>
      </c>
      <c r="L492" s="50" t="b">
        <f t="shared" si="23"/>
        <v>1</v>
      </c>
      <c r="M492" s="50"/>
    </row>
    <row r="493" spans="1:16" s="42" customFormat="1" ht="12.75" customHeight="1">
      <c r="A493" s="40" t="s">
        <v>1979</v>
      </c>
      <c r="B493" s="17" t="s">
        <v>1759</v>
      </c>
      <c r="C493" s="17" t="s">
        <v>2580</v>
      </c>
      <c r="D493" s="7"/>
      <c r="E493" s="7">
        <v>166333</v>
      </c>
      <c r="F493" s="7">
        <v>289314</v>
      </c>
      <c r="G493" s="7">
        <f t="shared" si="22"/>
        <v>455647</v>
      </c>
      <c r="H493" s="8">
        <v>1</v>
      </c>
      <c r="I493" s="41">
        <f t="shared" si="21"/>
        <v>455647</v>
      </c>
      <c r="J493" s="8"/>
      <c r="K493" s="42">
        <v>465000</v>
      </c>
      <c r="L493" s="50" t="b">
        <f t="shared" si="23"/>
        <v>1</v>
      </c>
      <c r="M493" s="50"/>
    </row>
    <row r="494" spans="1:16" s="42" customFormat="1" ht="12.75" customHeight="1">
      <c r="A494" s="40" t="s">
        <v>2060</v>
      </c>
      <c r="B494" s="17" t="s">
        <v>1760</v>
      </c>
      <c r="C494" s="17" t="s">
        <v>2581</v>
      </c>
      <c r="D494" s="7"/>
      <c r="E494" s="7">
        <v>51528</v>
      </c>
      <c r="F494" s="7">
        <v>121395</v>
      </c>
      <c r="G494" s="7">
        <f t="shared" si="22"/>
        <v>172923</v>
      </c>
      <c r="H494" s="8">
        <v>1</v>
      </c>
      <c r="I494" s="41">
        <f t="shared" si="21"/>
        <v>172923</v>
      </c>
      <c r="J494" s="8"/>
      <c r="K494" s="42">
        <v>180000</v>
      </c>
      <c r="L494" s="50" t="b">
        <f t="shared" si="23"/>
        <v>1</v>
      </c>
      <c r="M494" s="50"/>
    </row>
    <row r="495" spans="1:16" s="42" customFormat="1" ht="12.75" customHeight="1">
      <c r="A495" s="40" t="s">
        <v>2060</v>
      </c>
      <c r="B495" s="17" t="s">
        <v>1761</v>
      </c>
      <c r="C495" s="17" t="s">
        <v>2582</v>
      </c>
      <c r="D495" s="7">
        <v>6301</v>
      </c>
      <c r="E495" s="7"/>
      <c r="F495" s="7"/>
      <c r="G495" s="7">
        <f t="shared" si="22"/>
        <v>6301</v>
      </c>
      <c r="H495" s="8">
        <v>1</v>
      </c>
      <c r="I495" s="41">
        <f t="shared" si="21"/>
        <v>6301</v>
      </c>
      <c r="J495" s="8"/>
      <c r="K495" s="42">
        <v>180000</v>
      </c>
      <c r="L495" s="50" t="b">
        <f t="shared" si="23"/>
        <v>1</v>
      </c>
      <c r="M495" s="50"/>
      <c r="N495" s="42" t="s">
        <v>1760</v>
      </c>
      <c r="O495" s="42" t="str">
        <f>VLOOKUP(B495,Alternatives!A:C,2,0)</f>
        <v>SE000010S00 | SE000010SM0 | SE000010ST0</v>
      </c>
      <c r="P495" s="42">
        <f>VLOOKUP(N495,[1]EE!$B:$L,8,0)</f>
        <v>180000</v>
      </c>
    </row>
    <row r="496" spans="1:16" s="42" customFormat="1" ht="12.75" customHeight="1">
      <c r="A496" s="40" t="s">
        <v>2061</v>
      </c>
      <c r="B496" s="17" t="s">
        <v>1762</v>
      </c>
      <c r="C496" s="17" t="s">
        <v>2583</v>
      </c>
      <c r="D496" s="7"/>
      <c r="E496" s="7"/>
      <c r="F496" s="7">
        <v>3693</v>
      </c>
      <c r="G496" s="7">
        <f t="shared" si="22"/>
        <v>3693</v>
      </c>
      <c r="H496" s="8">
        <v>1</v>
      </c>
      <c r="I496" s="41">
        <f t="shared" si="21"/>
        <v>3693</v>
      </c>
      <c r="J496" s="8"/>
      <c r="K496" s="42">
        <v>10000</v>
      </c>
      <c r="L496" s="50" t="b">
        <f t="shared" si="23"/>
        <v>1</v>
      </c>
      <c r="M496" s="50"/>
    </row>
    <row r="497" spans="1:15" s="42" customFormat="1" ht="12.75" customHeight="1">
      <c r="A497" s="40" t="s">
        <v>2062</v>
      </c>
      <c r="B497" s="17" t="s">
        <v>1763</v>
      </c>
      <c r="C497" s="17" t="s">
        <v>2584</v>
      </c>
      <c r="D497" s="7">
        <v>601</v>
      </c>
      <c r="E497" s="7">
        <v>12097</v>
      </c>
      <c r="F497" s="7">
        <v>6109</v>
      </c>
      <c r="G497" s="7">
        <f t="shared" si="22"/>
        <v>18807</v>
      </c>
      <c r="H497" s="8">
        <v>1</v>
      </c>
      <c r="I497" s="41">
        <f t="shared" si="21"/>
        <v>18807</v>
      </c>
      <c r="J497" s="8"/>
      <c r="K497" s="42">
        <v>21000</v>
      </c>
      <c r="L497" s="50" t="b">
        <f t="shared" si="23"/>
        <v>1</v>
      </c>
      <c r="M497" s="50"/>
    </row>
    <row r="498" spans="1:15" s="42" customFormat="1" ht="12.75" customHeight="1">
      <c r="A498" s="40" t="s">
        <v>2063</v>
      </c>
      <c r="B498" s="17" t="s">
        <v>1764</v>
      </c>
      <c r="C498" s="17" t="s">
        <v>2585</v>
      </c>
      <c r="D498" s="7"/>
      <c r="E498" s="7">
        <v>10399</v>
      </c>
      <c r="F498" s="7">
        <v>27296</v>
      </c>
      <c r="G498" s="7">
        <f t="shared" si="22"/>
        <v>37695</v>
      </c>
      <c r="H498" s="8">
        <v>1</v>
      </c>
      <c r="I498" s="41">
        <f t="shared" si="21"/>
        <v>37695</v>
      </c>
      <c r="J498" s="8"/>
      <c r="K498" s="42">
        <v>40000</v>
      </c>
      <c r="L498" s="50" t="b">
        <f t="shared" si="23"/>
        <v>1</v>
      </c>
      <c r="M498" s="50"/>
    </row>
    <row r="499" spans="1:15" s="42" customFormat="1" ht="12.75" customHeight="1">
      <c r="A499" s="40" t="s">
        <v>1939</v>
      </c>
      <c r="B499" s="17" t="s">
        <v>1765</v>
      </c>
      <c r="C499" s="17" t="s">
        <v>2586</v>
      </c>
      <c r="D499" s="7">
        <v>74</v>
      </c>
      <c r="E499" s="7">
        <v>120500</v>
      </c>
      <c r="F499" s="7">
        <v>228776</v>
      </c>
      <c r="G499" s="7">
        <f t="shared" si="22"/>
        <v>349350</v>
      </c>
      <c r="H499" s="8">
        <v>1</v>
      </c>
      <c r="I499" s="41">
        <f t="shared" si="21"/>
        <v>349350</v>
      </c>
      <c r="J499" s="8"/>
      <c r="K499" s="42">
        <v>352000</v>
      </c>
      <c r="L499" s="50" t="b">
        <f t="shared" si="23"/>
        <v>1</v>
      </c>
      <c r="M499" s="50"/>
      <c r="N499" s="42">
        <v>0</v>
      </c>
      <c r="O499" s="42" t="str">
        <f>VLOOKUP(B499,Alternatives!A:C,2,0)</f>
        <v>SE000015500</v>
      </c>
    </row>
    <row r="500" spans="1:15" s="42" customFormat="1" ht="12.75" customHeight="1">
      <c r="A500" s="40" t="s">
        <v>1939</v>
      </c>
      <c r="B500" s="17" t="s">
        <v>1766</v>
      </c>
      <c r="C500" s="17" t="s">
        <v>2587</v>
      </c>
      <c r="D500" s="7"/>
      <c r="E500" s="7">
        <v>156531</v>
      </c>
      <c r="F500" s="7">
        <v>279446</v>
      </c>
      <c r="G500" s="7">
        <f t="shared" si="22"/>
        <v>435977</v>
      </c>
      <c r="H500" s="8">
        <v>1</v>
      </c>
      <c r="I500" s="41">
        <f t="shared" si="21"/>
        <v>435977</v>
      </c>
      <c r="J500" s="8"/>
      <c r="K500" s="42">
        <v>450000</v>
      </c>
      <c r="L500" s="50" t="b">
        <f t="shared" si="23"/>
        <v>1</v>
      </c>
      <c r="M500" s="50"/>
    </row>
    <row r="501" spans="1:15" s="42" customFormat="1" ht="12.75" customHeight="1">
      <c r="A501" s="40" t="s">
        <v>2064</v>
      </c>
      <c r="B501" s="17" t="s">
        <v>1767</v>
      </c>
      <c r="C501" s="17" t="s">
        <v>2588</v>
      </c>
      <c r="D501" s="7"/>
      <c r="E501" s="7">
        <v>11486</v>
      </c>
      <c r="F501" s="7">
        <v>33898</v>
      </c>
      <c r="G501" s="7">
        <f t="shared" si="22"/>
        <v>45384</v>
      </c>
      <c r="H501" s="8">
        <v>1</v>
      </c>
      <c r="I501" s="41">
        <f t="shared" si="21"/>
        <v>45384</v>
      </c>
      <c r="J501" s="8"/>
      <c r="K501" s="42">
        <v>60000</v>
      </c>
      <c r="L501" s="50" t="b">
        <f t="shared" si="23"/>
        <v>1</v>
      </c>
      <c r="M501" s="50"/>
    </row>
    <row r="502" spans="1:15" s="42" customFormat="1" ht="12.75" customHeight="1">
      <c r="A502" s="40" t="s">
        <v>1979</v>
      </c>
      <c r="B502" s="17" t="s">
        <v>1768</v>
      </c>
      <c r="C502" s="17" t="s">
        <v>2589</v>
      </c>
      <c r="D502" s="7"/>
      <c r="E502" s="7">
        <v>85339</v>
      </c>
      <c r="F502" s="7">
        <v>174549</v>
      </c>
      <c r="G502" s="7">
        <f t="shared" si="22"/>
        <v>259888</v>
      </c>
      <c r="H502" s="8">
        <v>1</v>
      </c>
      <c r="I502" s="41">
        <f t="shared" si="21"/>
        <v>259888</v>
      </c>
      <c r="J502" s="8"/>
      <c r="K502" s="42">
        <v>270000</v>
      </c>
      <c r="L502" s="50" t="b">
        <f t="shared" si="23"/>
        <v>1</v>
      </c>
      <c r="M502" s="50"/>
    </row>
    <row r="503" spans="1:15" s="42" customFormat="1" ht="12.75" customHeight="1">
      <c r="A503" s="40" t="s">
        <v>1979</v>
      </c>
      <c r="B503" s="17" t="s">
        <v>1769</v>
      </c>
      <c r="C503" s="17" t="s">
        <v>2590</v>
      </c>
      <c r="D503" s="7"/>
      <c r="E503" s="7">
        <v>52042</v>
      </c>
      <c r="F503" s="7">
        <v>129514</v>
      </c>
      <c r="G503" s="7">
        <f t="shared" si="22"/>
        <v>181556</v>
      </c>
      <c r="H503" s="8">
        <v>1</v>
      </c>
      <c r="I503" s="41">
        <f t="shared" si="21"/>
        <v>181556</v>
      </c>
      <c r="J503" s="8"/>
      <c r="K503" s="42">
        <v>190000</v>
      </c>
      <c r="L503" s="50" t="b">
        <f t="shared" si="23"/>
        <v>1</v>
      </c>
      <c r="M503" s="50"/>
    </row>
    <row r="504" spans="1:15" s="42" customFormat="1" ht="12.75" customHeight="1">
      <c r="A504" s="40" t="s">
        <v>273</v>
      </c>
      <c r="B504" s="17" t="s">
        <v>1770</v>
      </c>
      <c r="C504" s="17" t="s">
        <v>2591</v>
      </c>
      <c r="D504" s="7">
        <v>5187</v>
      </c>
      <c r="E504" s="7">
        <v>37334</v>
      </c>
      <c r="F504" s="7">
        <v>46126</v>
      </c>
      <c r="G504" s="7">
        <f t="shared" si="22"/>
        <v>88647</v>
      </c>
      <c r="H504" s="8">
        <v>1</v>
      </c>
      <c r="I504" s="41">
        <f t="shared" si="21"/>
        <v>88647</v>
      </c>
      <c r="J504" s="8"/>
      <c r="K504" s="42">
        <v>92000</v>
      </c>
      <c r="L504" s="50" t="b">
        <f t="shared" si="23"/>
        <v>1</v>
      </c>
      <c r="M504" s="50"/>
    </row>
    <row r="505" spans="1:15" s="42" customFormat="1" ht="12.75" customHeight="1">
      <c r="A505" s="40" t="s">
        <v>1934</v>
      </c>
      <c r="B505" s="17" t="s">
        <v>1771</v>
      </c>
      <c r="C505" s="17" t="s">
        <v>2592</v>
      </c>
      <c r="D505" s="7"/>
      <c r="E505" s="7">
        <v>82269</v>
      </c>
      <c r="F505" s="7">
        <v>121659</v>
      </c>
      <c r="G505" s="7">
        <f t="shared" si="22"/>
        <v>203928</v>
      </c>
      <c r="H505" s="8">
        <v>1</v>
      </c>
      <c r="I505" s="41">
        <f t="shared" si="21"/>
        <v>203928</v>
      </c>
      <c r="J505" s="8"/>
      <c r="K505" s="42">
        <v>204000</v>
      </c>
      <c r="L505" s="50" t="b">
        <f t="shared" si="23"/>
        <v>1</v>
      </c>
      <c r="M505" s="50"/>
    </row>
    <row r="506" spans="1:15" s="42" customFormat="1" ht="12.75" customHeight="1">
      <c r="A506" s="40" t="s">
        <v>1936</v>
      </c>
      <c r="B506" s="17" t="s">
        <v>1772</v>
      </c>
      <c r="C506" s="17" t="s">
        <v>2593</v>
      </c>
      <c r="D506" s="7"/>
      <c r="E506" s="7">
        <v>27560</v>
      </c>
      <c r="F506" s="7">
        <v>36596</v>
      </c>
      <c r="G506" s="7">
        <f t="shared" si="22"/>
        <v>64156</v>
      </c>
      <c r="H506" s="8">
        <v>1</v>
      </c>
      <c r="I506" s="41">
        <f t="shared" si="21"/>
        <v>64156</v>
      </c>
      <c r="J506" s="8"/>
      <c r="K506" s="42">
        <v>68000</v>
      </c>
      <c r="L506" s="50" t="b">
        <f t="shared" si="23"/>
        <v>1</v>
      </c>
      <c r="M506" s="50"/>
    </row>
    <row r="507" spans="1:15" s="42" customFormat="1" ht="12.75" customHeight="1">
      <c r="A507" s="40" t="s">
        <v>1936</v>
      </c>
      <c r="B507" s="17" t="s">
        <v>1773</v>
      </c>
      <c r="C507" s="17" t="s">
        <v>2594</v>
      </c>
      <c r="D507" s="7"/>
      <c r="E507" s="7">
        <v>54677</v>
      </c>
      <c r="F507" s="7">
        <v>73192</v>
      </c>
      <c r="G507" s="7">
        <f t="shared" si="22"/>
        <v>127869</v>
      </c>
      <c r="H507" s="8">
        <v>1</v>
      </c>
      <c r="I507" s="41">
        <f t="shared" si="21"/>
        <v>127869</v>
      </c>
      <c r="J507" s="8"/>
      <c r="K507" s="42">
        <v>128000</v>
      </c>
      <c r="L507" s="50" t="b">
        <f t="shared" si="23"/>
        <v>1</v>
      </c>
      <c r="M507" s="50"/>
    </row>
    <row r="508" spans="1:15" s="42" customFormat="1" ht="12.75" customHeight="1">
      <c r="A508" s="40" t="s">
        <v>1980</v>
      </c>
      <c r="B508" s="17" t="s">
        <v>1774</v>
      </c>
      <c r="C508" s="17" t="s">
        <v>2595</v>
      </c>
      <c r="D508" s="7"/>
      <c r="E508" s="7">
        <v>12656</v>
      </c>
      <c r="F508" s="7">
        <v>30924</v>
      </c>
      <c r="G508" s="7">
        <f t="shared" si="22"/>
        <v>43580</v>
      </c>
      <c r="H508" s="8">
        <v>1</v>
      </c>
      <c r="I508" s="41">
        <f t="shared" si="21"/>
        <v>43580</v>
      </c>
      <c r="J508" s="8"/>
      <c r="K508" s="42">
        <v>50000</v>
      </c>
      <c r="L508" s="50" t="b">
        <f t="shared" si="23"/>
        <v>1</v>
      </c>
      <c r="M508" s="50"/>
    </row>
    <row r="509" spans="1:15" s="42" customFormat="1" ht="12.75" customHeight="1">
      <c r="A509" s="40" t="s">
        <v>2065</v>
      </c>
      <c r="B509" s="17" t="s">
        <v>1775</v>
      </c>
      <c r="C509" s="17" t="s">
        <v>2596</v>
      </c>
      <c r="D509" s="7"/>
      <c r="E509" s="7">
        <v>27191</v>
      </c>
      <c r="F509" s="7">
        <v>38220</v>
      </c>
      <c r="G509" s="7">
        <f t="shared" si="22"/>
        <v>65411</v>
      </c>
      <c r="H509" s="8">
        <v>1</v>
      </c>
      <c r="I509" s="41">
        <f t="shared" si="21"/>
        <v>65411</v>
      </c>
      <c r="J509" s="8"/>
      <c r="K509" s="42">
        <v>70000</v>
      </c>
      <c r="L509" s="50" t="b">
        <f t="shared" si="23"/>
        <v>1</v>
      </c>
      <c r="M509" s="50"/>
    </row>
    <row r="510" spans="1:15" s="42" customFormat="1" ht="12.75" customHeight="1">
      <c r="A510" s="40" t="s">
        <v>2066</v>
      </c>
      <c r="B510" s="17" t="s">
        <v>1776</v>
      </c>
      <c r="C510" s="17" t="s">
        <v>2597</v>
      </c>
      <c r="D510" s="7"/>
      <c r="E510" s="7">
        <v>66181</v>
      </c>
      <c r="F510" s="7">
        <v>84495</v>
      </c>
      <c r="G510" s="7">
        <f t="shared" si="22"/>
        <v>150676</v>
      </c>
      <c r="H510" s="8">
        <v>1</v>
      </c>
      <c r="I510" s="41">
        <f t="shared" si="21"/>
        <v>150676</v>
      </c>
      <c r="J510" s="8"/>
      <c r="K510" s="42">
        <v>160000</v>
      </c>
      <c r="L510" s="50" t="b">
        <f t="shared" si="23"/>
        <v>1</v>
      </c>
      <c r="M510" s="50"/>
    </row>
    <row r="511" spans="1:15" s="42" customFormat="1" ht="12.75" customHeight="1">
      <c r="A511" s="40" t="s">
        <v>2067</v>
      </c>
      <c r="B511" s="17" t="s">
        <v>1777</v>
      </c>
      <c r="C511" s="17" t="s">
        <v>2598</v>
      </c>
      <c r="D511" s="7"/>
      <c r="E511" s="7">
        <v>1830</v>
      </c>
      <c r="F511" s="7">
        <v>30985</v>
      </c>
      <c r="G511" s="7">
        <f t="shared" si="22"/>
        <v>32815</v>
      </c>
      <c r="H511" s="8">
        <v>1</v>
      </c>
      <c r="I511" s="41">
        <f t="shared" si="21"/>
        <v>32815</v>
      </c>
      <c r="J511" s="8"/>
      <c r="K511" s="42">
        <v>40000</v>
      </c>
      <c r="L511" s="50" t="b">
        <f t="shared" si="23"/>
        <v>1</v>
      </c>
      <c r="M511" s="50"/>
    </row>
    <row r="512" spans="1:15" s="42" customFormat="1" ht="12.75" customHeight="1">
      <c r="A512" s="40" t="s">
        <v>2068</v>
      </c>
      <c r="B512" s="17" t="s">
        <v>1778</v>
      </c>
      <c r="C512" s="17" t="s">
        <v>2599</v>
      </c>
      <c r="D512" s="7"/>
      <c r="E512" s="7">
        <v>559</v>
      </c>
      <c r="F512" s="7">
        <v>14480</v>
      </c>
      <c r="G512" s="7">
        <f t="shared" si="22"/>
        <v>15039</v>
      </c>
      <c r="H512" s="8">
        <v>1</v>
      </c>
      <c r="I512" s="41">
        <f t="shared" si="21"/>
        <v>15039</v>
      </c>
      <c r="J512" s="8"/>
      <c r="K512" s="42">
        <v>20000</v>
      </c>
      <c r="L512" s="50" t="b">
        <f t="shared" si="23"/>
        <v>1</v>
      </c>
      <c r="M512" s="50"/>
    </row>
    <row r="513" spans="1:13" s="42" customFormat="1" ht="12.75" customHeight="1">
      <c r="A513" s="40" t="s">
        <v>2069</v>
      </c>
      <c r="B513" s="17" t="s">
        <v>1779</v>
      </c>
      <c r="C513" s="17" t="s">
        <v>2600</v>
      </c>
      <c r="D513" s="7"/>
      <c r="E513" s="7">
        <v>12686</v>
      </c>
      <c r="F513" s="7">
        <v>25370</v>
      </c>
      <c r="G513" s="7">
        <f t="shared" si="22"/>
        <v>38056</v>
      </c>
      <c r="H513" s="8">
        <v>1</v>
      </c>
      <c r="I513" s="41">
        <f t="shared" si="21"/>
        <v>38056</v>
      </c>
      <c r="J513" s="8"/>
      <c r="K513" s="42">
        <v>40000</v>
      </c>
      <c r="L513" s="50" t="b">
        <f t="shared" si="23"/>
        <v>1</v>
      </c>
      <c r="M513" s="50"/>
    </row>
    <row r="514" spans="1:13" s="42" customFormat="1" ht="12.75" customHeight="1">
      <c r="A514" s="40" t="s">
        <v>2070</v>
      </c>
      <c r="B514" s="17" t="s">
        <v>1780</v>
      </c>
      <c r="C514" s="17" t="s">
        <v>2601</v>
      </c>
      <c r="D514" s="7">
        <v>183</v>
      </c>
      <c r="E514" s="7">
        <v>34610</v>
      </c>
      <c r="F514" s="7">
        <v>44323</v>
      </c>
      <c r="G514" s="7">
        <f t="shared" si="22"/>
        <v>79116</v>
      </c>
      <c r="H514" s="8">
        <v>1</v>
      </c>
      <c r="I514" s="41">
        <f t="shared" ref="I514:I577" si="24">MAX(-INT(-G514/H514)*H514)</f>
        <v>79116</v>
      </c>
      <c r="J514" s="8"/>
      <c r="K514" s="42">
        <v>80000</v>
      </c>
      <c r="L514" s="50" t="b">
        <f t="shared" si="23"/>
        <v>1</v>
      </c>
      <c r="M514" s="50"/>
    </row>
    <row r="515" spans="1:13" s="42" customFormat="1" ht="12.75" customHeight="1">
      <c r="A515" s="40" t="s">
        <v>2071</v>
      </c>
      <c r="B515" s="17" t="s">
        <v>1781</v>
      </c>
      <c r="C515" s="17" t="s">
        <v>2602</v>
      </c>
      <c r="D515" s="7"/>
      <c r="E515" s="7">
        <v>36661</v>
      </c>
      <c r="F515" s="7">
        <v>46764</v>
      </c>
      <c r="G515" s="7">
        <f t="shared" ref="G515:G578" si="25">SUM(D515:F515)</f>
        <v>83425</v>
      </c>
      <c r="H515" s="8">
        <v>1</v>
      </c>
      <c r="I515" s="41">
        <f t="shared" si="24"/>
        <v>83425</v>
      </c>
      <c r="J515" s="8"/>
      <c r="K515" s="42">
        <v>90000</v>
      </c>
      <c r="L515" s="50" t="b">
        <f t="shared" ref="L515:L578" si="26">K515&gt;=I515</f>
        <v>1</v>
      </c>
      <c r="M515" s="50"/>
    </row>
    <row r="516" spans="1:13" s="42" customFormat="1" ht="12.75" customHeight="1">
      <c r="A516" s="40" t="s">
        <v>1923</v>
      </c>
      <c r="B516" s="17" t="s">
        <v>1782</v>
      </c>
      <c r="C516" s="17" t="s">
        <v>2603</v>
      </c>
      <c r="D516" s="7"/>
      <c r="E516" s="7">
        <v>2163</v>
      </c>
      <c r="F516" s="7">
        <v>13533</v>
      </c>
      <c r="G516" s="7">
        <f t="shared" si="25"/>
        <v>15696</v>
      </c>
      <c r="H516" s="8">
        <v>1</v>
      </c>
      <c r="I516" s="41">
        <f t="shared" si="24"/>
        <v>15696</v>
      </c>
      <c r="J516" s="8"/>
      <c r="K516" s="42">
        <v>20000</v>
      </c>
      <c r="L516" s="50" t="b">
        <f t="shared" si="26"/>
        <v>1</v>
      </c>
      <c r="M516" s="50"/>
    </row>
    <row r="517" spans="1:13" s="42" customFormat="1" ht="12.75" customHeight="1">
      <c r="A517" s="40" t="s">
        <v>1916</v>
      </c>
      <c r="B517" s="17" t="s">
        <v>1783</v>
      </c>
      <c r="C517" s="17" t="s">
        <v>2604</v>
      </c>
      <c r="D517" s="7"/>
      <c r="E517" s="7">
        <v>10810</v>
      </c>
      <c r="F517" s="7">
        <v>32420</v>
      </c>
      <c r="G517" s="7">
        <f t="shared" si="25"/>
        <v>43230</v>
      </c>
      <c r="H517" s="8">
        <v>1</v>
      </c>
      <c r="I517" s="41">
        <f t="shared" si="24"/>
        <v>43230</v>
      </c>
      <c r="J517" s="8"/>
      <c r="K517" s="42">
        <v>50000</v>
      </c>
      <c r="L517" s="50" t="b">
        <f t="shared" si="26"/>
        <v>1</v>
      </c>
      <c r="M517" s="50"/>
    </row>
    <row r="518" spans="1:13" s="42" customFormat="1" ht="12.75" customHeight="1">
      <c r="A518" s="40" t="s">
        <v>1917</v>
      </c>
      <c r="B518" s="17" t="s">
        <v>1784</v>
      </c>
      <c r="C518" s="17" t="s">
        <v>2605</v>
      </c>
      <c r="D518" s="7"/>
      <c r="E518" s="7">
        <v>4251</v>
      </c>
      <c r="F518" s="7">
        <v>19601</v>
      </c>
      <c r="G518" s="7">
        <f t="shared" si="25"/>
        <v>23852</v>
      </c>
      <c r="H518" s="8">
        <v>1</v>
      </c>
      <c r="I518" s="41">
        <f t="shared" si="24"/>
        <v>23852</v>
      </c>
      <c r="J518" s="8"/>
      <c r="K518" s="42">
        <v>30000</v>
      </c>
      <c r="L518" s="50" t="b">
        <f t="shared" si="26"/>
        <v>1</v>
      </c>
      <c r="M518" s="50"/>
    </row>
    <row r="519" spans="1:13" s="42" customFormat="1" ht="12.75" customHeight="1">
      <c r="A519" s="40" t="s">
        <v>2072</v>
      </c>
      <c r="B519" s="17" t="s">
        <v>1785</v>
      </c>
      <c r="C519" s="17" t="s">
        <v>2606</v>
      </c>
      <c r="D519" s="7"/>
      <c r="E519" s="7"/>
      <c r="F519" s="7">
        <v>12501</v>
      </c>
      <c r="G519" s="7">
        <f t="shared" si="25"/>
        <v>12501</v>
      </c>
      <c r="H519" s="8">
        <v>1</v>
      </c>
      <c r="I519" s="41">
        <f t="shared" si="24"/>
        <v>12501</v>
      </c>
      <c r="J519" s="8"/>
      <c r="K519" s="42">
        <v>20000</v>
      </c>
      <c r="L519" s="50" t="b">
        <f t="shared" si="26"/>
        <v>1</v>
      </c>
      <c r="M519" s="50"/>
    </row>
    <row r="520" spans="1:13" s="42" customFormat="1" ht="12.75" customHeight="1">
      <c r="A520" s="40" t="s">
        <v>2003</v>
      </c>
      <c r="B520" s="17" t="s">
        <v>1786</v>
      </c>
      <c r="C520" s="17" t="s">
        <v>2607</v>
      </c>
      <c r="D520" s="7"/>
      <c r="E520" s="7">
        <v>33828</v>
      </c>
      <c r="F520" s="7">
        <v>50721</v>
      </c>
      <c r="G520" s="7">
        <f t="shared" si="25"/>
        <v>84549</v>
      </c>
      <c r="H520" s="8">
        <v>1</v>
      </c>
      <c r="I520" s="41">
        <f t="shared" si="24"/>
        <v>84549</v>
      </c>
      <c r="J520" s="8"/>
      <c r="K520" s="42">
        <v>90000</v>
      </c>
      <c r="L520" s="50" t="b">
        <f t="shared" si="26"/>
        <v>1</v>
      </c>
      <c r="M520" s="50"/>
    </row>
    <row r="521" spans="1:13" s="42" customFormat="1" ht="12.75" customHeight="1">
      <c r="A521" s="40" t="s">
        <v>2007</v>
      </c>
      <c r="B521" s="17" t="s">
        <v>1787</v>
      </c>
      <c r="C521" s="17" t="s">
        <v>2608</v>
      </c>
      <c r="D521" s="7"/>
      <c r="E521" s="7">
        <v>309815</v>
      </c>
      <c r="F521" s="7">
        <v>464970</v>
      </c>
      <c r="G521" s="7">
        <f t="shared" si="25"/>
        <v>774785</v>
      </c>
      <c r="H521" s="8">
        <v>1</v>
      </c>
      <c r="I521" s="41">
        <f t="shared" si="24"/>
        <v>774785</v>
      </c>
      <c r="J521" s="8"/>
      <c r="K521" s="42">
        <v>780000</v>
      </c>
      <c r="L521" s="50" t="b">
        <f t="shared" si="26"/>
        <v>1</v>
      </c>
      <c r="M521" s="50"/>
    </row>
    <row r="522" spans="1:13" s="42" customFormat="1" ht="12.75" customHeight="1">
      <c r="A522" s="40" t="s">
        <v>1936</v>
      </c>
      <c r="B522" s="17" t="s">
        <v>1788</v>
      </c>
      <c r="C522" s="17" t="s">
        <v>2609</v>
      </c>
      <c r="D522" s="7"/>
      <c r="E522" s="7">
        <v>38026</v>
      </c>
      <c r="F522" s="7">
        <v>78283</v>
      </c>
      <c r="G522" s="7">
        <f t="shared" si="25"/>
        <v>116309</v>
      </c>
      <c r="H522" s="8">
        <v>1</v>
      </c>
      <c r="I522" s="41">
        <f t="shared" si="24"/>
        <v>116309</v>
      </c>
      <c r="J522" s="8"/>
      <c r="K522" s="42">
        <v>120000</v>
      </c>
      <c r="L522" s="50" t="b">
        <f t="shared" si="26"/>
        <v>1</v>
      </c>
      <c r="M522" s="50"/>
    </row>
    <row r="523" spans="1:13" s="42" customFormat="1" ht="12.75" customHeight="1">
      <c r="A523" s="40" t="s">
        <v>276</v>
      </c>
      <c r="B523" s="17" t="s">
        <v>1789</v>
      </c>
      <c r="C523" s="17" t="s">
        <v>2610</v>
      </c>
      <c r="D523" s="7"/>
      <c r="E523" s="7">
        <v>711</v>
      </c>
      <c r="F523" s="7">
        <v>2224</v>
      </c>
      <c r="G523" s="7">
        <f t="shared" si="25"/>
        <v>2935</v>
      </c>
      <c r="H523" s="8">
        <v>1</v>
      </c>
      <c r="I523" s="41">
        <f t="shared" si="24"/>
        <v>2935</v>
      </c>
      <c r="J523" s="8"/>
      <c r="K523" s="42">
        <v>10000</v>
      </c>
      <c r="L523" s="50" t="b">
        <f t="shared" si="26"/>
        <v>1</v>
      </c>
      <c r="M523" s="50"/>
    </row>
    <row r="524" spans="1:13" s="42" customFormat="1" ht="12.75" customHeight="1">
      <c r="A524" s="40" t="s">
        <v>2010</v>
      </c>
      <c r="B524" s="17" t="s">
        <v>1790</v>
      </c>
      <c r="C524" s="17" t="s">
        <v>2611</v>
      </c>
      <c r="D524" s="7"/>
      <c r="E524" s="7">
        <v>743</v>
      </c>
      <c r="F524" s="7">
        <v>29839</v>
      </c>
      <c r="G524" s="7">
        <f t="shared" si="25"/>
        <v>30582</v>
      </c>
      <c r="H524" s="8">
        <v>1</v>
      </c>
      <c r="I524" s="41">
        <f t="shared" si="24"/>
        <v>30582</v>
      </c>
      <c r="J524" s="8"/>
      <c r="K524" s="42">
        <v>40000</v>
      </c>
      <c r="L524" s="50" t="b">
        <f t="shared" si="26"/>
        <v>1</v>
      </c>
      <c r="M524" s="50"/>
    </row>
    <row r="525" spans="1:13" s="42" customFormat="1" ht="12.75" customHeight="1">
      <c r="A525" s="40" t="s">
        <v>1936</v>
      </c>
      <c r="B525" s="17" t="s">
        <v>1791</v>
      </c>
      <c r="C525" s="17" t="s">
        <v>2612</v>
      </c>
      <c r="D525" s="7"/>
      <c r="E525" s="7">
        <v>375675</v>
      </c>
      <c r="F525" s="7">
        <v>538091</v>
      </c>
      <c r="G525" s="7">
        <f t="shared" si="25"/>
        <v>913766</v>
      </c>
      <c r="H525" s="8">
        <v>1</v>
      </c>
      <c r="I525" s="41">
        <f t="shared" si="24"/>
        <v>913766</v>
      </c>
      <c r="J525" s="8"/>
      <c r="K525" s="42">
        <v>920000</v>
      </c>
      <c r="L525" s="50" t="b">
        <f t="shared" si="26"/>
        <v>1</v>
      </c>
      <c r="M525" s="50"/>
    </row>
    <row r="526" spans="1:13" s="42" customFormat="1" ht="12.75" customHeight="1">
      <c r="A526" s="40" t="s">
        <v>2073</v>
      </c>
      <c r="B526" s="17" t="s">
        <v>1792</v>
      </c>
      <c r="C526" s="17" t="s">
        <v>2613</v>
      </c>
      <c r="D526" s="7"/>
      <c r="E526" s="7">
        <v>16188</v>
      </c>
      <c r="F526" s="7">
        <v>82351</v>
      </c>
      <c r="G526" s="7">
        <f t="shared" si="25"/>
        <v>98539</v>
      </c>
      <c r="H526" s="8">
        <v>1</v>
      </c>
      <c r="I526" s="41">
        <f t="shared" si="24"/>
        <v>98539</v>
      </c>
      <c r="J526" s="8"/>
      <c r="K526" s="42">
        <v>100000</v>
      </c>
      <c r="L526" s="50" t="b">
        <f t="shared" si="26"/>
        <v>1</v>
      </c>
      <c r="M526" s="50"/>
    </row>
    <row r="527" spans="1:13" s="42" customFormat="1" ht="12.75" customHeight="1">
      <c r="A527" s="40" t="s">
        <v>2074</v>
      </c>
      <c r="B527" s="17" t="s">
        <v>1793</v>
      </c>
      <c r="C527" s="17" t="s">
        <v>2614</v>
      </c>
      <c r="D527" s="7"/>
      <c r="E527" s="7">
        <v>95569</v>
      </c>
      <c r="F527" s="7">
        <v>108374</v>
      </c>
      <c r="G527" s="7">
        <f t="shared" si="25"/>
        <v>203943</v>
      </c>
      <c r="H527" s="8">
        <v>1</v>
      </c>
      <c r="I527" s="41">
        <f t="shared" si="24"/>
        <v>203943</v>
      </c>
      <c r="J527" s="8"/>
      <c r="K527" s="42">
        <v>210000</v>
      </c>
      <c r="L527" s="50" t="b">
        <f t="shared" si="26"/>
        <v>1</v>
      </c>
      <c r="M527" s="50"/>
    </row>
    <row r="528" spans="1:13" s="42" customFormat="1" ht="12.75" customHeight="1">
      <c r="A528" s="40" t="s">
        <v>1923</v>
      </c>
      <c r="B528" s="17" t="s">
        <v>1794</v>
      </c>
      <c r="C528" s="17" t="s">
        <v>2615</v>
      </c>
      <c r="D528" s="7"/>
      <c r="E528" s="7"/>
      <c r="F528" s="7">
        <v>12587</v>
      </c>
      <c r="G528" s="7">
        <f t="shared" si="25"/>
        <v>12587</v>
      </c>
      <c r="H528" s="8">
        <v>1</v>
      </c>
      <c r="I528" s="41">
        <f t="shared" si="24"/>
        <v>12587</v>
      </c>
      <c r="J528" s="8"/>
      <c r="K528" s="42">
        <v>20000</v>
      </c>
      <c r="L528" s="50" t="b">
        <f t="shared" si="26"/>
        <v>1</v>
      </c>
      <c r="M528" s="50"/>
    </row>
    <row r="529" spans="1:13" s="42" customFormat="1" ht="12.75" customHeight="1">
      <c r="A529" s="40" t="s">
        <v>1942</v>
      </c>
      <c r="B529" s="17" t="s">
        <v>1795</v>
      </c>
      <c r="C529" s="17" t="s">
        <v>2616</v>
      </c>
      <c r="D529" s="7"/>
      <c r="E529" s="7">
        <v>187111</v>
      </c>
      <c r="F529" s="7">
        <v>287251</v>
      </c>
      <c r="G529" s="7">
        <f t="shared" si="25"/>
        <v>474362</v>
      </c>
      <c r="H529" s="8">
        <v>1</v>
      </c>
      <c r="I529" s="41">
        <f t="shared" si="24"/>
        <v>474362</v>
      </c>
      <c r="J529" s="8"/>
      <c r="K529" s="42">
        <v>480000</v>
      </c>
      <c r="L529" s="50" t="b">
        <f t="shared" si="26"/>
        <v>1</v>
      </c>
      <c r="M529" s="50"/>
    </row>
    <row r="530" spans="1:13" s="42" customFormat="1" ht="12.75" customHeight="1">
      <c r="A530" s="40" t="s">
        <v>2060</v>
      </c>
      <c r="B530" s="17" t="s">
        <v>1796</v>
      </c>
      <c r="C530" s="17" t="s">
        <v>2617</v>
      </c>
      <c r="D530" s="7"/>
      <c r="E530" s="7">
        <v>13995</v>
      </c>
      <c r="F530" s="7">
        <v>22300</v>
      </c>
      <c r="G530" s="7">
        <f t="shared" si="25"/>
        <v>36295</v>
      </c>
      <c r="H530" s="8">
        <v>1</v>
      </c>
      <c r="I530" s="41">
        <f t="shared" si="24"/>
        <v>36295</v>
      </c>
      <c r="J530" s="8"/>
      <c r="K530" s="42">
        <v>40000</v>
      </c>
      <c r="L530" s="50" t="b">
        <f t="shared" si="26"/>
        <v>1</v>
      </c>
      <c r="M530" s="50"/>
    </row>
    <row r="531" spans="1:13" s="42" customFormat="1" ht="12.75" customHeight="1">
      <c r="A531" s="40" t="s">
        <v>2075</v>
      </c>
      <c r="B531" s="17" t="s">
        <v>1797</v>
      </c>
      <c r="C531" s="17" t="s">
        <v>2618</v>
      </c>
      <c r="D531" s="7"/>
      <c r="E531" s="7">
        <v>10412</v>
      </c>
      <c r="F531" s="7">
        <v>27473</v>
      </c>
      <c r="G531" s="7">
        <f t="shared" si="25"/>
        <v>37885</v>
      </c>
      <c r="H531" s="8">
        <v>1</v>
      </c>
      <c r="I531" s="41">
        <f t="shared" si="24"/>
        <v>37885</v>
      </c>
      <c r="J531" s="8"/>
      <c r="K531" s="42">
        <v>40000</v>
      </c>
      <c r="L531" s="50" t="b">
        <f t="shared" si="26"/>
        <v>1</v>
      </c>
      <c r="M531" s="50"/>
    </row>
    <row r="532" spans="1:13" s="42" customFormat="1" ht="12.75" customHeight="1">
      <c r="A532" s="40" t="s">
        <v>2010</v>
      </c>
      <c r="B532" s="17" t="s">
        <v>1798</v>
      </c>
      <c r="C532" s="17" t="s">
        <v>2619</v>
      </c>
      <c r="D532" s="7"/>
      <c r="E532" s="7">
        <v>19623</v>
      </c>
      <c r="F532" s="7">
        <v>95841</v>
      </c>
      <c r="G532" s="7">
        <f t="shared" si="25"/>
        <v>115464</v>
      </c>
      <c r="H532" s="8">
        <v>1</v>
      </c>
      <c r="I532" s="41">
        <f t="shared" si="24"/>
        <v>115464</v>
      </c>
      <c r="J532" s="8"/>
      <c r="K532" s="42">
        <v>120000</v>
      </c>
      <c r="L532" s="50" t="b">
        <f t="shared" si="26"/>
        <v>1</v>
      </c>
      <c r="M532" s="50"/>
    </row>
    <row r="533" spans="1:13" s="42" customFormat="1" ht="12.75" customHeight="1">
      <c r="A533" s="40" t="s">
        <v>2076</v>
      </c>
      <c r="B533" s="17" t="s">
        <v>1799</v>
      </c>
      <c r="C533" s="17" t="s">
        <v>2620</v>
      </c>
      <c r="D533" s="7"/>
      <c r="E533" s="7">
        <v>172539</v>
      </c>
      <c r="F533" s="7">
        <v>497850</v>
      </c>
      <c r="G533" s="7">
        <f t="shared" si="25"/>
        <v>670389</v>
      </c>
      <c r="H533" s="8">
        <v>1</v>
      </c>
      <c r="I533" s="41">
        <f t="shared" si="24"/>
        <v>670389</v>
      </c>
      <c r="J533" s="8"/>
      <c r="K533" s="42">
        <v>680000</v>
      </c>
      <c r="L533" s="50" t="b">
        <f t="shared" si="26"/>
        <v>1</v>
      </c>
      <c r="M533" s="50"/>
    </row>
    <row r="534" spans="1:13" s="42" customFormat="1" ht="12.75" customHeight="1">
      <c r="A534" s="40" t="s">
        <v>1923</v>
      </c>
      <c r="B534" s="17" t="s">
        <v>1800</v>
      </c>
      <c r="C534" s="17" t="s">
        <v>2621</v>
      </c>
      <c r="D534" s="7"/>
      <c r="E534" s="7">
        <v>15889</v>
      </c>
      <c r="F534" s="7">
        <v>40599</v>
      </c>
      <c r="G534" s="7">
        <f t="shared" si="25"/>
        <v>56488</v>
      </c>
      <c r="H534" s="8">
        <v>1</v>
      </c>
      <c r="I534" s="41">
        <f t="shared" si="24"/>
        <v>56488</v>
      </c>
      <c r="J534" s="8"/>
      <c r="K534" s="42">
        <v>60000</v>
      </c>
      <c r="L534" s="50" t="b">
        <f t="shared" si="26"/>
        <v>1</v>
      </c>
      <c r="M534" s="50"/>
    </row>
    <row r="535" spans="1:13" s="42" customFormat="1" ht="12.75" customHeight="1">
      <c r="A535" s="40" t="s">
        <v>1989</v>
      </c>
      <c r="B535" s="17" t="s">
        <v>1801</v>
      </c>
      <c r="C535" s="17" t="s">
        <v>2622</v>
      </c>
      <c r="D535" s="7">
        <v>2375</v>
      </c>
      <c r="E535" s="7">
        <v>57403</v>
      </c>
      <c r="F535" s="7">
        <v>69115</v>
      </c>
      <c r="G535" s="7">
        <f t="shared" si="25"/>
        <v>128893</v>
      </c>
      <c r="H535" s="8">
        <v>1</v>
      </c>
      <c r="I535" s="41">
        <f t="shared" si="24"/>
        <v>128893</v>
      </c>
      <c r="J535" s="8"/>
      <c r="K535" s="42">
        <v>130000</v>
      </c>
      <c r="L535" s="50" t="b">
        <f t="shared" si="26"/>
        <v>1</v>
      </c>
      <c r="M535" s="50"/>
    </row>
    <row r="536" spans="1:13" s="42" customFormat="1" ht="12.75" customHeight="1">
      <c r="A536" s="40" t="s">
        <v>1944</v>
      </c>
      <c r="B536" s="17" t="s">
        <v>1802</v>
      </c>
      <c r="C536" s="17" t="s">
        <v>2623</v>
      </c>
      <c r="D536" s="7"/>
      <c r="E536" s="7">
        <v>3006</v>
      </c>
      <c r="F536" s="7">
        <v>11310</v>
      </c>
      <c r="G536" s="7">
        <f t="shared" si="25"/>
        <v>14316</v>
      </c>
      <c r="H536" s="8">
        <v>1</v>
      </c>
      <c r="I536" s="41">
        <f t="shared" si="24"/>
        <v>14316</v>
      </c>
      <c r="J536" s="8"/>
      <c r="K536" s="42">
        <v>20000</v>
      </c>
      <c r="L536" s="50" t="b">
        <f t="shared" si="26"/>
        <v>1</v>
      </c>
      <c r="M536" s="50"/>
    </row>
    <row r="537" spans="1:13" s="42" customFormat="1" ht="12.75" customHeight="1">
      <c r="A537" s="40" t="s">
        <v>2077</v>
      </c>
      <c r="B537" s="17" t="s">
        <v>1803</v>
      </c>
      <c r="C537" s="17" t="s">
        <v>2624</v>
      </c>
      <c r="D537" s="7"/>
      <c r="E537" s="7"/>
      <c r="F537" s="7">
        <v>8162</v>
      </c>
      <c r="G537" s="7">
        <f t="shared" si="25"/>
        <v>8162</v>
      </c>
      <c r="H537" s="8">
        <v>1</v>
      </c>
      <c r="I537" s="41">
        <f t="shared" si="24"/>
        <v>8162</v>
      </c>
      <c r="J537" s="8"/>
      <c r="K537" s="42">
        <v>10000</v>
      </c>
      <c r="L537" s="50" t="b">
        <f t="shared" si="26"/>
        <v>1</v>
      </c>
      <c r="M537" s="50"/>
    </row>
    <row r="538" spans="1:13" s="42" customFormat="1" ht="12.75" customHeight="1">
      <c r="A538" s="40" t="s">
        <v>1947</v>
      </c>
      <c r="B538" s="17" t="s">
        <v>1804</v>
      </c>
      <c r="C538" s="17" t="s">
        <v>2625</v>
      </c>
      <c r="D538" s="7"/>
      <c r="E538" s="7">
        <v>7274</v>
      </c>
      <c r="F538" s="7">
        <v>23063</v>
      </c>
      <c r="G538" s="7">
        <f t="shared" si="25"/>
        <v>30337</v>
      </c>
      <c r="H538" s="8">
        <v>1</v>
      </c>
      <c r="I538" s="41">
        <f t="shared" si="24"/>
        <v>30337</v>
      </c>
      <c r="J538" s="8"/>
      <c r="K538" s="42">
        <v>40000</v>
      </c>
      <c r="L538" s="50" t="b">
        <f t="shared" si="26"/>
        <v>1</v>
      </c>
      <c r="M538" s="50"/>
    </row>
    <row r="539" spans="1:13" s="42" customFormat="1" ht="12.75" customHeight="1">
      <c r="A539" s="40" t="s">
        <v>273</v>
      </c>
      <c r="B539" s="17" t="s">
        <v>1805</v>
      </c>
      <c r="C539" s="17" t="s">
        <v>2626</v>
      </c>
      <c r="D539" s="7">
        <v>5779</v>
      </c>
      <c r="E539" s="7">
        <v>56001</v>
      </c>
      <c r="F539" s="7">
        <v>69188</v>
      </c>
      <c r="G539" s="7">
        <f t="shared" si="25"/>
        <v>130968</v>
      </c>
      <c r="H539" s="8">
        <v>1</v>
      </c>
      <c r="I539" s="41">
        <f t="shared" si="24"/>
        <v>130968</v>
      </c>
      <c r="J539" s="8"/>
      <c r="K539" s="42">
        <v>140000</v>
      </c>
      <c r="L539" s="50" t="b">
        <f t="shared" si="26"/>
        <v>1</v>
      </c>
      <c r="M539" s="50"/>
    </row>
    <row r="540" spans="1:13" s="42" customFormat="1" ht="12.75" customHeight="1">
      <c r="A540" s="40" t="s">
        <v>2003</v>
      </c>
      <c r="B540" s="17" t="s">
        <v>1806</v>
      </c>
      <c r="C540" s="17" t="s">
        <v>2627</v>
      </c>
      <c r="D540" s="7">
        <v>2992</v>
      </c>
      <c r="E540" s="7">
        <v>40402</v>
      </c>
      <c r="F540" s="7">
        <v>48423</v>
      </c>
      <c r="G540" s="7">
        <f t="shared" si="25"/>
        <v>91817</v>
      </c>
      <c r="H540" s="8">
        <v>1</v>
      </c>
      <c r="I540" s="41">
        <f t="shared" si="24"/>
        <v>91817</v>
      </c>
      <c r="J540" s="8"/>
      <c r="K540" s="42">
        <v>100000</v>
      </c>
      <c r="L540" s="50" t="b">
        <f t="shared" si="26"/>
        <v>1</v>
      </c>
      <c r="M540" s="50"/>
    </row>
    <row r="541" spans="1:13" s="42" customFormat="1" ht="12.75" customHeight="1">
      <c r="A541" s="40" t="s">
        <v>2078</v>
      </c>
      <c r="B541" s="17" t="s">
        <v>1807</v>
      </c>
      <c r="C541" s="17" t="s">
        <v>2628</v>
      </c>
      <c r="D541" s="7"/>
      <c r="E541" s="7">
        <v>36124</v>
      </c>
      <c r="F541" s="7">
        <v>58712</v>
      </c>
      <c r="G541" s="7">
        <f t="shared" si="25"/>
        <v>94836</v>
      </c>
      <c r="H541" s="8">
        <v>1</v>
      </c>
      <c r="I541" s="41">
        <f t="shared" si="24"/>
        <v>94836</v>
      </c>
      <c r="J541" s="8"/>
      <c r="K541" s="42">
        <v>105000</v>
      </c>
      <c r="L541" s="50" t="b">
        <f t="shared" si="26"/>
        <v>1</v>
      </c>
      <c r="M541" s="50"/>
    </row>
    <row r="542" spans="1:13" s="42" customFormat="1" ht="12.75" customHeight="1">
      <c r="A542" s="40" t="s">
        <v>1992</v>
      </c>
      <c r="B542" s="17" t="s">
        <v>1808</v>
      </c>
      <c r="C542" s="17" t="s">
        <v>2629</v>
      </c>
      <c r="D542" s="7"/>
      <c r="E542" s="7">
        <v>140091</v>
      </c>
      <c r="F542" s="7">
        <v>174597</v>
      </c>
      <c r="G542" s="7">
        <f t="shared" si="25"/>
        <v>314688</v>
      </c>
      <c r="H542" s="8">
        <v>1</v>
      </c>
      <c r="I542" s="41">
        <f t="shared" si="24"/>
        <v>314688</v>
      </c>
      <c r="J542" s="8"/>
      <c r="K542" s="42">
        <v>315000</v>
      </c>
      <c r="L542" s="50" t="b">
        <f t="shared" si="26"/>
        <v>1</v>
      </c>
      <c r="M542" s="50"/>
    </row>
    <row r="543" spans="1:13" s="42" customFormat="1" ht="12.75" customHeight="1">
      <c r="A543" s="40" t="s">
        <v>276</v>
      </c>
      <c r="B543" s="17" t="s">
        <v>1809</v>
      </c>
      <c r="C543" s="17" t="s">
        <v>2630</v>
      </c>
      <c r="D543" s="7"/>
      <c r="E543" s="7">
        <v>1345</v>
      </c>
      <c r="F543" s="7">
        <v>4448</v>
      </c>
      <c r="G543" s="7">
        <f t="shared" si="25"/>
        <v>5793</v>
      </c>
      <c r="H543" s="8">
        <v>1</v>
      </c>
      <c r="I543" s="41">
        <f t="shared" si="24"/>
        <v>5793</v>
      </c>
      <c r="J543" s="8"/>
      <c r="K543" s="42">
        <v>6000</v>
      </c>
      <c r="L543" s="50" t="b">
        <f t="shared" si="26"/>
        <v>1</v>
      </c>
      <c r="M543" s="50"/>
    </row>
    <row r="544" spans="1:13" s="42" customFormat="1" ht="12.75" customHeight="1">
      <c r="A544" s="40" t="s">
        <v>1936</v>
      </c>
      <c r="B544" s="17" t="s">
        <v>1810</v>
      </c>
      <c r="C544" s="17" t="s">
        <v>2631</v>
      </c>
      <c r="D544" s="7"/>
      <c r="E544" s="7">
        <v>67162</v>
      </c>
      <c r="F544" s="7">
        <v>91417</v>
      </c>
      <c r="G544" s="7">
        <f t="shared" si="25"/>
        <v>158579</v>
      </c>
      <c r="H544" s="8">
        <v>1</v>
      </c>
      <c r="I544" s="41">
        <f t="shared" si="24"/>
        <v>158579</v>
      </c>
      <c r="J544" s="8"/>
      <c r="K544" s="42">
        <v>159000</v>
      </c>
      <c r="L544" s="50" t="b">
        <f t="shared" si="26"/>
        <v>1</v>
      </c>
      <c r="M544" s="50"/>
    </row>
    <row r="545" spans="1:17" s="42" customFormat="1">
      <c r="A545" s="40" t="s">
        <v>1942</v>
      </c>
      <c r="B545" s="52" t="s">
        <v>1811</v>
      </c>
      <c r="C545" s="17" t="s">
        <v>2632</v>
      </c>
      <c r="D545" s="7"/>
      <c r="E545" s="7">
        <v>3301</v>
      </c>
      <c r="F545" s="7"/>
      <c r="G545" s="7">
        <f t="shared" si="25"/>
        <v>3301</v>
      </c>
      <c r="H545" s="8">
        <v>1</v>
      </c>
      <c r="I545" s="41">
        <f t="shared" si="24"/>
        <v>3301</v>
      </c>
      <c r="J545" s="8"/>
      <c r="K545" s="54">
        <v>5371</v>
      </c>
      <c r="L545" s="50" t="b">
        <f t="shared" si="26"/>
        <v>1</v>
      </c>
      <c r="M545" s="50"/>
      <c r="N545" s="42" t="s">
        <v>3191</v>
      </c>
      <c r="O545" s="42" t="str">
        <f>VLOOKUP(B545,Alternatives!A:C,2,0)</f>
        <v>SGA00001E10 | SGA00003M00 | SGA00004E10 | SGA00009M00 | *F200</v>
      </c>
      <c r="P545" s="42" t="e">
        <f>VLOOKUP(N545,[1]EE!$B:$L,8,0)</f>
        <v>#N/A</v>
      </c>
      <c r="Q545" s="42" t="s">
        <v>3196</v>
      </c>
    </row>
    <row r="546" spans="1:17" s="42" customFormat="1" ht="12.75" customHeight="1">
      <c r="A546" s="40" t="s">
        <v>1942</v>
      </c>
      <c r="B546" s="17" t="s">
        <v>1812</v>
      </c>
      <c r="C546" s="17" t="s">
        <v>2633</v>
      </c>
      <c r="D546" s="7">
        <v>830</v>
      </c>
      <c r="E546" s="7">
        <v>128370</v>
      </c>
      <c r="F546" s="7">
        <v>207390</v>
      </c>
      <c r="G546" s="7">
        <f t="shared" si="25"/>
        <v>336590</v>
      </c>
      <c r="H546" s="8">
        <v>1</v>
      </c>
      <c r="I546" s="41">
        <f t="shared" si="24"/>
        <v>336590</v>
      </c>
      <c r="J546" s="8"/>
      <c r="K546" s="42">
        <v>336590</v>
      </c>
      <c r="L546" s="50" t="b">
        <f t="shared" si="26"/>
        <v>1</v>
      </c>
      <c r="M546" s="50"/>
    </row>
    <row r="547" spans="1:17" s="42" customFormat="1" ht="12.75" customHeight="1">
      <c r="A547" s="40" t="s">
        <v>174</v>
      </c>
      <c r="B547" s="17" t="s">
        <v>1813</v>
      </c>
      <c r="C547" s="17" t="s">
        <v>2634</v>
      </c>
      <c r="D547" s="7">
        <v>177</v>
      </c>
      <c r="E547" s="7"/>
      <c r="F547" s="7"/>
      <c r="G547" s="7">
        <f t="shared" si="25"/>
        <v>177</v>
      </c>
      <c r="H547" s="8">
        <v>1</v>
      </c>
      <c r="I547" s="41">
        <f t="shared" si="24"/>
        <v>177</v>
      </c>
      <c r="J547" s="8"/>
      <c r="K547" s="42">
        <v>3500</v>
      </c>
      <c r="L547" s="50" t="b">
        <f t="shared" si="26"/>
        <v>1</v>
      </c>
      <c r="M547" s="50"/>
    </row>
    <row r="548" spans="1:17" s="42" customFormat="1" ht="12.75" customHeight="1">
      <c r="A548" s="35" t="s">
        <v>107</v>
      </c>
      <c r="B548" s="36" t="s">
        <v>1814</v>
      </c>
      <c r="C548" s="36" t="s">
        <v>2635</v>
      </c>
      <c r="D548" s="37"/>
      <c r="E548" s="37">
        <v>280</v>
      </c>
      <c r="F548" s="37">
        <v>0</v>
      </c>
      <c r="G548" s="37">
        <f t="shared" si="25"/>
        <v>280</v>
      </c>
      <c r="H548" s="38">
        <v>1</v>
      </c>
      <c r="I548" s="39">
        <f t="shared" si="24"/>
        <v>280</v>
      </c>
      <c r="J548" s="8" t="s">
        <v>3182</v>
      </c>
      <c r="K548" s="42">
        <v>2000</v>
      </c>
      <c r="L548" s="50" t="b">
        <f t="shared" si="26"/>
        <v>1</v>
      </c>
      <c r="M548" s="50"/>
      <c r="N548" s="12" t="s">
        <v>3005</v>
      </c>
    </row>
    <row r="549" spans="1:17" s="42" customFormat="1" ht="12.75" customHeight="1">
      <c r="A549" s="40" t="s">
        <v>1942</v>
      </c>
      <c r="B549" s="17" t="s">
        <v>1815</v>
      </c>
      <c r="C549" s="17" t="s">
        <v>2636</v>
      </c>
      <c r="D549" s="7">
        <v>2039</v>
      </c>
      <c r="E549" s="7"/>
      <c r="F549" s="7"/>
      <c r="G549" s="7">
        <f t="shared" si="25"/>
        <v>2039</v>
      </c>
      <c r="H549" s="8">
        <v>1</v>
      </c>
      <c r="I549" s="41">
        <f t="shared" si="24"/>
        <v>2039</v>
      </c>
      <c r="J549" s="8"/>
      <c r="K549" s="42">
        <v>2039</v>
      </c>
      <c r="L549" s="50" t="b">
        <f t="shared" si="26"/>
        <v>1</v>
      </c>
      <c r="M549" s="50"/>
    </row>
    <row r="550" spans="1:17" s="42" customFormat="1" ht="12.75" customHeight="1">
      <c r="A550" s="40" t="s">
        <v>2003</v>
      </c>
      <c r="B550" s="17" t="s">
        <v>1816</v>
      </c>
      <c r="C550" s="17" t="s">
        <v>2637</v>
      </c>
      <c r="D550" s="7">
        <v>411</v>
      </c>
      <c r="E550" s="7"/>
      <c r="F550" s="7">
        <v>2412</v>
      </c>
      <c r="G550" s="7">
        <f t="shared" si="25"/>
        <v>2823</v>
      </c>
      <c r="H550" s="8">
        <v>1</v>
      </c>
      <c r="I550" s="41">
        <f t="shared" si="24"/>
        <v>2823</v>
      </c>
      <c r="J550" s="8"/>
      <c r="K550" s="42">
        <v>28000</v>
      </c>
      <c r="L550" s="50" t="b">
        <f t="shared" si="26"/>
        <v>1</v>
      </c>
      <c r="M550" s="50"/>
    </row>
    <row r="551" spans="1:17" s="42" customFormat="1" ht="12.75" customHeight="1">
      <c r="A551" s="40" t="s">
        <v>2079</v>
      </c>
      <c r="B551" s="17" t="s">
        <v>1817</v>
      </c>
      <c r="C551" s="17" t="s">
        <v>2638</v>
      </c>
      <c r="D551" s="7">
        <v>246</v>
      </c>
      <c r="E551" s="7"/>
      <c r="F551" s="7"/>
      <c r="G551" s="7">
        <f t="shared" si="25"/>
        <v>246</v>
      </c>
      <c r="H551" s="8">
        <v>1</v>
      </c>
      <c r="I551" s="41">
        <f t="shared" si="24"/>
        <v>246</v>
      </c>
      <c r="J551" s="8"/>
      <c r="K551" s="42">
        <v>1000</v>
      </c>
      <c r="L551" s="50" t="b">
        <f t="shared" si="26"/>
        <v>1</v>
      </c>
      <c r="M551" s="50"/>
    </row>
    <row r="552" spans="1:17" s="42" customFormat="1" ht="12.75" customHeight="1">
      <c r="A552" s="40" t="s">
        <v>1934</v>
      </c>
      <c r="B552" s="17" t="s">
        <v>1818</v>
      </c>
      <c r="C552" s="17" t="s">
        <v>2639</v>
      </c>
      <c r="D552" s="7"/>
      <c r="E552" s="7">
        <v>769</v>
      </c>
      <c r="F552" s="7"/>
      <c r="G552" s="7">
        <f t="shared" si="25"/>
        <v>769</v>
      </c>
      <c r="H552" s="8">
        <v>1</v>
      </c>
      <c r="I552" s="41">
        <f t="shared" si="24"/>
        <v>769</v>
      </c>
      <c r="J552" s="8"/>
      <c r="K552" s="42">
        <v>3500</v>
      </c>
      <c r="L552" s="50" t="b">
        <f t="shared" si="26"/>
        <v>1</v>
      </c>
      <c r="M552" s="50"/>
    </row>
    <row r="553" spans="1:17" s="42" customFormat="1" ht="12.75" customHeight="1">
      <c r="A553" s="40" t="s">
        <v>1923</v>
      </c>
      <c r="B553" s="17" t="s">
        <v>1819</v>
      </c>
      <c r="C553" s="17" t="s">
        <v>2640</v>
      </c>
      <c r="D553" s="7"/>
      <c r="E553" s="7">
        <v>923</v>
      </c>
      <c r="F553" s="7"/>
      <c r="G553" s="7">
        <f t="shared" si="25"/>
        <v>923</v>
      </c>
      <c r="H553" s="8">
        <v>1</v>
      </c>
      <c r="I553" s="41">
        <f t="shared" si="24"/>
        <v>923</v>
      </c>
      <c r="J553" s="8"/>
      <c r="K553" s="42">
        <v>105000</v>
      </c>
      <c r="L553" s="50" t="b">
        <f t="shared" si="26"/>
        <v>1</v>
      </c>
      <c r="M553" s="50"/>
    </row>
    <row r="554" spans="1:17" s="42" customFormat="1" ht="12.75" customHeight="1">
      <c r="A554" s="40" t="s">
        <v>1923</v>
      </c>
      <c r="B554" s="17" t="s">
        <v>1820</v>
      </c>
      <c r="C554" s="17" t="s">
        <v>2641</v>
      </c>
      <c r="D554" s="7"/>
      <c r="E554" s="7">
        <v>16505</v>
      </c>
      <c r="F554" s="7">
        <v>85992</v>
      </c>
      <c r="G554" s="7">
        <f t="shared" si="25"/>
        <v>102497</v>
      </c>
      <c r="H554" s="8">
        <v>1</v>
      </c>
      <c r="I554" s="41">
        <f t="shared" si="24"/>
        <v>102497</v>
      </c>
      <c r="J554" s="8"/>
      <c r="K554" s="42">
        <v>105000</v>
      </c>
      <c r="L554" s="50" t="b">
        <f t="shared" si="26"/>
        <v>1</v>
      </c>
      <c r="M554" s="50"/>
      <c r="N554" s="42" t="s">
        <v>1819</v>
      </c>
      <c r="O554" s="42" t="str">
        <f>VLOOKUP(B554,Alternatives!A:C,2,0)</f>
        <v>SGA00006J00 | SGA0000DK00</v>
      </c>
      <c r="P554" s="42">
        <f>VLOOKUP(N554,[1]EE!$B:$L,8,0)</f>
        <v>105000</v>
      </c>
    </row>
    <row r="555" spans="1:17" s="42" customFormat="1" ht="12.75" customHeight="1">
      <c r="A555" s="40" t="s">
        <v>2079</v>
      </c>
      <c r="B555" s="17" t="s">
        <v>1821</v>
      </c>
      <c r="C555" s="17" t="s">
        <v>2642</v>
      </c>
      <c r="D555" s="7"/>
      <c r="E555" s="7">
        <v>95536</v>
      </c>
      <c r="F555" s="7">
        <v>110948</v>
      </c>
      <c r="G555" s="7">
        <f t="shared" si="25"/>
        <v>206484</v>
      </c>
      <c r="H555" s="8">
        <v>1</v>
      </c>
      <c r="I555" s="41">
        <f t="shared" si="24"/>
        <v>206484</v>
      </c>
      <c r="J555" s="8"/>
      <c r="K555" s="42">
        <v>207500</v>
      </c>
      <c r="L555" s="50" t="b">
        <f t="shared" si="26"/>
        <v>1</v>
      </c>
      <c r="M555" s="50"/>
    </row>
    <row r="556" spans="1:17" s="42" customFormat="1" ht="12.75" customHeight="1">
      <c r="A556" s="40" t="s">
        <v>2080</v>
      </c>
      <c r="B556" s="17" t="s">
        <v>1822</v>
      </c>
      <c r="C556" s="17" t="s">
        <v>2643</v>
      </c>
      <c r="D556" s="7"/>
      <c r="E556" s="7">
        <v>835</v>
      </c>
      <c r="F556" s="7">
        <v>958</v>
      </c>
      <c r="G556" s="7">
        <f t="shared" si="25"/>
        <v>1793</v>
      </c>
      <c r="H556" s="8">
        <v>1</v>
      </c>
      <c r="I556" s="41">
        <f t="shared" si="24"/>
        <v>1793</v>
      </c>
      <c r="J556" s="8"/>
      <c r="K556" s="42">
        <v>3500</v>
      </c>
      <c r="L556" s="50" t="b">
        <f t="shared" si="26"/>
        <v>1</v>
      </c>
      <c r="M556" s="50"/>
    </row>
    <row r="557" spans="1:17" s="42" customFormat="1" ht="12.75" customHeight="1">
      <c r="A557" s="40" t="s">
        <v>2080</v>
      </c>
      <c r="B557" s="17" t="s">
        <v>1823</v>
      </c>
      <c r="C557" s="17" t="s">
        <v>2644</v>
      </c>
      <c r="D557" s="7"/>
      <c r="E557" s="7">
        <v>21609</v>
      </c>
      <c r="F557" s="7">
        <v>37920</v>
      </c>
      <c r="G557" s="7">
        <f t="shared" si="25"/>
        <v>59529</v>
      </c>
      <c r="H557" s="8">
        <v>1</v>
      </c>
      <c r="I557" s="41">
        <f t="shared" si="24"/>
        <v>59529</v>
      </c>
      <c r="J557" s="8"/>
      <c r="K557" s="42">
        <v>63000</v>
      </c>
      <c r="L557" s="50" t="b">
        <f t="shared" si="26"/>
        <v>1</v>
      </c>
      <c r="M557" s="50"/>
    </row>
    <row r="558" spans="1:17" s="42" customFormat="1" ht="12.75" customHeight="1">
      <c r="A558" s="40" t="s">
        <v>2081</v>
      </c>
      <c r="B558" s="17" t="s">
        <v>1824</v>
      </c>
      <c r="C558" s="17" t="s">
        <v>2645</v>
      </c>
      <c r="D558" s="7"/>
      <c r="E558" s="7">
        <v>55810</v>
      </c>
      <c r="F558" s="7">
        <v>142689</v>
      </c>
      <c r="G558" s="7">
        <f t="shared" si="25"/>
        <v>198499</v>
      </c>
      <c r="H558" s="8">
        <v>1</v>
      </c>
      <c r="I558" s="41">
        <f t="shared" si="24"/>
        <v>198499</v>
      </c>
      <c r="J558" s="8"/>
      <c r="K558" s="42">
        <v>203000</v>
      </c>
      <c r="L558" s="50" t="b">
        <f t="shared" si="26"/>
        <v>1</v>
      </c>
      <c r="M558" s="50"/>
      <c r="N558" s="42">
        <v>0</v>
      </c>
      <c r="O558" s="42" t="str">
        <f>VLOOKUP(B558,Alternatives!A:C,2,0)</f>
        <v>SGA00005H00 | SGA00008I00 | SGA0000E800 | SGA0000F700</v>
      </c>
    </row>
    <row r="559" spans="1:17" s="42" customFormat="1" ht="12.75" customHeight="1">
      <c r="A559" s="40" t="s">
        <v>276</v>
      </c>
      <c r="B559" s="17" t="s">
        <v>1825</v>
      </c>
      <c r="C559" s="17" t="s">
        <v>2646</v>
      </c>
      <c r="D559" s="7"/>
      <c r="E559" s="7">
        <v>810</v>
      </c>
      <c r="F559" s="7">
        <v>1117</v>
      </c>
      <c r="G559" s="7">
        <f t="shared" si="25"/>
        <v>1927</v>
      </c>
      <c r="H559" s="8">
        <v>1</v>
      </c>
      <c r="I559" s="41">
        <f t="shared" si="24"/>
        <v>1927</v>
      </c>
      <c r="J559" s="8"/>
      <c r="K559" s="42">
        <v>4000</v>
      </c>
      <c r="L559" s="50" t="b">
        <f t="shared" si="26"/>
        <v>1</v>
      </c>
      <c r="M559" s="50"/>
      <c r="N559" s="42" t="s">
        <v>3054</v>
      </c>
      <c r="O559" s="42" t="str">
        <f>VLOOKUP(B559,Alternatives!A:C,2,0)</f>
        <v>SH00000OB00 | SH00000Y800 | SH00001QT00</v>
      </c>
      <c r="P559" s="42">
        <f>VLOOKUP(N559,[1]EE!$B:$L,8,0)</f>
        <v>4000</v>
      </c>
    </row>
    <row r="560" spans="1:17" s="42" customFormat="1" ht="12.75" customHeight="1">
      <c r="A560" s="40" t="s">
        <v>1927</v>
      </c>
      <c r="B560" s="17" t="s">
        <v>1826</v>
      </c>
      <c r="C560" s="17" t="s">
        <v>2647</v>
      </c>
      <c r="D560" s="7"/>
      <c r="E560" s="7">
        <v>5078</v>
      </c>
      <c r="F560" s="7">
        <v>13455</v>
      </c>
      <c r="G560" s="7">
        <f t="shared" si="25"/>
        <v>18533</v>
      </c>
      <c r="H560" s="8">
        <v>1</v>
      </c>
      <c r="I560" s="41">
        <f t="shared" si="24"/>
        <v>18533</v>
      </c>
      <c r="J560" s="8"/>
      <c r="K560" s="42">
        <v>20000</v>
      </c>
      <c r="L560" s="50" t="b">
        <f t="shared" si="26"/>
        <v>1</v>
      </c>
      <c r="M560" s="50"/>
    </row>
    <row r="561" spans="1:16" s="42" customFormat="1" ht="25.5" customHeight="1">
      <c r="A561" s="40" t="s">
        <v>2082</v>
      </c>
      <c r="B561" s="17" t="s">
        <v>1827</v>
      </c>
      <c r="C561" s="17" t="s">
        <v>2648</v>
      </c>
      <c r="D561" s="7"/>
      <c r="E561" s="7">
        <v>3587</v>
      </c>
      <c r="F561" s="7">
        <v>1636</v>
      </c>
      <c r="G561" s="7">
        <f t="shared" si="25"/>
        <v>5223</v>
      </c>
      <c r="H561" s="8">
        <v>1</v>
      </c>
      <c r="I561" s="41">
        <f t="shared" si="24"/>
        <v>5223</v>
      </c>
      <c r="J561" s="8"/>
      <c r="K561" s="42">
        <v>7090</v>
      </c>
      <c r="L561" s="50" t="b">
        <f t="shared" si="26"/>
        <v>1</v>
      </c>
      <c r="M561" s="50"/>
      <c r="N561" s="51" t="s">
        <v>3205</v>
      </c>
      <c r="O561" s="42" t="str">
        <f>VLOOKUP(B561,Alternatives!A:C,2,0)</f>
        <v>SH00000UD00 | SH00000Z300 | SH00002AH00</v>
      </c>
    </row>
    <row r="562" spans="1:16" s="42" customFormat="1" ht="12.75" customHeight="1">
      <c r="A562" s="40" t="s">
        <v>1932</v>
      </c>
      <c r="B562" s="17" t="s">
        <v>1828</v>
      </c>
      <c r="C562" s="17" t="s">
        <v>2649</v>
      </c>
      <c r="D562" s="7"/>
      <c r="E562" s="7">
        <v>18259</v>
      </c>
      <c r="F562" s="7">
        <v>23651</v>
      </c>
      <c r="G562" s="7">
        <f t="shared" si="25"/>
        <v>41910</v>
      </c>
      <c r="H562" s="8">
        <v>1</v>
      </c>
      <c r="I562" s="41">
        <f t="shared" si="24"/>
        <v>41910</v>
      </c>
      <c r="J562" s="8"/>
      <c r="K562" s="42">
        <v>41910</v>
      </c>
      <c r="L562" s="50" t="b">
        <f t="shared" si="26"/>
        <v>1</v>
      </c>
      <c r="M562" s="50"/>
    </row>
    <row r="563" spans="1:16" s="42" customFormat="1" ht="12.75" customHeight="1">
      <c r="A563" s="40" t="s">
        <v>2083</v>
      </c>
      <c r="B563" s="17" t="s">
        <v>1829</v>
      </c>
      <c r="C563" s="17" t="s">
        <v>2650</v>
      </c>
      <c r="D563" s="7"/>
      <c r="E563" s="7">
        <v>14900</v>
      </c>
      <c r="F563" s="7">
        <v>33763</v>
      </c>
      <c r="G563" s="7">
        <f t="shared" si="25"/>
        <v>48663</v>
      </c>
      <c r="H563" s="8">
        <v>1</v>
      </c>
      <c r="I563" s="41">
        <f t="shared" si="24"/>
        <v>48663</v>
      </c>
      <c r="J563" s="8"/>
      <c r="K563" s="42">
        <v>50000</v>
      </c>
      <c r="L563" s="50" t="b">
        <f t="shared" si="26"/>
        <v>1</v>
      </c>
      <c r="M563" s="50"/>
    </row>
    <row r="564" spans="1:16" s="42" customFormat="1" ht="12.75" customHeight="1">
      <c r="A564" s="40" t="s">
        <v>2083</v>
      </c>
      <c r="B564" s="17" t="s">
        <v>1830</v>
      </c>
      <c r="C564" s="17" t="s">
        <v>2651</v>
      </c>
      <c r="D564" s="7"/>
      <c r="E564" s="7">
        <v>1158</v>
      </c>
      <c r="F564" s="7"/>
      <c r="G564" s="7">
        <f t="shared" si="25"/>
        <v>1158</v>
      </c>
      <c r="H564" s="8">
        <v>1</v>
      </c>
      <c r="I564" s="41">
        <f t="shared" si="24"/>
        <v>1158</v>
      </c>
      <c r="J564" s="8"/>
      <c r="K564" s="42">
        <v>10000</v>
      </c>
      <c r="L564" s="50" t="b">
        <f t="shared" si="26"/>
        <v>1</v>
      </c>
      <c r="M564" s="50"/>
    </row>
    <row r="565" spans="1:16" s="42" customFormat="1" ht="12.75" customHeight="1">
      <c r="A565" s="40" t="s">
        <v>276</v>
      </c>
      <c r="B565" s="17" t="s">
        <v>1831</v>
      </c>
      <c r="C565" s="17" t="s">
        <v>2652</v>
      </c>
      <c r="D565" s="7"/>
      <c r="E565" s="7">
        <v>671</v>
      </c>
      <c r="F565" s="7">
        <v>2224</v>
      </c>
      <c r="G565" s="7">
        <f t="shared" si="25"/>
        <v>2895</v>
      </c>
      <c r="H565" s="8">
        <v>1</v>
      </c>
      <c r="I565" s="41">
        <f t="shared" si="24"/>
        <v>2895</v>
      </c>
      <c r="J565" s="8"/>
      <c r="K565" s="42">
        <v>10000</v>
      </c>
      <c r="L565" s="50" t="b">
        <f t="shared" si="26"/>
        <v>1</v>
      </c>
      <c r="M565" s="50"/>
      <c r="N565" s="42" t="s">
        <v>3064</v>
      </c>
      <c r="O565" s="42" t="str">
        <f>VLOOKUP(B565,Alternatives!A:C,2,0)</f>
        <v>SH00000YD00 | SH000021O00 | SH000021R00</v>
      </c>
      <c r="P565" s="42">
        <f>VLOOKUP(N565,[1]EE!$B:$L,8,0)</f>
        <v>10000</v>
      </c>
    </row>
    <row r="566" spans="1:16" s="42" customFormat="1" ht="12.75" customHeight="1">
      <c r="A566" s="40" t="s">
        <v>1996</v>
      </c>
      <c r="B566" s="17" t="s">
        <v>1832</v>
      </c>
      <c r="C566" s="17" t="s">
        <v>2653</v>
      </c>
      <c r="D566" s="7"/>
      <c r="E566" s="7">
        <v>4087</v>
      </c>
      <c r="F566" s="7">
        <v>9801</v>
      </c>
      <c r="G566" s="7">
        <f t="shared" si="25"/>
        <v>13888</v>
      </c>
      <c r="H566" s="8">
        <v>1</v>
      </c>
      <c r="I566" s="41">
        <f t="shared" si="24"/>
        <v>13888</v>
      </c>
      <c r="J566" s="8"/>
      <c r="K566" s="42">
        <v>14000</v>
      </c>
      <c r="L566" s="50" t="b">
        <f t="shared" si="26"/>
        <v>1</v>
      </c>
      <c r="M566" s="50"/>
    </row>
    <row r="567" spans="1:16" s="42" customFormat="1" ht="12.75" customHeight="1">
      <c r="A567" s="40" t="s">
        <v>1996</v>
      </c>
      <c r="B567" s="17" t="s">
        <v>1833</v>
      </c>
      <c r="C567" s="17" t="s">
        <v>2654</v>
      </c>
      <c r="D567" s="7">
        <v>1548</v>
      </c>
      <c r="E567" s="7"/>
      <c r="F567" s="7"/>
      <c r="G567" s="7">
        <f t="shared" si="25"/>
        <v>1548</v>
      </c>
      <c r="H567" s="8">
        <v>1</v>
      </c>
      <c r="I567" s="41">
        <f t="shared" si="24"/>
        <v>1548</v>
      </c>
      <c r="J567" s="8"/>
      <c r="K567" s="42">
        <v>10000</v>
      </c>
      <c r="L567" s="50" t="b">
        <f t="shared" si="26"/>
        <v>1</v>
      </c>
      <c r="M567" s="50"/>
    </row>
    <row r="568" spans="1:16" s="42" customFormat="1" ht="27.6">
      <c r="A568" s="40" t="s">
        <v>1974</v>
      </c>
      <c r="B568" s="17" t="s">
        <v>1834</v>
      </c>
      <c r="C568" s="17" t="s">
        <v>2655</v>
      </c>
      <c r="D568" s="7">
        <v>535</v>
      </c>
      <c r="E568" s="7"/>
      <c r="F568" s="7">
        <v>7803</v>
      </c>
      <c r="G568" s="7">
        <f t="shared" si="25"/>
        <v>8338</v>
      </c>
      <c r="H568" s="8">
        <v>1</v>
      </c>
      <c r="I568" s="41">
        <f t="shared" si="24"/>
        <v>8338</v>
      </c>
      <c r="J568" s="8"/>
      <c r="K568" s="42">
        <v>12500</v>
      </c>
      <c r="L568" s="50" t="b">
        <f t="shared" si="26"/>
        <v>1</v>
      </c>
      <c r="M568" s="50"/>
      <c r="N568" s="51" t="s">
        <v>3206</v>
      </c>
      <c r="O568" s="42" t="str">
        <f>VLOOKUP(B568,Alternatives!A:C,2,0)</f>
        <v>SH00000YG00</v>
      </c>
    </row>
    <row r="569" spans="1:16" s="42" customFormat="1" ht="12.75" customHeight="1">
      <c r="A569" s="40" t="s">
        <v>1916</v>
      </c>
      <c r="B569" s="17" t="s">
        <v>1835</v>
      </c>
      <c r="C569" s="17" t="s">
        <v>2656</v>
      </c>
      <c r="D569" s="7">
        <v>929</v>
      </c>
      <c r="E569" s="7">
        <v>4539</v>
      </c>
      <c r="F569" s="7">
        <v>11310</v>
      </c>
      <c r="G569" s="7">
        <f t="shared" si="25"/>
        <v>16778</v>
      </c>
      <c r="H569" s="8">
        <v>1</v>
      </c>
      <c r="I569" s="41">
        <f t="shared" si="24"/>
        <v>16778</v>
      </c>
      <c r="J569" s="8"/>
      <c r="K569" s="42">
        <v>20000</v>
      </c>
      <c r="L569" s="50" t="b">
        <f t="shared" si="26"/>
        <v>1</v>
      </c>
      <c r="M569" s="50"/>
      <c r="N569" s="42" t="s">
        <v>3051</v>
      </c>
      <c r="O569" s="42" t="str">
        <f>VLOOKUP(B569,Alternatives!A:C,2,0)</f>
        <v>SH00000YV00 | SH00001KZ00 | SH000022N00</v>
      </c>
      <c r="P569" s="42">
        <f>VLOOKUP(N569,[1]EE!$B:$L,8,0)</f>
        <v>20000</v>
      </c>
    </row>
    <row r="570" spans="1:16" s="42" customFormat="1" ht="12.75" customHeight="1">
      <c r="A570" s="40" t="s">
        <v>1934</v>
      </c>
      <c r="B570" s="17" t="s">
        <v>1836</v>
      </c>
      <c r="C570" s="17" t="s">
        <v>2657</v>
      </c>
      <c r="D570" s="7">
        <v>933</v>
      </c>
      <c r="E570" s="7">
        <v>21552</v>
      </c>
      <c r="F570" s="7">
        <v>38804</v>
      </c>
      <c r="G570" s="7">
        <f t="shared" si="25"/>
        <v>61289</v>
      </c>
      <c r="H570" s="8">
        <v>1</v>
      </c>
      <c r="I570" s="41">
        <f t="shared" si="24"/>
        <v>61289</v>
      </c>
      <c r="J570" s="8"/>
      <c r="K570" s="42">
        <v>63000</v>
      </c>
      <c r="L570" s="50" t="b">
        <f t="shared" si="26"/>
        <v>1</v>
      </c>
      <c r="M570" s="50"/>
    </row>
    <row r="571" spans="1:16" s="42" customFormat="1" ht="12.75" customHeight="1">
      <c r="A571" s="40" t="s">
        <v>1961</v>
      </c>
      <c r="B571" s="17" t="s">
        <v>1837</v>
      </c>
      <c r="C571" s="17" t="s">
        <v>2658</v>
      </c>
      <c r="D571" s="7">
        <v>1531</v>
      </c>
      <c r="E571" s="7">
        <v>21735</v>
      </c>
      <c r="F571" s="7">
        <v>24758</v>
      </c>
      <c r="G571" s="7">
        <f t="shared" si="25"/>
        <v>48024</v>
      </c>
      <c r="H571" s="8">
        <v>1</v>
      </c>
      <c r="I571" s="41">
        <f t="shared" si="24"/>
        <v>48024</v>
      </c>
      <c r="J571" s="8"/>
      <c r="K571" s="42">
        <v>50000</v>
      </c>
      <c r="L571" s="50" t="b">
        <f t="shared" si="26"/>
        <v>1</v>
      </c>
      <c r="M571" s="50"/>
    </row>
    <row r="572" spans="1:16" s="42" customFormat="1" ht="12.75" customHeight="1">
      <c r="A572" s="40" t="s">
        <v>2084</v>
      </c>
      <c r="B572" s="17" t="s">
        <v>1838</v>
      </c>
      <c r="C572" s="17" t="s">
        <v>2659</v>
      </c>
      <c r="D572" s="7">
        <v>90</v>
      </c>
      <c r="E572" s="7"/>
      <c r="F572" s="7"/>
      <c r="G572" s="7">
        <f t="shared" si="25"/>
        <v>90</v>
      </c>
      <c r="H572" s="8">
        <v>1</v>
      </c>
      <c r="I572" s="41">
        <f t="shared" si="24"/>
        <v>90</v>
      </c>
      <c r="J572" s="8"/>
      <c r="K572" s="42">
        <v>1000</v>
      </c>
      <c r="L572" s="50" t="b">
        <f t="shared" si="26"/>
        <v>1</v>
      </c>
      <c r="M572" s="50"/>
    </row>
    <row r="573" spans="1:16" s="42" customFormat="1" ht="12.75" customHeight="1">
      <c r="A573" s="40" t="s">
        <v>2085</v>
      </c>
      <c r="B573" s="17" t="s">
        <v>1839</v>
      </c>
      <c r="C573" s="17" t="s">
        <v>2660</v>
      </c>
      <c r="D573" s="7">
        <v>150</v>
      </c>
      <c r="E573" s="7"/>
      <c r="F573" s="7"/>
      <c r="G573" s="7">
        <f t="shared" si="25"/>
        <v>150</v>
      </c>
      <c r="H573" s="8">
        <v>1</v>
      </c>
      <c r="I573" s="41">
        <f t="shared" si="24"/>
        <v>150</v>
      </c>
      <c r="J573" s="8"/>
      <c r="K573" s="42">
        <v>1000</v>
      </c>
      <c r="L573" s="50" t="b">
        <f t="shared" si="26"/>
        <v>1</v>
      </c>
      <c r="M573" s="50"/>
    </row>
    <row r="574" spans="1:16" s="42" customFormat="1" ht="12.75" customHeight="1">
      <c r="A574" s="40" t="s">
        <v>1936</v>
      </c>
      <c r="B574" s="17" t="s">
        <v>1840</v>
      </c>
      <c r="C574" s="17" t="s">
        <v>2661</v>
      </c>
      <c r="D574" s="7"/>
      <c r="E574" s="7">
        <v>1243</v>
      </c>
      <c r="F574" s="7"/>
      <c r="G574" s="7">
        <f t="shared" si="25"/>
        <v>1243</v>
      </c>
      <c r="H574" s="8">
        <v>1</v>
      </c>
      <c r="I574" s="41">
        <f t="shared" si="24"/>
        <v>1243</v>
      </c>
      <c r="J574" s="8"/>
      <c r="K574" s="42">
        <v>10000</v>
      </c>
      <c r="L574" s="50" t="b">
        <f t="shared" si="26"/>
        <v>1</v>
      </c>
      <c r="M574" s="50"/>
    </row>
    <row r="575" spans="1:16" s="42" customFormat="1" ht="12.75" customHeight="1">
      <c r="A575" s="40" t="s">
        <v>1936</v>
      </c>
      <c r="B575" s="17" t="s">
        <v>1841</v>
      </c>
      <c r="C575" s="17" t="s">
        <v>2662</v>
      </c>
      <c r="D575" s="7"/>
      <c r="E575" s="7">
        <v>24826</v>
      </c>
      <c r="F575" s="7">
        <v>63530</v>
      </c>
      <c r="G575" s="7">
        <f t="shared" si="25"/>
        <v>88356</v>
      </c>
      <c r="H575" s="8">
        <v>1</v>
      </c>
      <c r="I575" s="41">
        <f t="shared" si="24"/>
        <v>88356</v>
      </c>
      <c r="J575" s="8"/>
      <c r="K575" s="42">
        <v>89000</v>
      </c>
      <c r="L575" s="50" t="b">
        <f t="shared" si="26"/>
        <v>1</v>
      </c>
      <c r="M575" s="50"/>
    </row>
    <row r="576" spans="1:16" s="42" customFormat="1" ht="12.75" customHeight="1">
      <c r="A576" s="40" t="s">
        <v>1980</v>
      </c>
      <c r="B576" s="17" t="s">
        <v>1842</v>
      </c>
      <c r="C576" s="17" t="s">
        <v>2663</v>
      </c>
      <c r="D576" s="7">
        <v>3846</v>
      </c>
      <c r="E576" s="7">
        <v>19157</v>
      </c>
      <c r="F576" s="7">
        <v>36487</v>
      </c>
      <c r="G576" s="7">
        <f t="shared" si="25"/>
        <v>59490</v>
      </c>
      <c r="H576" s="8">
        <v>1</v>
      </c>
      <c r="I576" s="41">
        <f t="shared" si="24"/>
        <v>59490</v>
      </c>
      <c r="J576" s="8"/>
      <c r="K576" s="42">
        <v>60000</v>
      </c>
      <c r="L576" s="50" t="b">
        <f t="shared" si="26"/>
        <v>1</v>
      </c>
      <c r="M576" s="50"/>
      <c r="N576" s="42" t="s">
        <v>3062</v>
      </c>
      <c r="O576" s="42" t="str">
        <f>VLOOKUP(B576,Alternatives!A:C,2,0)</f>
        <v>SH000017V00 | SH000020F00 | SH000020H00 | SH000024E00</v>
      </c>
      <c r="P576" s="42">
        <f>VLOOKUP(N576,[1]EE!$B:$L,8,0)</f>
        <v>60000</v>
      </c>
    </row>
    <row r="577" spans="1:16" s="42" customFormat="1" ht="12.75" customHeight="1">
      <c r="A577" s="40" t="s">
        <v>2084</v>
      </c>
      <c r="B577" s="17" t="s">
        <v>1843</v>
      </c>
      <c r="C577" s="17" t="s">
        <v>2664</v>
      </c>
      <c r="D577" s="7"/>
      <c r="E577" s="7">
        <v>21176</v>
      </c>
      <c r="F577" s="7">
        <v>49977</v>
      </c>
      <c r="G577" s="7">
        <f t="shared" si="25"/>
        <v>71153</v>
      </c>
      <c r="H577" s="8">
        <v>1</v>
      </c>
      <c r="I577" s="41">
        <f t="shared" si="24"/>
        <v>71153</v>
      </c>
      <c r="J577" s="8"/>
      <c r="K577" s="42">
        <v>77000</v>
      </c>
      <c r="L577" s="50" t="b">
        <f t="shared" si="26"/>
        <v>1</v>
      </c>
      <c r="M577" s="50"/>
    </row>
    <row r="578" spans="1:16" s="42" customFormat="1" ht="12.75" customHeight="1">
      <c r="A578" s="40" t="s">
        <v>1917</v>
      </c>
      <c r="B578" s="17" t="s">
        <v>1844</v>
      </c>
      <c r="C578" s="17" t="s">
        <v>2665</v>
      </c>
      <c r="D578" s="7"/>
      <c r="E578" s="7">
        <v>5882</v>
      </c>
      <c r="F578" s="7">
        <v>9801</v>
      </c>
      <c r="G578" s="7">
        <f t="shared" si="25"/>
        <v>15683</v>
      </c>
      <c r="H578" s="8">
        <v>1</v>
      </c>
      <c r="I578" s="41">
        <f t="shared" ref="I578:I641" si="27">MAX(-INT(-G578/H578)*H578)</f>
        <v>15683</v>
      </c>
      <c r="J578" s="8"/>
      <c r="K578" s="42">
        <v>16000</v>
      </c>
      <c r="L578" s="50" t="b">
        <f t="shared" si="26"/>
        <v>1</v>
      </c>
      <c r="M578" s="50"/>
    </row>
    <row r="579" spans="1:16" s="42" customFormat="1" ht="12.75" customHeight="1">
      <c r="A579" s="40" t="s">
        <v>1966</v>
      </c>
      <c r="B579" s="17" t="s">
        <v>1845</v>
      </c>
      <c r="C579" s="17" t="s">
        <v>2666</v>
      </c>
      <c r="D579" s="7"/>
      <c r="E579" s="7"/>
      <c r="F579" s="7">
        <v>3243</v>
      </c>
      <c r="G579" s="7">
        <f t="shared" ref="G579:G642" si="28">SUM(D579:F579)</f>
        <v>3243</v>
      </c>
      <c r="H579" s="8">
        <v>1</v>
      </c>
      <c r="I579" s="41">
        <f t="shared" si="27"/>
        <v>3243</v>
      </c>
      <c r="J579" s="8"/>
      <c r="K579" s="42">
        <v>4000</v>
      </c>
      <c r="L579" s="50" t="b">
        <f t="shared" ref="L579:L642" si="29">K579&gt;=I579</f>
        <v>1</v>
      </c>
      <c r="M579" s="50"/>
    </row>
    <row r="580" spans="1:16" s="42" customFormat="1" ht="12.75" customHeight="1">
      <c r="A580" s="40" t="s">
        <v>2086</v>
      </c>
      <c r="B580" s="17" t="s">
        <v>1846</v>
      </c>
      <c r="C580" s="17" t="s">
        <v>2667</v>
      </c>
      <c r="D580" s="7"/>
      <c r="E580" s="7">
        <v>19163</v>
      </c>
      <c r="F580" s="7">
        <v>24572</v>
      </c>
      <c r="G580" s="7">
        <f t="shared" si="28"/>
        <v>43735</v>
      </c>
      <c r="H580" s="8">
        <v>1</v>
      </c>
      <c r="I580" s="41">
        <f t="shared" si="27"/>
        <v>43735</v>
      </c>
      <c r="J580" s="8"/>
      <c r="K580" s="42">
        <v>45000</v>
      </c>
      <c r="L580" s="50" t="b">
        <f t="shared" si="29"/>
        <v>1</v>
      </c>
      <c r="M580" s="50"/>
    </row>
    <row r="581" spans="1:16" s="42" customFormat="1" ht="12.75" customHeight="1">
      <c r="A581" s="40" t="s">
        <v>1923</v>
      </c>
      <c r="B581" s="17" t="s">
        <v>1847</v>
      </c>
      <c r="C581" s="17" t="s">
        <v>2668</v>
      </c>
      <c r="D581" s="7"/>
      <c r="E581" s="7">
        <v>12082</v>
      </c>
      <c r="F581" s="7">
        <v>35898</v>
      </c>
      <c r="G581" s="7">
        <f t="shared" si="28"/>
        <v>47980</v>
      </c>
      <c r="H581" s="8">
        <v>1</v>
      </c>
      <c r="I581" s="41">
        <f t="shared" si="27"/>
        <v>47980</v>
      </c>
      <c r="J581" s="8"/>
      <c r="K581" s="42">
        <v>50000</v>
      </c>
      <c r="L581" s="50" t="b">
        <f t="shared" si="29"/>
        <v>1</v>
      </c>
      <c r="M581" s="50"/>
      <c r="N581" s="42" t="s">
        <v>3058</v>
      </c>
      <c r="O581" s="42" t="str">
        <f>VLOOKUP(B581,Alternatives!A:C,2,0)</f>
        <v>SH00001QL00 | SH00001WQ00 | SH00001XA00</v>
      </c>
      <c r="P581" s="42">
        <f>VLOOKUP(N581,[1]EE!$B:$L,8,0)</f>
        <v>50000</v>
      </c>
    </row>
    <row r="582" spans="1:16" s="42" customFormat="1" ht="12.75" customHeight="1">
      <c r="A582" s="40" t="s">
        <v>1915</v>
      </c>
      <c r="B582" s="17" t="s">
        <v>1848</v>
      </c>
      <c r="C582" s="17" t="s">
        <v>2669</v>
      </c>
      <c r="D582" s="7"/>
      <c r="E582" s="7">
        <v>1996</v>
      </c>
      <c r="F582" s="7">
        <v>1695</v>
      </c>
      <c r="G582" s="7">
        <f t="shared" si="28"/>
        <v>3691</v>
      </c>
      <c r="H582" s="8">
        <v>1</v>
      </c>
      <c r="I582" s="41">
        <f t="shared" si="27"/>
        <v>3691</v>
      </c>
      <c r="J582" s="8"/>
      <c r="K582" s="42">
        <v>4000</v>
      </c>
      <c r="L582" s="50" t="b">
        <f t="shared" si="29"/>
        <v>1</v>
      </c>
      <c r="M582" s="50"/>
      <c r="N582" s="42" t="s">
        <v>3070</v>
      </c>
      <c r="O582" s="42" t="str">
        <f>VLOOKUP(B582,Alternatives!A:C,2,0)</f>
        <v>SH00001TN00 | SH000029I00</v>
      </c>
      <c r="P582" s="42">
        <f>VLOOKUP(N582,[1]EE!$B:$L,8,0)</f>
        <v>4000</v>
      </c>
    </row>
    <row r="583" spans="1:16" s="42" customFormat="1" ht="12.75" customHeight="1">
      <c r="A583" s="40" t="s">
        <v>1924</v>
      </c>
      <c r="B583" s="17" t="s">
        <v>1849</v>
      </c>
      <c r="C583" s="17" t="s">
        <v>2670</v>
      </c>
      <c r="D583" s="7"/>
      <c r="E583" s="7">
        <v>5681</v>
      </c>
      <c r="F583" s="7">
        <v>10991</v>
      </c>
      <c r="G583" s="7">
        <f t="shared" si="28"/>
        <v>16672</v>
      </c>
      <c r="H583" s="8">
        <v>1</v>
      </c>
      <c r="I583" s="41">
        <f t="shared" si="27"/>
        <v>16672</v>
      </c>
      <c r="J583" s="8"/>
      <c r="K583" s="42">
        <v>17500</v>
      </c>
      <c r="L583" s="50" t="b">
        <f t="shared" si="29"/>
        <v>1</v>
      </c>
      <c r="M583" s="50"/>
      <c r="N583" s="42" t="s">
        <v>3057</v>
      </c>
      <c r="O583" s="42" t="str">
        <f>VLOOKUP(B583,Alternatives!A:C,2,0)</f>
        <v>SH00001TQ00 | SH00001VW00</v>
      </c>
      <c r="P583" s="42">
        <f>VLOOKUP(N583,[1]EE!$B:$L,8,0)</f>
        <v>17500</v>
      </c>
    </row>
    <row r="584" spans="1:16" s="42" customFormat="1" ht="12.75" customHeight="1">
      <c r="A584" s="40" t="s">
        <v>1966</v>
      </c>
      <c r="B584" s="17" t="s">
        <v>1850</v>
      </c>
      <c r="C584" s="17" t="s">
        <v>2671</v>
      </c>
      <c r="D584" s="7"/>
      <c r="E584" s="7"/>
      <c r="F584" s="7">
        <v>5923</v>
      </c>
      <c r="G584" s="7">
        <f t="shared" si="28"/>
        <v>5923</v>
      </c>
      <c r="H584" s="8">
        <v>1</v>
      </c>
      <c r="I584" s="41">
        <f t="shared" si="27"/>
        <v>5923</v>
      </c>
      <c r="J584" s="8"/>
      <c r="K584" s="42">
        <v>10000</v>
      </c>
      <c r="L584" s="50" t="b">
        <f t="shared" si="29"/>
        <v>1</v>
      </c>
      <c r="M584" s="50"/>
    </row>
    <row r="585" spans="1:16" s="42" customFormat="1" ht="12.75" customHeight="1">
      <c r="A585" s="40" t="s">
        <v>273</v>
      </c>
      <c r="B585" s="17" t="s">
        <v>1851</v>
      </c>
      <c r="C585" s="17" t="s">
        <v>2672</v>
      </c>
      <c r="D585" s="7">
        <v>17311</v>
      </c>
      <c r="E585" s="7">
        <v>85043</v>
      </c>
      <c r="F585" s="7">
        <v>138376</v>
      </c>
      <c r="G585" s="7">
        <f t="shared" si="28"/>
        <v>240730</v>
      </c>
      <c r="H585" s="8">
        <v>1</v>
      </c>
      <c r="I585" s="41">
        <f t="shared" si="27"/>
        <v>240730</v>
      </c>
      <c r="J585" s="8"/>
      <c r="K585" s="42">
        <v>241500</v>
      </c>
      <c r="L585" s="50" t="b">
        <f t="shared" si="29"/>
        <v>1</v>
      </c>
      <c r="M585" s="50"/>
      <c r="N585" s="42" t="s">
        <v>3071</v>
      </c>
      <c r="O585" s="42" t="str">
        <f>VLOOKUP(B585,Alternatives!A:C,2,0)</f>
        <v>SH00001Z500 | SH00002AL00</v>
      </c>
      <c r="P585" s="42">
        <f>VLOOKUP(N585,[1]EE!$B:$L,8,0)</f>
        <v>241500</v>
      </c>
    </row>
    <row r="586" spans="1:16" s="42" customFormat="1" ht="12.75" customHeight="1">
      <c r="A586" s="40" t="s">
        <v>1961</v>
      </c>
      <c r="B586" s="17" t="s">
        <v>1852</v>
      </c>
      <c r="C586" s="17" t="s">
        <v>2673</v>
      </c>
      <c r="D586" s="7">
        <v>592</v>
      </c>
      <c r="E586" s="7"/>
      <c r="F586" s="7"/>
      <c r="G586" s="7">
        <f t="shared" si="28"/>
        <v>592</v>
      </c>
      <c r="H586" s="8">
        <v>1</v>
      </c>
      <c r="I586" s="41">
        <f t="shared" si="27"/>
        <v>592</v>
      </c>
      <c r="J586" s="8"/>
      <c r="K586" s="42">
        <v>8000</v>
      </c>
      <c r="L586" s="50" t="b">
        <f t="shared" si="29"/>
        <v>1</v>
      </c>
      <c r="M586" s="50"/>
    </row>
    <row r="587" spans="1:16" s="42" customFormat="1" ht="12.75" customHeight="1">
      <c r="A587" s="40" t="s">
        <v>2087</v>
      </c>
      <c r="B587" s="17" t="s">
        <v>1853</v>
      </c>
      <c r="C587" s="17" t="s">
        <v>2674</v>
      </c>
      <c r="D587" s="7"/>
      <c r="E587" s="7">
        <v>13496</v>
      </c>
      <c r="F587" s="7">
        <v>23140</v>
      </c>
      <c r="G587" s="7">
        <f t="shared" si="28"/>
        <v>36636</v>
      </c>
      <c r="H587" s="8">
        <v>1</v>
      </c>
      <c r="I587" s="41">
        <f t="shared" si="27"/>
        <v>36636</v>
      </c>
      <c r="J587" s="8"/>
      <c r="K587" s="42">
        <v>39000</v>
      </c>
      <c r="L587" s="50" t="b">
        <f t="shared" si="29"/>
        <v>1</v>
      </c>
      <c r="M587" s="50"/>
    </row>
    <row r="588" spans="1:16" s="42" customFormat="1" ht="12.75" customHeight="1">
      <c r="A588" s="40" t="s">
        <v>1923</v>
      </c>
      <c r="B588" s="17" t="s">
        <v>1854</v>
      </c>
      <c r="C588" s="17" t="s">
        <v>2675</v>
      </c>
      <c r="D588" s="7"/>
      <c r="E588" s="7">
        <v>4333</v>
      </c>
      <c r="F588" s="7">
        <v>13324</v>
      </c>
      <c r="G588" s="7">
        <f t="shared" si="28"/>
        <v>17657</v>
      </c>
      <c r="H588" s="8">
        <v>1</v>
      </c>
      <c r="I588" s="41">
        <f t="shared" si="27"/>
        <v>17657</v>
      </c>
      <c r="J588" s="8"/>
      <c r="K588" s="42">
        <v>18000</v>
      </c>
      <c r="L588" s="50" t="b">
        <f t="shared" si="29"/>
        <v>1</v>
      </c>
      <c r="M588" s="50"/>
    </row>
    <row r="589" spans="1:16" s="42" customFormat="1" ht="12.75" customHeight="1">
      <c r="A589" s="40" t="s">
        <v>1927</v>
      </c>
      <c r="B589" s="17" t="s">
        <v>1855</v>
      </c>
      <c r="C589" s="17" t="s">
        <v>2676</v>
      </c>
      <c r="D589" s="7"/>
      <c r="E589" s="7">
        <v>2030</v>
      </c>
      <c r="F589" s="7">
        <v>13247</v>
      </c>
      <c r="G589" s="7">
        <f t="shared" si="28"/>
        <v>15277</v>
      </c>
      <c r="H589" s="8">
        <v>1</v>
      </c>
      <c r="I589" s="41">
        <f t="shared" si="27"/>
        <v>15277</v>
      </c>
      <c r="J589" s="8"/>
      <c r="K589" s="42">
        <v>18000</v>
      </c>
      <c r="L589" s="50" t="b">
        <f t="shared" si="29"/>
        <v>1</v>
      </c>
      <c r="M589" s="50"/>
    </row>
    <row r="590" spans="1:16" s="42" customFormat="1" ht="12.75" customHeight="1">
      <c r="A590" s="40" t="s">
        <v>1992</v>
      </c>
      <c r="B590" s="17" t="s">
        <v>1856</v>
      </c>
      <c r="C590" s="17" t="s">
        <v>2677</v>
      </c>
      <c r="D590" s="7">
        <v>389</v>
      </c>
      <c r="E590" s="7">
        <v>23280</v>
      </c>
      <c r="F590" s="7">
        <v>34519</v>
      </c>
      <c r="G590" s="7">
        <f t="shared" si="28"/>
        <v>58188</v>
      </c>
      <c r="H590" s="8">
        <v>1</v>
      </c>
      <c r="I590" s="41">
        <f t="shared" si="27"/>
        <v>58188</v>
      </c>
      <c r="J590" s="8"/>
      <c r="K590" s="42">
        <v>63000</v>
      </c>
      <c r="L590" s="50" t="b">
        <f t="shared" si="29"/>
        <v>1</v>
      </c>
      <c r="M590" s="50"/>
      <c r="N590" s="42" t="s">
        <v>1857</v>
      </c>
      <c r="O590" s="42" t="str">
        <f>VLOOKUP(B590,Alternatives!A:C,2,0)</f>
        <v>SJ10000VM00 | SJ10000ZX00</v>
      </c>
      <c r="P590" s="42">
        <f>VLOOKUP(N590,[1]EE!$B:$L,8,0)</f>
        <v>63000</v>
      </c>
    </row>
    <row r="591" spans="1:16" s="42" customFormat="1" ht="12.75" customHeight="1">
      <c r="A591" s="40" t="s">
        <v>1992</v>
      </c>
      <c r="B591" s="17" t="s">
        <v>1857</v>
      </c>
      <c r="C591" s="17" t="s">
        <v>2678</v>
      </c>
      <c r="D591" s="7"/>
      <c r="E591" s="7">
        <v>2609</v>
      </c>
      <c r="F591" s="7"/>
      <c r="G591" s="7">
        <f t="shared" si="28"/>
        <v>2609</v>
      </c>
      <c r="H591" s="8">
        <v>1</v>
      </c>
      <c r="I591" s="41">
        <f t="shared" si="27"/>
        <v>2609</v>
      </c>
      <c r="J591" s="8"/>
      <c r="K591" s="42">
        <v>63000</v>
      </c>
      <c r="L591" s="50" t="b">
        <f t="shared" si="29"/>
        <v>1</v>
      </c>
      <c r="M591" s="50"/>
    </row>
    <row r="592" spans="1:16" s="42" customFormat="1" ht="12.75" customHeight="1">
      <c r="A592" s="40" t="s">
        <v>1980</v>
      </c>
      <c r="B592" s="17" t="s">
        <v>1858</v>
      </c>
      <c r="C592" s="17" t="s">
        <v>2679</v>
      </c>
      <c r="D592" s="7">
        <v>3037</v>
      </c>
      <c r="E592" s="7">
        <v>18793</v>
      </c>
      <c r="F592" s="7">
        <v>35839</v>
      </c>
      <c r="G592" s="7">
        <f t="shared" si="28"/>
        <v>57669</v>
      </c>
      <c r="H592" s="8">
        <v>1</v>
      </c>
      <c r="I592" s="41">
        <f t="shared" si="27"/>
        <v>57669</v>
      </c>
      <c r="J592" s="8"/>
      <c r="K592" s="42">
        <v>60000</v>
      </c>
      <c r="L592" s="50" t="b">
        <f t="shared" si="29"/>
        <v>1</v>
      </c>
      <c r="M592" s="50"/>
    </row>
    <row r="593" spans="1:13" s="42" customFormat="1" ht="12.75" customHeight="1">
      <c r="A593" s="40" t="s">
        <v>2088</v>
      </c>
      <c r="B593" s="17" t="s">
        <v>1859</v>
      </c>
      <c r="C593" s="17" t="s">
        <v>2680</v>
      </c>
      <c r="D593" s="7"/>
      <c r="E593" s="7">
        <v>27280</v>
      </c>
      <c r="F593" s="7">
        <v>34122</v>
      </c>
      <c r="G593" s="7">
        <f t="shared" si="28"/>
        <v>61402</v>
      </c>
      <c r="H593" s="8">
        <v>1</v>
      </c>
      <c r="I593" s="41">
        <f t="shared" si="27"/>
        <v>61402</v>
      </c>
      <c r="J593" s="8"/>
      <c r="K593" s="42">
        <v>65000</v>
      </c>
      <c r="L593" s="50" t="b">
        <f t="shared" si="29"/>
        <v>1</v>
      </c>
      <c r="M593" s="50"/>
    </row>
    <row r="594" spans="1:13" s="42" customFormat="1" ht="12.75" customHeight="1">
      <c r="A594" s="40" t="s">
        <v>1936</v>
      </c>
      <c r="B594" s="17" t="s">
        <v>1860</v>
      </c>
      <c r="C594" s="17" t="s">
        <v>2681</v>
      </c>
      <c r="D594" s="7"/>
      <c r="E594" s="7">
        <v>107712</v>
      </c>
      <c r="F594" s="7">
        <v>139749</v>
      </c>
      <c r="G594" s="7">
        <f t="shared" si="28"/>
        <v>247461</v>
      </c>
      <c r="H594" s="8">
        <v>1</v>
      </c>
      <c r="I594" s="41">
        <f t="shared" si="27"/>
        <v>247461</v>
      </c>
      <c r="J594" s="8"/>
      <c r="K594" s="42">
        <v>250000</v>
      </c>
      <c r="L594" s="50" t="b">
        <f t="shared" si="29"/>
        <v>1</v>
      </c>
      <c r="M594" s="50"/>
    </row>
    <row r="595" spans="1:13" s="42" customFormat="1" ht="12.75" customHeight="1">
      <c r="A595" s="40" t="s">
        <v>1959</v>
      </c>
      <c r="B595" s="17" t="s">
        <v>1861</v>
      </c>
      <c r="C595" s="17" t="s">
        <v>2682</v>
      </c>
      <c r="D595" s="7"/>
      <c r="E595" s="7">
        <v>66335</v>
      </c>
      <c r="F595" s="7">
        <v>92091</v>
      </c>
      <c r="G595" s="7">
        <f t="shared" si="28"/>
        <v>158426</v>
      </c>
      <c r="H595" s="8">
        <v>1</v>
      </c>
      <c r="I595" s="41">
        <f t="shared" si="27"/>
        <v>158426</v>
      </c>
      <c r="J595" s="8"/>
      <c r="K595" s="42">
        <v>160000</v>
      </c>
      <c r="L595" s="50" t="b">
        <f t="shared" si="29"/>
        <v>1</v>
      </c>
      <c r="M595" s="50"/>
    </row>
    <row r="596" spans="1:13" s="42" customFormat="1" ht="12.75" customHeight="1">
      <c r="A596" s="40" t="s">
        <v>1996</v>
      </c>
      <c r="B596" s="17" t="s">
        <v>1862</v>
      </c>
      <c r="C596" s="17" t="s">
        <v>2683</v>
      </c>
      <c r="D596" s="7"/>
      <c r="E596" s="7"/>
      <c r="F596" s="7">
        <v>6483</v>
      </c>
      <c r="G596" s="7">
        <f t="shared" si="28"/>
        <v>6483</v>
      </c>
      <c r="H596" s="8">
        <v>1</v>
      </c>
      <c r="I596" s="41">
        <f t="shared" si="27"/>
        <v>6483</v>
      </c>
      <c r="J596" s="8"/>
      <c r="K596" s="42">
        <v>10000</v>
      </c>
      <c r="L596" s="50" t="b">
        <f t="shared" si="29"/>
        <v>1</v>
      </c>
      <c r="M596" s="50"/>
    </row>
    <row r="597" spans="1:13" s="42" customFormat="1" ht="12.75" customHeight="1">
      <c r="A597" s="40" t="s">
        <v>1934</v>
      </c>
      <c r="B597" s="17" t="s">
        <v>1863</v>
      </c>
      <c r="C597" s="17" t="s">
        <v>2684</v>
      </c>
      <c r="D597" s="7"/>
      <c r="E597" s="7">
        <v>19615</v>
      </c>
      <c r="F597" s="7">
        <v>35944</v>
      </c>
      <c r="G597" s="7">
        <f t="shared" si="28"/>
        <v>55559</v>
      </c>
      <c r="H597" s="8">
        <v>1</v>
      </c>
      <c r="I597" s="41">
        <f t="shared" si="27"/>
        <v>55559</v>
      </c>
      <c r="J597" s="8"/>
      <c r="K597" s="42">
        <v>60000</v>
      </c>
      <c r="L597" s="50" t="b">
        <f t="shared" si="29"/>
        <v>1</v>
      </c>
      <c r="M597" s="50"/>
    </row>
    <row r="598" spans="1:13" s="42" customFormat="1" ht="12.75" customHeight="1">
      <c r="A598" s="40" t="s">
        <v>1923</v>
      </c>
      <c r="B598" s="17" t="s">
        <v>1864</v>
      </c>
      <c r="C598" s="17" t="s">
        <v>2685</v>
      </c>
      <c r="D598" s="7"/>
      <c r="E598" s="7"/>
      <c r="F598" s="7">
        <v>901</v>
      </c>
      <c r="G598" s="7">
        <f t="shared" si="28"/>
        <v>901</v>
      </c>
      <c r="H598" s="8">
        <v>1</v>
      </c>
      <c r="I598" s="41">
        <f t="shared" si="27"/>
        <v>901</v>
      </c>
      <c r="J598" s="8"/>
      <c r="K598" s="42">
        <v>10000</v>
      </c>
      <c r="L598" s="50" t="b">
        <f t="shared" si="29"/>
        <v>1</v>
      </c>
      <c r="M598" s="50"/>
    </row>
    <row r="599" spans="1:13" s="42" customFormat="1" ht="12.75" customHeight="1">
      <c r="A599" s="40" t="s">
        <v>1942</v>
      </c>
      <c r="B599" s="17" t="s">
        <v>1865</v>
      </c>
      <c r="C599" s="17" t="s">
        <v>2686</v>
      </c>
      <c r="D599" s="7"/>
      <c r="E599" s="7">
        <v>86817</v>
      </c>
      <c r="F599" s="7">
        <v>144584</v>
      </c>
      <c r="G599" s="7">
        <f t="shared" si="28"/>
        <v>231401</v>
      </c>
      <c r="H599" s="8">
        <v>1</v>
      </c>
      <c r="I599" s="41">
        <f t="shared" si="27"/>
        <v>231401</v>
      </c>
      <c r="J599" s="8"/>
      <c r="K599" s="42">
        <v>232000</v>
      </c>
      <c r="L599" s="50" t="b">
        <f t="shared" si="29"/>
        <v>1</v>
      </c>
      <c r="M599" s="50"/>
    </row>
    <row r="600" spans="1:13" s="42" customFormat="1" ht="12.75" customHeight="1">
      <c r="A600" s="40" t="s">
        <v>1936</v>
      </c>
      <c r="B600" s="17" t="s">
        <v>1866</v>
      </c>
      <c r="C600" s="17" t="s">
        <v>2687</v>
      </c>
      <c r="D600" s="7"/>
      <c r="E600" s="7">
        <v>51451</v>
      </c>
      <c r="F600" s="7">
        <v>86418</v>
      </c>
      <c r="G600" s="7">
        <f t="shared" si="28"/>
        <v>137869</v>
      </c>
      <c r="H600" s="8">
        <v>1</v>
      </c>
      <c r="I600" s="41">
        <f t="shared" si="27"/>
        <v>137869</v>
      </c>
      <c r="J600" s="8"/>
      <c r="K600" s="42">
        <v>140000</v>
      </c>
      <c r="L600" s="50" t="b">
        <f t="shared" si="29"/>
        <v>1</v>
      </c>
      <c r="M600" s="50"/>
    </row>
    <row r="601" spans="1:13" s="42" customFormat="1" ht="12.75" customHeight="1">
      <c r="A601" s="40" t="s">
        <v>1923</v>
      </c>
      <c r="B601" s="17" t="s">
        <v>1867</v>
      </c>
      <c r="C601" s="17" t="s">
        <v>2688</v>
      </c>
      <c r="D601" s="7"/>
      <c r="E601" s="7">
        <v>8446</v>
      </c>
      <c r="F601" s="7">
        <v>28157</v>
      </c>
      <c r="G601" s="7">
        <f t="shared" si="28"/>
        <v>36603</v>
      </c>
      <c r="H601" s="8">
        <v>1</v>
      </c>
      <c r="I601" s="41">
        <f t="shared" si="27"/>
        <v>36603</v>
      </c>
      <c r="J601" s="8"/>
      <c r="K601" s="42">
        <v>40000</v>
      </c>
      <c r="L601" s="50" t="b">
        <f t="shared" si="29"/>
        <v>1</v>
      </c>
      <c r="M601" s="50"/>
    </row>
    <row r="602" spans="1:13" s="42" customFormat="1" ht="12.75" customHeight="1">
      <c r="A602" s="40" t="s">
        <v>1939</v>
      </c>
      <c r="B602" s="17" t="s">
        <v>1868</v>
      </c>
      <c r="C602" s="17" t="s">
        <v>2689</v>
      </c>
      <c r="D602" s="7"/>
      <c r="E602" s="7">
        <v>48774</v>
      </c>
      <c r="F602" s="7">
        <v>70076</v>
      </c>
      <c r="G602" s="7">
        <f t="shared" si="28"/>
        <v>118850</v>
      </c>
      <c r="H602" s="8">
        <v>1</v>
      </c>
      <c r="I602" s="41">
        <f t="shared" si="27"/>
        <v>118850</v>
      </c>
      <c r="J602" s="8"/>
      <c r="K602" s="42">
        <v>130000</v>
      </c>
      <c r="L602" s="50" t="b">
        <f t="shared" si="29"/>
        <v>1</v>
      </c>
      <c r="M602" s="50"/>
    </row>
    <row r="603" spans="1:13" s="42" customFormat="1" ht="12.75" customHeight="1">
      <c r="A603" s="40" t="s">
        <v>2062</v>
      </c>
      <c r="B603" s="17" t="s">
        <v>1869</v>
      </c>
      <c r="C603" s="17" t="s">
        <v>2690</v>
      </c>
      <c r="D603" s="7">
        <v>870</v>
      </c>
      <c r="E603" s="7"/>
      <c r="F603" s="7">
        <v>94</v>
      </c>
      <c r="G603" s="7">
        <f t="shared" si="28"/>
        <v>964</v>
      </c>
      <c r="H603" s="8">
        <v>1</v>
      </c>
      <c r="I603" s="41">
        <f t="shared" si="27"/>
        <v>964</v>
      </c>
      <c r="J603" s="8"/>
      <c r="K603" s="42">
        <v>4000</v>
      </c>
      <c r="L603" s="50" t="b">
        <f t="shared" si="29"/>
        <v>1</v>
      </c>
      <c r="M603" s="50"/>
    </row>
    <row r="604" spans="1:13" s="42" customFormat="1" ht="12.75" customHeight="1">
      <c r="A604" s="40" t="s">
        <v>1983</v>
      </c>
      <c r="B604" s="17" t="s">
        <v>1870</v>
      </c>
      <c r="C604" s="17" t="s">
        <v>2691</v>
      </c>
      <c r="D604" s="7"/>
      <c r="E604" s="7">
        <v>32688</v>
      </c>
      <c r="F604" s="7">
        <v>72679</v>
      </c>
      <c r="G604" s="7">
        <f t="shared" si="28"/>
        <v>105367</v>
      </c>
      <c r="H604" s="8">
        <v>1</v>
      </c>
      <c r="I604" s="41">
        <f t="shared" si="27"/>
        <v>105367</v>
      </c>
      <c r="J604" s="8"/>
      <c r="K604" s="42">
        <v>110000</v>
      </c>
      <c r="L604" s="50" t="b">
        <f t="shared" si="29"/>
        <v>1</v>
      </c>
      <c r="M604" s="50"/>
    </row>
    <row r="605" spans="1:13" s="42" customFormat="1" ht="12.75" customHeight="1">
      <c r="A605" s="40" t="s">
        <v>1942</v>
      </c>
      <c r="B605" s="17" t="s">
        <v>1871</v>
      </c>
      <c r="C605" s="17" t="s">
        <v>2692</v>
      </c>
      <c r="D605" s="7">
        <v>2318</v>
      </c>
      <c r="E605" s="7"/>
      <c r="F605" s="7">
        <v>1206</v>
      </c>
      <c r="G605" s="7">
        <f t="shared" si="28"/>
        <v>3524</v>
      </c>
      <c r="H605" s="8">
        <v>1</v>
      </c>
      <c r="I605" s="41">
        <f t="shared" si="27"/>
        <v>3524</v>
      </c>
      <c r="J605" s="8"/>
      <c r="K605" s="42">
        <v>4000</v>
      </c>
      <c r="L605" s="50" t="b">
        <f t="shared" si="29"/>
        <v>1</v>
      </c>
      <c r="M605" s="50"/>
    </row>
    <row r="606" spans="1:13" s="42" customFormat="1" ht="12.75" customHeight="1">
      <c r="A606" s="40" t="s">
        <v>1923</v>
      </c>
      <c r="B606" s="17" t="s">
        <v>1872</v>
      </c>
      <c r="C606" s="17" t="s">
        <v>2693</v>
      </c>
      <c r="D606" s="7"/>
      <c r="E606" s="7"/>
      <c r="F606" s="7">
        <v>2405</v>
      </c>
      <c r="G606" s="7">
        <f t="shared" si="28"/>
        <v>2405</v>
      </c>
      <c r="H606" s="8">
        <v>1</v>
      </c>
      <c r="I606" s="41">
        <f t="shared" si="27"/>
        <v>2405</v>
      </c>
      <c r="J606" s="8"/>
      <c r="K606" s="42">
        <v>10000</v>
      </c>
      <c r="L606" s="50" t="b">
        <f t="shared" si="29"/>
        <v>1</v>
      </c>
      <c r="M606" s="50"/>
    </row>
    <row r="607" spans="1:13" s="42" customFormat="1" ht="12.75" customHeight="1">
      <c r="A607" s="40" t="s">
        <v>1936</v>
      </c>
      <c r="B607" s="17" t="s">
        <v>1873</v>
      </c>
      <c r="C607" s="17" t="s">
        <v>2694</v>
      </c>
      <c r="D607" s="7"/>
      <c r="E607" s="7">
        <v>294923</v>
      </c>
      <c r="F607" s="7">
        <v>484923</v>
      </c>
      <c r="G607" s="7">
        <f t="shared" si="28"/>
        <v>779846</v>
      </c>
      <c r="H607" s="8">
        <v>1</v>
      </c>
      <c r="I607" s="41">
        <f t="shared" si="27"/>
        <v>779846</v>
      </c>
      <c r="J607" s="8"/>
      <c r="K607" s="42">
        <v>780000</v>
      </c>
      <c r="L607" s="50" t="b">
        <f t="shared" si="29"/>
        <v>1</v>
      </c>
      <c r="M607" s="50"/>
    </row>
    <row r="608" spans="1:13" s="42" customFormat="1" ht="12.75" customHeight="1">
      <c r="A608" s="40" t="s">
        <v>1958</v>
      </c>
      <c r="B608" s="17" t="s">
        <v>1874</v>
      </c>
      <c r="C608" s="17" t="s">
        <v>2695</v>
      </c>
      <c r="D608" s="7"/>
      <c r="E608" s="7">
        <v>24450</v>
      </c>
      <c r="F608" s="7">
        <v>34053</v>
      </c>
      <c r="G608" s="7">
        <f t="shared" si="28"/>
        <v>58503</v>
      </c>
      <c r="H608" s="8">
        <v>1</v>
      </c>
      <c r="I608" s="41">
        <f t="shared" si="27"/>
        <v>58503</v>
      </c>
      <c r="J608" s="8"/>
      <c r="K608" s="42">
        <v>60000</v>
      </c>
      <c r="L608" s="50" t="b">
        <f t="shared" si="29"/>
        <v>1</v>
      </c>
      <c r="M608" s="50"/>
    </row>
    <row r="609" spans="1:16" s="42" customFormat="1" ht="12.75" customHeight="1">
      <c r="A609" s="40" t="s">
        <v>1976</v>
      </c>
      <c r="B609" s="17" t="s">
        <v>1875</v>
      </c>
      <c r="C609" s="17" t="s">
        <v>2696</v>
      </c>
      <c r="D609" s="7"/>
      <c r="E609" s="7">
        <v>102247</v>
      </c>
      <c r="F609" s="7">
        <v>172975</v>
      </c>
      <c r="G609" s="7">
        <f t="shared" si="28"/>
        <v>275222</v>
      </c>
      <c r="H609" s="8">
        <v>1</v>
      </c>
      <c r="I609" s="41">
        <f t="shared" si="27"/>
        <v>275222</v>
      </c>
      <c r="J609" s="8"/>
      <c r="K609" s="42">
        <v>280000</v>
      </c>
      <c r="L609" s="50" t="b">
        <f t="shared" si="29"/>
        <v>1</v>
      </c>
      <c r="M609" s="50"/>
    </row>
    <row r="610" spans="1:16" s="42" customFormat="1" ht="12.75" customHeight="1">
      <c r="A610" s="40" t="s">
        <v>1947</v>
      </c>
      <c r="B610" s="17" t="s">
        <v>1876</v>
      </c>
      <c r="C610" s="17" t="s">
        <v>2697</v>
      </c>
      <c r="D610" s="7">
        <v>1373</v>
      </c>
      <c r="E610" s="7">
        <v>18163</v>
      </c>
      <c r="F610" s="7">
        <v>22399</v>
      </c>
      <c r="G610" s="7">
        <f t="shared" si="28"/>
        <v>41935</v>
      </c>
      <c r="H610" s="8">
        <v>1</v>
      </c>
      <c r="I610" s="41">
        <f t="shared" si="27"/>
        <v>41935</v>
      </c>
      <c r="J610" s="8"/>
      <c r="K610" s="42">
        <v>43500</v>
      </c>
      <c r="L610" s="50" t="b">
        <f t="shared" si="29"/>
        <v>1</v>
      </c>
      <c r="M610" s="50"/>
    </row>
    <row r="611" spans="1:16" s="42" customFormat="1" ht="12.75" customHeight="1">
      <c r="A611" s="40" t="s">
        <v>1936</v>
      </c>
      <c r="B611" s="17" t="s">
        <v>1877</v>
      </c>
      <c r="C611" s="17" t="s">
        <v>2698</v>
      </c>
      <c r="D611" s="7">
        <v>45</v>
      </c>
      <c r="E611" s="7"/>
      <c r="F611" s="7"/>
      <c r="G611" s="7">
        <f t="shared" si="28"/>
        <v>45</v>
      </c>
      <c r="H611" s="8">
        <v>1</v>
      </c>
      <c r="I611" s="41">
        <f t="shared" si="27"/>
        <v>45</v>
      </c>
      <c r="J611" s="8"/>
      <c r="K611" s="42">
        <v>63000</v>
      </c>
      <c r="L611" s="50" t="b">
        <f t="shared" si="29"/>
        <v>1</v>
      </c>
      <c r="M611" s="50"/>
      <c r="N611" s="42" t="s">
        <v>1886</v>
      </c>
      <c r="O611" s="42" t="str">
        <f>VLOOKUP(B611,Alternatives!A:C,2,0)</f>
        <v>SP01000XE00 | SP010014B10 | SP01002SQ00</v>
      </c>
      <c r="P611" s="42">
        <f>VLOOKUP(N611,[1]EE!$B:$L,8,0)</f>
        <v>63000</v>
      </c>
    </row>
    <row r="612" spans="1:16" s="42" customFormat="1" ht="12.75" customHeight="1">
      <c r="A612" s="35" t="s">
        <v>107</v>
      </c>
      <c r="B612" s="36" t="s">
        <v>1878</v>
      </c>
      <c r="C612" s="36" t="s">
        <v>2699</v>
      </c>
      <c r="D612" s="37"/>
      <c r="E612" s="37">
        <v>246</v>
      </c>
      <c r="F612" s="37">
        <v>0</v>
      </c>
      <c r="G612" s="37">
        <f t="shared" si="28"/>
        <v>246</v>
      </c>
      <c r="H612" s="38">
        <v>1</v>
      </c>
      <c r="I612" s="39">
        <f t="shared" si="27"/>
        <v>246</v>
      </c>
      <c r="J612" s="8" t="s">
        <v>3182</v>
      </c>
      <c r="K612" s="42">
        <v>2000</v>
      </c>
      <c r="L612" s="50" t="b">
        <f t="shared" si="29"/>
        <v>1</v>
      </c>
      <c r="M612" s="50"/>
    </row>
    <row r="613" spans="1:16" s="42" customFormat="1" ht="12.75" customHeight="1">
      <c r="A613" s="40" t="s">
        <v>2089</v>
      </c>
      <c r="B613" s="17" t="s">
        <v>1879</v>
      </c>
      <c r="C613" s="17" t="s">
        <v>2700</v>
      </c>
      <c r="D613" s="7"/>
      <c r="E613" s="7">
        <v>3085</v>
      </c>
      <c r="F613" s="7">
        <v>1095</v>
      </c>
      <c r="G613" s="7">
        <f t="shared" si="28"/>
        <v>4180</v>
      </c>
      <c r="H613" s="8">
        <v>1</v>
      </c>
      <c r="I613" s="41">
        <f t="shared" si="27"/>
        <v>4180</v>
      </c>
      <c r="J613" s="8"/>
      <c r="K613" s="42">
        <v>6000</v>
      </c>
      <c r="L613" s="50" t="b">
        <f t="shared" si="29"/>
        <v>1</v>
      </c>
      <c r="M613" s="50"/>
    </row>
    <row r="614" spans="1:16" s="42" customFormat="1" ht="12.75" customHeight="1">
      <c r="A614" s="40" t="s">
        <v>2090</v>
      </c>
      <c r="B614" s="17" t="s">
        <v>1880</v>
      </c>
      <c r="C614" s="17" t="s">
        <v>2701</v>
      </c>
      <c r="D614" s="7">
        <v>43</v>
      </c>
      <c r="E614" s="7">
        <v>7695</v>
      </c>
      <c r="F614" s="7">
        <v>19372</v>
      </c>
      <c r="G614" s="7">
        <f t="shared" si="28"/>
        <v>27110</v>
      </c>
      <c r="H614" s="8">
        <v>1</v>
      </c>
      <c r="I614" s="41">
        <f t="shared" si="27"/>
        <v>27110</v>
      </c>
      <c r="J614" s="8"/>
      <c r="K614" s="42">
        <v>72000</v>
      </c>
      <c r="L614" s="50" t="b">
        <f t="shared" si="29"/>
        <v>1</v>
      </c>
      <c r="M614" s="50"/>
      <c r="N614" s="42" t="s">
        <v>1891</v>
      </c>
      <c r="O614" s="42" t="str">
        <f>VLOOKUP(B614,Alternatives!A:C,2,0)</f>
        <v>SP01001RH00 | SP010037300 | SP010037L00</v>
      </c>
      <c r="P614" s="42">
        <f>VLOOKUP(N614,[1]EE!$B:$L,8,0)</f>
        <v>72000</v>
      </c>
    </row>
    <row r="615" spans="1:16" s="42" customFormat="1" ht="12.75" customHeight="1">
      <c r="A615" s="40" t="s">
        <v>2091</v>
      </c>
      <c r="B615" s="17" t="s">
        <v>1881</v>
      </c>
      <c r="C615" s="17" t="s">
        <v>2702</v>
      </c>
      <c r="D615" s="7"/>
      <c r="E615" s="7">
        <v>1816</v>
      </c>
      <c r="F615" s="7">
        <v>251</v>
      </c>
      <c r="G615" s="7">
        <f t="shared" si="28"/>
        <v>2067</v>
      </c>
      <c r="H615" s="8">
        <v>1</v>
      </c>
      <c r="I615" s="41">
        <f t="shared" si="27"/>
        <v>2067</v>
      </c>
      <c r="J615" s="8"/>
      <c r="K615" s="42">
        <v>4000</v>
      </c>
      <c r="L615" s="50" t="b">
        <f t="shared" si="29"/>
        <v>1</v>
      </c>
      <c r="M615" s="50"/>
    </row>
    <row r="616" spans="1:16" s="42" customFormat="1" ht="12.75" customHeight="1">
      <c r="A616" s="40" t="s">
        <v>2060</v>
      </c>
      <c r="B616" s="17" t="s">
        <v>1882</v>
      </c>
      <c r="C616" s="17" t="s">
        <v>2703</v>
      </c>
      <c r="D616" s="7"/>
      <c r="E616" s="7">
        <v>3320</v>
      </c>
      <c r="F616" s="7">
        <v>13927</v>
      </c>
      <c r="G616" s="7">
        <f t="shared" si="28"/>
        <v>17247</v>
      </c>
      <c r="H616" s="8">
        <v>1</v>
      </c>
      <c r="I616" s="41">
        <f t="shared" si="27"/>
        <v>17247</v>
      </c>
      <c r="J616" s="8"/>
      <c r="K616" s="42">
        <v>18000</v>
      </c>
      <c r="L616" s="50" t="b">
        <f t="shared" si="29"/>
        <v>1</v>
      </c>
      <c r="M616" s="50"/>
    </row>
    <row r="617" spans="1:16" s="42" customFormat="1" ht="12.75" customHeight="1">
      <c r="A617" s="40" t="s">
        <v>174</v>
      </c>
      <c r="B617" s="17" t="s">
        <v>1883</v>
      </c>
      <c r="C617" s="17" t="s">
        <v>2704</v>
      </c>
      <c r="D617" s="7">
        <v>216</v>
      </c>
      <c r="E617" s="7">
        <v>18331</v>
      </c>
      <c r="F617" s="7">
        <v>22620</v>
      </c>
      <c r="G617" s="7">
        <f t="shared" si="28"/>
        <v>41167</v>
      </c>
      <c r="H617" s="8">
        <v>1</v>
      </c>
      <c r="I617" s="41">
        <f t="shared" si="27"/>
        <v>41167</v>
      </c>
      <c r="J617" s="8"/>
      <c r="K617" s="42">
        <v>42000</v>
      </c>
      <c r="L617" s="50" t="b">
        <f t="shared" si="29"/>
        <v>1</v>
      </c>
      <c r="M617" s="50"/>
    </row>
    <row r="618" spans="1:16" s="42" customFormat="1">
      <c r="A618" s="40" t="s">
        <v>273</v>
      </c>
      <c r="B618" s="17" t="s">
        <v>1884</v>
      </c>
      <c r="C618" s="17" t="s">
        <v>2705</v>
      </c>
      <c r="D618" s="7">
        <v>4004</v>
      </c>
      <c r="E618" s="7">
        <v>36662</v>
      </c>
      <c r="F618" s="7">
        <v>45240</v>
      </c>
      <c r="G618" s="7">
        <f t="shared" si="28"/>
        <v>85906</v>
      </c>
      <c r="H618" s="8">
        <v>1</v>
      </c>
      <c r="I618" s="41">
        <f t="shared" si="27"/>
        <v>85906</v>
      </c>
      <c r="J618" s="8"/>
      <c r="K618" s="42">
        <v>86000</v>
      </c>
      <c r="L618" s="50" t="b">
        <f t="shared" si="29"/>
        <v>1</v>
      </c>
      <c r="M618" s="50"/>
      <c r="N618" s="42" t="s">
        <v>3207</v>
      </c>
      <c r="O618" s="42" t="str">
        <f>VLOOKUP(B618,Alternatives!A:C,2,0)</f>
        <v>SP01002LI00 | SP01002T300 | SP010033C00</v>
      </c>
    </row>
    <row r="619" spans="1:16" s="42" customFormat="1" ht="12.75" customHeight="1">
      <c r="A619" s="40" t="s">
        <v>2092</v>
      </c>
      <c r="B619" s="17" t="s">
        <v>1885</v>
      </c>
      <c r="C619" s="17" t="s">
        <v>2706</v>
      </c>
      <c r="D619" s="7"/>
      <c r="E619" s="7">
        <v>2354</v>
      </c>
      <c r="F619" s="7">
        <v>11379</v>
      </c>
      <c r="G619" s="7">
        <f t="shared" si="28"/>
        <v>13733</v>
      </c>
      <c r="H619" s="8">
        <v>1</v>
      </c>
      <c r="I619" s="41">
        <f t="shared" si="27"/>
        <v>13733</v>
      </c>
      <c r="J619" s="8"/>
      <c r="K619" s="42">
        <v>14000</v>
      </c>
      <c r="L619" s="50" t="b">
        <f t="shared" si="29"/>
        <v>1</v>
      </c>
      <c r="M619" s="50"/>
    </row>
    <row r="620" spans="1:16" s="42" customFormat="1" ht="12.75" customHeight="1">
      <c r="A620" s="40" t="s">
        <v>1936</v>
      </c>
      <c r="B620" s="17" t="s">
        <v>1886</v>
      </c>
      <c r="C620" s="17" t="s">
        <v>2707</v>
      </c>
      <c r="D620" s="7"/>
      <c r="E620" s="7">
        <v>26053</v>
      </c>
      <c r="F620" s="7">
        <v>36547</v>
      </c>
      <c r="G620" s="7">
        <f t="shared" si="28"/>
        <v>62600</v>
      </c>
      <c r="H620" s="8">
        <v>1</v>
      </c>
      <c r="I620" s="41">
        <f t="shared" si="27"/>
        <v>62600</v>
      </c>
      <c r="J620" s="8"/>
      <c r="K620" s="42">
        <v>63000</v>
      </c>
      <c r="L620" s="50" t="b">
        <f t="shared" si="29"/>
        <v>1</v>
      </c>
      <c r="M620" s="50"/>
    </row>
    <row r="621" spans="1:16" s="42" customFormat="1" ht="12.75" customHeight="1">
      <c r="A621" s="40" t="s">
        <v>276</v>
      </c>
      <c r="B621" s="17" t="s">
        <v>1887</v>
      </c>
      <c r="C621" s="17" t="s">
        <v>2708</v>
      </c>
      <c r="D621" s="7"/>
      <c r="E621" s="7"/>
      <c r="F621" s="7">
        <v>2074</v>
      </c>
      <c r="G621" s="7">
        <f t="shared" si="28"/>
        <v>2074</v>
      </c>
      <c r="H621" s="8">
        <v>1</v>
      </c>
      <c r="I621" s="41">
        <f t="shared" si="27"/>
        <v>2074</v>
      </c>
      <c r="J621" s="8"/>
      <c r="K621" s="42">
        <v>2500</v>
      </c>
      <c r="L621" s="50" t="b">
        <f t="shared" si="29"/>
        <v>1</v>
      </c>
      <c r="M621" s="50"/>
    </row>
    <row r="622" spans="1:16" s="42" customFormat="1" ht="12.75" customHeight="1">
      <c r="A622" s="40" t="s">
        <v>2089</v>
      </c>
      <c r="B622" s="17" t="s">
        <v>1888</v>
      </c>
      <c r="C622" s="17" t="s">
        <v>2709</v>
      </c>
      <c r="D622" s="7"/>
      <c r="E622" s="7">
        <v>5249</v>
      </c>
      <c r="F622" s="7">
        <v>23143</v>
      </c>
      <c r="G622" s="7">
        <f t="shared" si="28"/>
        <v>28392</v>
      </c>
      <c r="H622" s="8">
        <v>1</v>
      </c>
      <c r="I622" s="41">
        <f t="shared" si="27"/>
        <v>28392</v>
      </c>
      <c r="J622" s="8"/>
      <c r="K622" s="42">
        <v>30000</v>
      </c>
      <c r="L622" s="50" t="b">
        <f t="shared" si="29"/>
        <v>1</v>
      </c>
      <c r="M622" s="50"/>
    </row>
    <row r="623" spans="1:16" s="42" customFormat="1">
      <c r="A623" s="40" t="s">
        <v>2093</v>
      </c>
      <c r="B623" s="17" t="s">
        <v>1889</v>
      </c>
      <c r="C623" s="17" t="s">
        <v>2710</v>
      </c>
      <c r="D623" s="7"/>
      <c r="E623" s="7">
        <v>42544</v>
      </c>
      <c r="F623" s="7">
        <v>72237</v>
      </c>
      <c r="G623" s="7">
        <f t="shared" si="28"/>
        <v>114781</v>
      </c>
      <c r="H623" s="8">
        <v>1</v>
      </c>
      <c r="I623" s="41">
        <f t="shared" si="27"/>
        <v>114781</v>
      </c>
      <c r="J623" s="8"/>
      <c r="K623" s="42">
        <v>116000</v>
      </c>
      <c r="L623" s="50" t="b">
        <f t="shared" si="29"/>
        <v>1</v>
      </c>
      <c r="M623" s="50"/>
      <c r="N623" s="42" t="s">
        <v>3208</v>
      </c>
      <c r="O623" s="42" t="str">
        <f>VLOOKUP(B623,Alternatives!A:C,2,0)</f>
        <v>SP01002TO00 | SP01002UH00 | SP01002YL00 | SP010033E00</v>
      </c>
    </row>
    <row r="624" spans="1:16" s="42" customFormat="1" ht="12.75" customHeight="1">
      <c r="A624" s="40" t="s">
        <v>2094</v>
      </c>
      <c r="B624" s="17" t="s">
        <v>1890</v>
      </c>
      <c r="C624" s="17" t="s">
        <v>2711</v>
      </c>
      <c r="D624" s="7"/>
      <c r="E624" s="7">
        <v>11191</v>
      </c>
      <c r="F624" s="7">
        <v>12555</v>
      </c>
      <c r="G624" s="7">
        <f t="shared" si="28"/>
        <v>23746</v>
      </c>
      <c r="H624" s="8">
        <v>1</v>
      </c>
      <c r="I624" s="41">
        <f t="shared" si="27"/>
        <v>23746</v>
      </c>
      <c r="J624" s="8"/>
      <c r="K624" s="42">
        <v>24000</v>
      </c>
      <c r="L624" s="50" t="b">
        <f t="shared" si="29"/>
        <v>1</v>
      </c>
      <c r="M624" s="50"/>
    </row>
    <row r="625" spans="1:16" s="42" customFormat="1" ht="12.75" customHeight="1">
      <c r="A625" s="40" t="s">
        <v>2090</v>
      </c>
      <c r="B625" s="17" t="s">
        <v>1891</v>
      </c>
      <c r="C625" s="17" t="s">
        <v>2712</v>
      </c>
      <c r="D625" s="7"/>
      <c r="E625" s="7">
        <v>20604</v>
      </c>
      <c r="F625" s="7">
        <v>22399</v>
      </c>
      <c r="G625" s="7">
        <f t="shared" si="28"/>
        <v>43003</v>
      </c>
      <c r="H625" s="8">
        <v>1</v>
      </c>
      <c r="I625" s="41">
        <f t="shared" si="27"/>
        <v>43003</v>
      </c>
      <c r="J625" s="8"/>
      <c r="K625" s="42">
        <v>72000</v>
      </c>
      <c r="L625" s="50" t="b">
        <f t="shared" si="29"/>
        <v>1</v>
      </c>
      <c r="M625" s="50"/>
    </row>
    <row r="626" spans="1:16" s="42" customFormat="1" ht="12.75" customHeight="1">
      <c r="A626" s="40" t="s">
        <v>1936</v>
      </c>
      <c r="B626" s="17" t="s">
        <v>1892</v>
      </c>
      <c r="C626" s="17" t="s">
        <v>2713</v>
      </c>
      <c r="D626" s="7">
        <v>226</v>
      </c>
      <c r="E626" s="7"/>
      <c r="F626" s="7"/>
      <c r="G626" s="7">
        <f t="shared" si="28"/>
        <v>226</v>
      </c>
      <c r="H626" s="8">
        <v>1</v>
      </c>
      <c r="I626" s="41">
        <f t="shared" si="27"/>
        <v>226</v>
      </c>
      <c r="J626" s="8"/>
      <c r="K626" s="42">
        <v>1500</v>
      </c>
      <c r="L626" s="50" t="b">
        <f t="shared" si="29"/>
        <v>1</v>
      </c>
      <c r="M626" s="50"/>
    </row>
    <row r="627" spans="1:16" s="42" customFormat="1" ht="12.75" customHeight="1">
      <c r="A627" s="40" t="s">
        <v>1942</v>
      </c>
      <c r="B627" s="17" t="s">
        <v>1893</v>
      </c>
      <c r="C627" s="17" t="s">
        <v>2714</v>
      </c>
      <c r="D627" s="7">
        <v>150</v>
      </c>
      <c r="E627" s="7"/>
      <c r="F627" s="7"/>
      <c r="G627" s="7">
        <f t="shared" si="28"/>
        <v>150</v>
      </c>
      <c r="H627" s="8">
        <v>1</v>
      </c>
      <c r="I627" s="41">
        <f t="shared" si="27"/>
        <v>150</v>
      </c>
      <c r="J627" s="8"/>
      <c r="K627" s="42">
        <v>2000</v>
      </c>
      <c r="L627" s="50" t="b">
        <f t="shared" si="29"/>
        <v>1</v>
      </c>
      <c r="M627" s="50"/>
    </row>
    <row r="628" spans="1:16" s="42" customFormat="1" ht="12.75" customHeight="1">
      <c r="A628" s="40" t="s">
        <v>1942</v>
      </c>
      <c r="B628" s="17" t="s">
        <v>1894</v>
      </c>
      <c r="C628" s="17" t="s">
        <v>2715</v>
      </c>
      <c r="D628" s="7">
        <v>339</v>
      </c>
      <c r="E628" s="7"/>
      <c r="F628" s="7"/>
      <c r="G628" s="7">
        <f t="shared" si="28"/>
        <v>339</v>
      </c>
      <c r="H628" s="8">
        <v>1</v>
      </c>
      <c r="I628" s="41">
        <f t="shared" si="27"/>
        <v>339</v>
      </c>
      <c r="J628" s="8"/>
      <c r="K628" s="42">
        <v>1500</v>
      </c>
      <c r="L628" s="50" t="b">
        <f t="shared" si="29"/>
        <v>1</v>
      </c>
      <c r="M628" s="50"/>
    </row>
    <row r="629" spans="1:16" s="42" customFormat="1" ht="12.75" customHeight="1">
      <c r="A629" s="40" t="s">
        <v>1936</v>
      </c>
      <c r="B629" s="17" t="s">
        <v>1895</v>
      </c>
      <c r="C629" s="17" t="s">
        <v>2716</v>
      </c>
      <c r="D629" s="7"/>
      <c r="E629" s="7">
        <v>26482</v>
      </c>
      <c r="F629" s="7">
        <v>36384</v>
      </c>
      <c r="G629" s="7">
        <f t="shared" si="28"/>
        <v>62866</v>
      </c>
      <c r="H629" s="8">
        <v>1</v>
      </c>
      <c r="I629" s="41">
        <f t="shared" si="27"/>
        <v>62866</v>
      </c>
      <c r="J629" s="8"/>
      <c r="K629" s="42">
        <v>63000</v>
      </c>
      <c r="L629" s="50" t="b">
        <f t="shared" si="29"/>
        <v>1</v>
      </c>
      <c r="M629" s="50"/>
    </row>
    <row r="630" spans="1:16" s="42" customFormat="1" ht="12.75" customHeight="1">
      <c r="A630" s="40" t="s">
        <v>2095</v>
      </c>
      <c r="B630" s="17" t="s">
        <v>1896</v>
      </c>
      <c r="C630" s="17" t="s">
        <v>2717</v>
      </c>
      <c r="D630" s="7">
        <v>8567</v>
      </c>
      <c r="E630" s="7">
        <v>15548</v>
      </c>
      <c r="F630" s="7">
        <v>22133</v>
      </c>
      <c r="G630" s="7">
        <f t="shared" si="28"/>
        <v>46248</v>
      </c>
      <c r="H630" s="8">
        <v>1</v>
      </c>
      <c r="I630" s="41">
        <f t="shared" si="27"/>
        <v>46248</v>
      </c>
      <c r="J630" s="8"/>
      <c r="K630" s="42">
        <v>48000</v>
      </c>
      <c r="L630" s="50" t="b">
        <f t="shared" si="29"/>
        <v>1</v>
      </c>
      <c r="M630" s="50"/>
    </row>
    <row r="631" spans="1:16" s="42" customFormat="1" ht="12.75" customHeight="1">
      <c r="A631" s="40" t="s">
        <v>1936</v>
      </c>
      <c r="B631" s="17" t="s">
        <v>1897</v>
      </c>
      <c r="C631" s="17" t="s">
        <v>2718</v>
      </c>
      <c r="D631" s="7"/>
      <c r="E631" s="7">
        <v>42798</v>
      </c>
      <c r="F631" s="7">
        <v>72165</v>
      </c>
      <c r="G631" s="7">
        <f t="shared" si="28"/>
        <v>114963</v>
      </c>
      <c r="H631" s="8">
        <v>1</v>
      </c>
      <c r="I631" s="41">
        <f t="shared" si="27"/>
        <v>114963</v>
      </c>
      <c r="J631" s="8"/>
      <c r="K631" s="42">
        <v>116000</v>
      </c>
      <c r="L631" s="50" t="b">
        <f t="shared" si="29"/>
        <v>1</v>
      </c>
      <c r="M631" s="50"/>
    </row>
    <row r="632" spans="1:16" s="42" customFormat="1" ht="12.75" customHeight="1">
      <c r="A632" s="40" t="s">
        <v>1942</v>
      </c>
      <c r="B632" s="17" t="s">
        <v>1898</v>
      </c>
      <c r="C632" s="17" t="s">
        <v>2719</v>
      </c>
      <c r="D632" s="7"/>
      <c r="E632" s="7">
        <v>47465</v>
      </c>
      <c r="F632" s="7">
        <v>72562</v>
      </c>
      <c r="G632" s="7">
        <f t="shared" si="28"/>
        <v>120027</v>
      </c>
      <c r="H632" s="8">
        <v>1</v>
      </c>
      <c r="I632" s="41">
        <f t="shared" si="27"/>
        <v>120027</v>
      </c>
      <c r="J632" s="8"/>
      <c r="K632" s="42">
        <v>122000</v>
      </c>
      <c r="L632" s="50" t="b">
        <f t="shared" si="29"/>
        <v>1</v>
      </c>
      <c r="M632" s="50"/>
    </row>
    <row r="633" spans="1:16" s="42" customFormat="1" ht="12.75" customHeight="1">
      <c r="A633" s="40" t="s">
        <v>1936</v>
      </c>
      <c r="B633" s="17" t="s">
        <v>1899</v>
      </c>
      <c r="C633" s="17" t="s">
        <v>2720</v>
      </c>
      <c r="D633" s="7"/>
      <c r="E633" s="7">
        <v>19451</v>
      </c>
      <c r="F633" s="7">
        <v>35831</v>
      </c>
      <c r="G633" s="7">
        <f t="shared" si="28"/>
        <v>55282</v>
      </c>
      <c r="H633" s="8">
        <v>1</v>
      </c>
      <c r="I633" s="41">
        <f t="shared" si="27"/>
        <v>55282</v>
      </c>
      <c r="J633" s="8"/>
      <c r="K633" s="42">
        <v>56000</v>
      </c>
      <c r="L633" s="50" t="b">
        <f t="shared" si="29"/>
        <v>1</v>
      </c>
      <c r="M633" s="50"/>
    </row>
    <row r="634" spans="1:16" s="42" customFormat="1" ht="12.75" customHeight="1">
      <c r="A634" s="40" t="s">
        <v>1936</v>
      </c>
      <c r="B634" s="17" t="s">
        <v>1900</v>
      </c>
      <c r="C634" s="17" t="s">
        <v>2721</v>
      </c>
      <c r="D634" s="7">
        <v>1254</v>
      </c>
      <c r="E634" s="7">
        <v>259</v>
      </c>
      <c r="F634" s="7">
        <v>554</v>
      </c>
      <c r="G634" s="7">
        <f t="shared" si="28"/>
        <v>2067</v>
      </c>
      <c r="H634" s="8">
        <v>1</v>
      </c>
      <c r="I634" s="41">
        <f t="shared" si="27"/>
        <v>2067</v>
      </c>
      <c r="J634" s="8"/>
      <c r="K634" s="42">
        <v>3600</v>
      </c>
      <c r="L634" s="50" t="b">
        <f t="shared" si="29"/>
        <v>1</v>
      </c>
      <c r="M634" s="50"/>
    </row>
    <row r="635" spans="1:16" s="42" customFormat="1" ht="12.75" customHeight="1">
      <c r="A635" s="40" t="s">
        <v>2095</v>
      </c>
      <c r="B635" s="17" t="s">
        <v>1901</v>
      </c>
      <c r="C635" s="17" t="s">
        <v>2722</v>
      </c>
      <c r="D635" s="7">
        <v>3796</v>
      </c>
      <c r="E635" s="7">
        <v>11015</v>
      </c>
      <c r="F635" s="7">
        <v>4334</v>
      </c>
      <c r="G635" s="7">
        <f t="shared" si="28"/>
        <v>19145</v>
      </c>
      <c r="H635" s="8">
        <v>1</v>
      </c>
      <c r="I635" s="41">
        <f t="shared" si="27"/>
        <v>19145</v>
      </c>
      <c r="J635" s="8"/>
      <c r="K635" s="42">
        <v>20000</v>
      </c>
      <c r="L635" s="50" t="b">
        <f t="shared" si="29"/>
        <v>1</v>
      </c>
      <c r="M635" s="50"/>
    </row>
    <row r="636" spans="1:16" s="42" customFormat="1" ht="12.75" customHeight="1">
      <c r="A636" s="40" t="s">
        <v>1947</v>
      </c>
      <c r="B636" s="17" t="s">
        <v>1902</v>
      </c>
      <c r="C636" s="17" t="s">
        <v>2723</v>
      </c>
      <c r="D636" s="7">
        <v>7145</v>
      </c>
      <c r="E636" s="7">
        <v>17995</v>
      </c>
      <c r="F636" s="7">
        <v>22178</v>
      </c>
      <c r="G636" s="7">
        <f t="shared" si="28"/>
        <v>47318</v>
      </c>
      <c r="H636" s="8">
        <v>1</v>
      </c>
      <c r="I636" s="41">
        <f t="shared" si="27"/>
        <v>47318</v>
      </c>
      <c r="J636" s="8"/>
      <c r="K636" s="42">
        <v>48000</v>
      </c>
      <c r="L636" s="50" t="b">
        <f t="shared" si="29"/>
        <v>1</v>
      </c>
      <c r="M636" s="50"/>
      <c r="N636" s="42" t="s">
        <v>3163</v>
      </c>
      <c r="O636" s="42" t="str">
        <f>VLOOKUP(B636,Alternatives!A:C,2,0)</f>
        <v>SP050006800 | SP050006B10 | SP050006F00</v>
      </c>
      <c r="P636" s="42">
        <f>VLOOKUP(N636,[1]EE!$B:$L,8,0)</f>
        <v>48000</v>
      </c>
    </row>
    <row r="637" spans="1:16" s="42" customFormat="1" ht="12.75" customHeight="1">
      <c r="A637" s="40" t="s">
        <v>1927</v>
      </c>
      <c r="B637" s="17" t="s">
        <v>1903</v>
      </c>
      <c r="C637" s="17" t="s">
        <v>2724</v>
      </c>
      <c r="D637" s="7"/>
      <c r="E637" s="7">
        <v>2964</v>
      </c>
      <c r="F637" s="7">
        <v>13039</v>
      </c>
      <c r="G637" s="7">
        <f t="shared" si="28"/>
        <v>16003</v>
      </c>
      <c r="H637" s="8">
        <v>1</v>
      </c>
      <c r="I637" s="41">
        <f t="shared" si="27"/>
        <v>16003</v>
      </c>
      <c r="J637" s="8"/>
      <c r="K637" s="42">
        <v>17000</v>
      </c>
      <c r="L637" s="50" t="b">
        <f t="shared" si="29"/>
        <v>1</v>
      </c>
      <c r="M637" s="50"/>
    </row>
    <row r="638" spans="1:16" s="42" customFormat="1" ht="12.75" customHeight="1">
      <c r="A638" s="40" t="s">
        <v>2096</v>
      </c>
      <c r="B638" s="17" t="s">
        <v>1904</v>
      </c>
      <c r="C638" s="17" t="s">
        <v>2725</v>
      </c>
      <c r="D638" s="7"/>
      <c r="E638" s="7">
        <v>11326</v>
      </c>
      <c r="F638" s="7">
        <v>34256</v>
      </c>
      <c r="G638" s="7">
        <f t="shared" si="28"/>
        <v>45582</v>
      </c>
      <c r="H638" s="8">
        <v>1</v>
      </c>
      <c r="I638" s="41">
        <f t="shared" si="27"/>
        <v>45582</v>
      </c>
      <c r="J638" s="8"/>
      <c r="K638" s="42">
        <v>46652</v>
      </c>
      <c r="L638" s="50" t="b">
        <f t="shared" si="29"/>
        <v>1</v>
      </c>
      <c r="M638" s="50"/>
      <c r="N638" s="42">
        <v>0</v>
      </c>
      <c r="O638" s="42" t="str">
        <f>VLOOKUP(B638,Alternatives!A:C,2,0)</f>
        <v>SP06000EPA0</v>
      </c>
    </row>
    <row r="639" spans="1:16" s="42" customFormat="1" ht="12.75" customHeight="1">
      <c r="A639" s="40" t="s">
        <v>1929</v>
      </c>
      <c r="B639" s="17" t="s">
        <v>1905</v>
      </c>
      <c r="C639" s="17" t="s">
        <v>2726</v>
      </c>
      <c r="D639" s="7">
        <v>170</v>
      </c>
      <c r="E639" s="7">
        <v>17995</v>
      </c>
      <c r="F639" s="7">
        <v>22781</v>
      </c>
      <c r="G639" s="7">
        <f t="shared" si="28"/>
        <v>40946</v>
      </c>
      <c r="H639" s="8">
        <v>1</v>
      </c>
      <c r="I639" s="41">
        <f t="shared" si="27"/>
        <v>40946</v>
      </c>
      <c r="J639" s="8"/>
      <c r="K639" s="42">
        <v>41400</v>
      </c>
      <c r="L639" s="50" t="b">
        <f t="shared" si="29"/>
        <v>1</v>
      </c>
      <c r="M639" s="50"/>
    </row>
    <row r="640" spans="1:16" s="42" customFormat="1" ht="12.75" customHeight="1">
      <c r="A640" s="40" t="s">
        <v>1947</v>
      </c>
      <c r="B640" s="17" t="s">
        <v>1906</v>
      </c>
      <c r="C640" s="17" t="s">
        <v>2727</v>
      </c>
      <c r="D640" s="7">
        <v>2566</v>
      </c>
      <c r="E640" s="7">
        <v>36326</v>
      </c>
      <c r="F640" s="7">
        <v>44798</v>
      </c>
      <c r="G640" s="7">
        <f t="shared" si="28"/>
        <v>83690</v>
      </c>
      <c r="H640" s="8">
        <v>1</v>
      </c>
      <c r="I640" s="41">
        <f t="shared" si="27"/>
        <v>83690</v>
      </c>
      <c r="J640" s="8"/>
      <c r="K640" s="42">
        <v>83700</v>
      </c>
      <c r="L640" s="50" t="b">
        <f t="shared" si="29"/>
        <v>1</v>
      </c>
      <c r="M640" s="50"/>
    </row>
    <row r="641" spans="1:16" s="42" customFormat="1" ht="12.75" customHeight="1">
      <c r="A641" s="40" t="s">
        <v>2081</v>
      </c>
      <c r="B641" s="17" t="s">
        <v>1907</v>
      </c>
      <c r="C641" s="17" t="s">
        <v>2728</v>
      </c>
      <c r="D641" s="7"/>
      <c r="E641" s="7">
        <v>268</v>
      </c>
      <c r="F641" s="7"/>
      <c r="G641" s="7">
        <f t="shared" si="28"/>
        <v>268</v>
      </c>
      <c r="H641" s="8">
        <v>1</v>
      </c>
      <c r="I641" s="41">
        <f t="shared" si="27"/>
        <v>268</v>
      </c>
      <c r="J641" s="8"/>
      <c r="K641" s="42">
        <v>1020</v>
      </c>
      <c r="L641" s="50" t="b">
        <f t="shared" si="29"/>
        <v>1</v>
      </c>
      <c r="M641" s="50"/>
    </row>
    <row r="642" spans="1:16" s="42" customFormat="1">
      <c r="A642" s="40" t="s">
        <v>2081</v>
      </c>
      <c r="B642" s="17" t="s">
        <v>1908</v>
      </c>
      <c r="C642" s="17" t="s">
        <v>2729</v>
      </c>
      <c r="D642" s="7"/>
      <c r="E642" s="7">
        <v>24987</v>
      </c>
      <c r="F642" s="7">
        <v>35104</v>
      </c>
      <c r="G642" s="7">
        <f t="shared" si="28"/>
        <v>60091</v>
      </c>
      <c r="H642" s="8">
        <v>1</v>
      </c>
      <c r="I642" s="41">
        <f t="shared" ref="I642:I648" si="30">MAX(-INT(-G642/H642)*H642)</f>
        <v>60091</v>
      </c>
      <c r="J642" s="8"/>
      <c r="K642" s="42">
        <v>61958</v>
      </c>
      <c r="L642" s="50" t="b">
        <f t="shared" si="29"/>
        <v>1</v>
      </c>
      <c r="M642" s="50"/>
      <c r="N642" s="42" t="s">
        <v>3209</v>
      </c>
      <c r="O642" s="42" t="str">
        <f>VLOOKUP(B642,Alternatives!A:C,2,0)</f>
        <v>SP07001CW00 | SP07001CY00 | SP07001OO00</v>
      </c>
    </row>
    <row r="643" spans="1:16" s="42" customFormat="1" ht="12.75" customHeight="1">
      <c r="A643" s="40" t="s">
        <v>2081</v>
      </c>
      <c r="B643" s="17" t="s">
        <v>1909</v>
      </c>
      <c r="C643" s="17" t="s">
        <v>2730</v>
      </c>
      <c r="D643" s="7">
        <v>562</v>
      </c>
      <c r="E643" s="7"/>
      <c r="F643" s="7"/>
      <c r="G643" s="7">
        <f t="shared" ref="G643:G648" si="31">SUM(D643:F643)</f>
        <v>562</v>
      </c>
      <c r="H643" s="8">
        <v>1</v>
      </c>
      <c r="I643" s="41">
        <f t="shared" si="30"/>
        <v>562</v>
      </c>
      <c r="J643" s="8"/>
      <c r="K643" s="42">
        <v>562</v>
      </c>
      <c r="L643" s="50" t="b">
        <f t="shared" ref="L643:L648" si="32">K643&gt;=I643</f>
        <v>1</v>
      </c>
      <c r="M643" s="50"/>
    </row>
    <row r="644" spans="1:16" s="42" customFormat="1" ht="12.75" customHeight="1">
      <c r="A644" s="40" t="s">
        <v>1923</v>
      </c>
      <c r="B644" s="17" t="s">
        <v>1910</v>
      </c>
      <c r="C644" s="17" t="s">
        <v>2731</v>
      </c>
      <c r="D644" s="7"/>
      <c r="E644" s="7">
        <v>8618</v>
      </c>
      <c r="F644" s="7">
        <v>26439</v>
      </c>
      <c r="G644" s="7">
        <f t="shared" si="31"/>
        <v>35057</v>
      </c>
      <c r="H644" s="8">
        <v>1</v>
      </c>
      <c r="I644" s="41">
        <f t="shared" si="30"/>
        <v>35057</v>
      </c>
      <c r="J644" s="8"/>
      <c r="K644" s="42">
        <v>35100</v>
      </c>
      <c r="L644" s="50" t="b">
        <f t="shared" si="32"/>
        <v>1</v>
      </c>
      <c r="M644" s="50"/>
    </row>
    <row r="645" spans="1:16" s="42" customFormat="1">
      <c r="A645" s="40" t="s">
        <v>2097</v>
      </c>
      <c r="B645" s="17" t="s">
        <v>1911</v>
      </c>
      <c r="C645" s="17" t="s">
        <v>2732</v>
      </c>
      <c r="D645" s="7"/>
      <c r="E645" s="7">
        <v>25477</v>
      </c>
      <c r="F645" s="7">
        <v>35104</v>
      </c>
      <c r="G645" s="7">
        <f t="shared" si="31"/>
        <v>60581</v>
      </c>
      <c r="H645" s="8">
        <v>1</v>
      </c>
      <c r="I645" s="41">
        <f t="shared" si="30"/>
        <v>60581</v>
      </c>
      <c r="J645" s="8"/>
      <c r="K645" s="42">
        <v>61580</v>
      </c>
      <c r="L645" s="50" t="b">
        <f t="shared" si="32"/>
        <v>1</v>
      </c>
      <c r="M645" s="50"/>
      <c r="N645" s="42" t="s">
        <v>3210</v>
      </c>
      <c r="O645" s="42" t="str">
        <f>VLOOKUP(B645,Alternatives!A:C,2,0)</f>
        <v>SP07001GK00 | SP07001HW00 | SP07001OK00</v>
      </c>
    </row>
    <row r="646" spans="1:16" s="42" customFormat="1" ht="12.75" customHeight="1">
      <c r="A646" s="40" t="s">
        <v>1930</v>
      </c>
      <c r="B646" s="17" t="s">
        <v>1912</v>
      </c>
      <c r="C646" s="17" t="s">
        <v>2733</v>
      </c>
      <c r="D646" s="7"/>
      <c r="E646" s="7">
        <v>2928</v>
      </c>
      <c r="F646" s="7">
        <v>13220</v>
      </c>
      <c r="G646" s="7">
        <f t="shared" si="31"/>
        <v>16148</v>
      </c>
      <c r="H646" s="8">
        <v>1</v>
      </c>
      <c r="I646" s="41">
        <f t="shared" si="30"/>
        <v>16148</v>
      </c>
      <c r="J646" s="8"/>
      <c r="K646" s="42">
        <v>16200</v>
      </c>
      <c r="L646" s="50" t="b">
        <f t="shared" si="32"/>
        <v>1</v>
      </c>
      <c r="M646" s="50"/>
    </row>
    <row r="647" spans="1:16" s="42" customFormat="1" ht="12.75" customHeight="1">
      <c r="A647" s="40" t="s">
        <v>2098</v>
      </c>
      <c r="B647" s="17" t="s">
        <v>1913</v>
      </c>
      <c r="C647" s="17" t="s">
        <v>2734</v>
      </c>
      <c r="D647" s="7">
        <v>34</v>
      </c>
      <c r="E647" s="7"/>
      <c r="F647" s="7"/>
      <c r="G647" s="7">
        <f t="shared" si="31"/>
        <v>34</v>
      </c>
      <c r="H647" s="8">
        <v>1</v>
      </c>
      <c r="I647" s="41">
        <f t="shared" si="30"/>
        <v>34</v>
      </c>
      <c r="J647" s="8"/>
      <c r="K647" s="42">
        <v>1000</v>
      </c>
      <c r="L647" s="50" t="b">
        <f t="shared" si="32"/>
        <v>1</v>
      </c>
      <c r="M647" s="50"/>
    </row>
    <row r="648" spans="1:16" s="42" customFormat="1" ht="12.75" customHeight="1">
      <c r="A648" s="40" t="s">
        <v>2098</v>
      </c>
      <c r="B648" s="17" t="s">
        <v>1914</v>
      </c>
      <c r="C648" s="17" t="s">
        <v>2735</v>
      </c>
      <c r="D648" s="7">
        <v>34</v>
      </c>
      <c r="E648" s="7"/>
      <c r="F648" s="7"/>
      <c r="G648" s="7">
        <f t="shared" si="31"/>
        <v>34</v>
      </c>
      <c r="H648" s="8">
        <v>1</v>
      </c>
      <c r="I648" s="41">
        <f t="shared" si="30"/>
        <v>34</v>
      </c>
      <c r="J648" s="8"/>
      <c r="K648" s="42">
        <v>1000</v>
      </c>
      <c r="L648" s="50" t="b">
        <f t="shared" si="32"/>
        <v>1</v>
      </c>
      <c r="M648" s="50"/>
    </row>
    <row r="649" spans="1:16" ht="12.75" customHeight="1">
      <c r="K649" s="53"/>
    </row>
    <row r="650" spans="1:16">
      <c r="K650" s="54"/>
    </row>
    <row r="651" spans="1:16">
      <c r="O651" s="6" t="s">
        <v>2821</v>
      </c>
      <c r="P651" s="6">
        <f>VLOOKUP(O651,[2]EE!$B:$I,8,0)</f>
        <v>900</v>
      </c>
    </row>
    <row r="652" spans="1:16">
      <c r="O652" s="6" t="s">
        <v>1375</v>
      </c>
      <c r="P652" s="6">
        <f>VLOOKUP(O652,[2]EE!$B:$I,8,0)</f>
        <v>8100</v>
      </c>
    </row>
  </sheetData>
  <autoFilter ref="A1:Q649">
    <filterColumn colId="11"/>
    <filterColumn colId="12"/>
  </autoFilter>
  <conditionalFormatting sqref="B21:B164">
    <cfRule type="duplicateValues" dxfId="7" priority="26"/>
  </conditionalFormatting>
  <conditionalFormatting sqref="B2:B648">
    <cfRule type="duplicateValues" dxfId="6" priority="3"/>
  </conditionalFormatting>
  <conditionalFormatting sqref="N1:N547 N549:N1048576">
    <cfRule type="duplicateValues" dxfId="5" priority="2"/>
  </conditionalFormatting>
  <conditionalFormatting sqref="N54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982"/>
  <sheetViews>
    <sheetView zoomScale="145" zoomScaleNormal="145" workbookViewId="0">
      <selection activeCell="B7" sqref="B7"/>
    </sheetView>
  </sheetViews>
  <sheetFormatPr defaultRowHeight="15.6"/>
  <cols>
    <col min="1" max="1" width="17.69921875" style="12" customWidth="1"/>
    <col min="2" max="2" width="73" style="12" customWidth="1"/>
    <col min="3" max="3" width="15.69921875" style="12" bestFit="1" customWidth="1"/>
  </cols>
  <sheetData>
    <row r="1" spans="1:3">
      <c r="A1" s="12" t="s">
        <v>110</v>
      </c>
      <c r="B1" s="12" t="s">
        <v>111</v>
      </c>
      <c r="C1" s="12" t="s">
        <v>112</v>
      </c>
    </row>
    <row r="2" spans="1:3" hidden="1">
      <c r="A2" s="12" t="s">
        <v>1268</v>
      </c>
      <c r="B2" s="12" t="s">
        <v>1268</v>
      </c>
      <c r="C2" s="12">
        <v>2153</v>
      </c>
    </row>
    <row r="3" spans="1:3" hidden="1">
      <c r="A3" s="12" t="s">
        <v>1269</v>
      </c>
      <c r="B3" s="12" t="s">
        <v>1269</v>
      </c>
      <c r="C3" s="12">
        <v>2254</v>
      </c>
    </row>
    <row r="4" spans="1:3" hidden="1">
      <c r="A4" s="12" t="s">
        <v>1270</v>
      </c>
      <c r="B4" s="12" t="s">
        <v>1270</v>
      </c>
      <c r="C4" s="12">
        <v>1885</v>
      </c>
    </row>
    <row r="5" spans="1:3" hidden="1">
      <c r="A5" s="12" t="s">
        <v>1271</v>
      </c>
      <c r="B5" s="12" t="s">
        <v>1271</v>
      </c>
      <c r="C5" s="12">
        <v>17331</v>
      </c>
    </row>
    <row r="6" spans="1:3" hidden="1">
      <c r="A6" s="12" t="s">
        <v>1272</v>
      </c>
      <c r="B6" s="12" t="s">
        <v>1272</v>
      </c>
      <c r="C6" s="12">
        <v>1485</v>
      </c>
    </row>
    <row r="7" spans="1:3">
      <c r="A7" s="12" t="s">
        <v>1273</v>
      </c>
      <c r="B7" s="12" t="s">
        <v>1273</v>
      </c>
      <c r="C7" s="12">
        <v>16201</v>
      </c>
    </row>
    <row r="8" spans="1:3" hidden="1">
      <c r="A8" s="12" t="s">
        <v>1274</v>
      </c>
      <c r="B8" s="12" t="s">
        <v>1274</v>
      </c>
      <c r="C8" s="12">
        <v>16785</v>
      </c>
    </row>
    <row r="9" spans="1:3" hidden="1">
      <c r="A9" s="12" t="s">
        <v>1275</v>
      </c>
      <c r="B9" s="12" t="s">
        <v>1275</v>
      </c>
      <c r="C9" s="12">
        <v>377</v>
      </c>
    </row>
    <row r="10" spans="1:3" hidden="1">
      <c r="A10" s="12" t="s">
        <v>1276</v>
      </c>
      <c r="B10" s="12" t="s">
        <v>1276</v>
      </c>
      <c r="C10" s="12">
        <v>680</v>
      </c>
    </row>
    <row r="11" spans="1:3" hidden="1">
      <c r="A11" s="12" t="s">
        <v>1277</v>
      </c>
      <c r="B11" s="12" t="s">
        <v>1277</v>
      </c>
      <c r="C11" s="12">
        <v>41733</v>
      </c>
    </row>
    <row r="12" spans="1:3" hidden="1">
      <c r="A12" s="12" t="s">
        <v>1278</v>
      </c>
      <c r="B12" s="12" t="s">
        <v>1278</v>
      </c>
      <c r="C12" s="12">
        <v>41354</v>
      </c>
    </row>
    <row r="13" spans="1:3" hidden="1">
      <c r="A13" s="12" t="s">
        <v>1279</v>
      </c>
      <c r="B13" s="12" t="s">
        <v>1279</v>
      </c>
      <c r="C13" s="12">
        <v>986</v>
      </c>
    </row>
    <row r="14" spans="1:3" hidden="1">
      <c r="A14" s="12" t="s">
        <v>1280</v>
      </c>
      <c r="B14" s="12" t="s">
        <v>1280</v>
      </c>
      <c r="C14" s="12">
        <v>15592</v>
      </c>
    </row>
    <row r="15" spans="1:3" hidden="1">
      <c r="A15" s="12" t="s">
        <v>2736</v>
      </c>
      <c r="B15" s="12" t="s">
        <v>2736</v>
      </c>
      <c r="C15" s="12">
        <v>4</v>
      </c>
    </row>
    <row r="16" spans="1:3" hidden="1">
      <c r="A16" s="12" t="s">
        <v>1281</v>
      </c>
      <c r="B16" s="12" t="s">
        <v>1281</v>
      </c>
      <c r="C16" s="12">
        <v>9055</v>
      </c>
    </row>
    <row r="17" spans="1:3" hidden="1">
      <c r="A17" s="12" t="s">
        <v>1282</v>
      </c>
      <c r="B17" s="12" t="s">
        <v>1282</v>
      </c>
      <c r="C17" s="12">
        <v>6518</v>
      </c>
    </row>
    <row r="18" spans="1:3" hidden="1">
      <c r="A18" s="12" t="s">
        <v>1283</v>
      </c>
      <c r="B18" s="12" t="s">
        <v>1283</v>
      </c>
      <c r="C18" s="12">
        <v>1687</v>
      </c>
    </row>
    <row r="19" spans="1:3" hidden="1">
      <c r="A19" s="12" t="s">
        <v>1284</v>
      </c>
      <c r="B19" s="12" t="s">
        <v>1284</v>
      </c>
      <c r="C19" s="12">
        <v>2998</v>
      </c>
    </row>
    <row r="20" spans="1:3" hidden="1">
      <c r="A20" s="12" t="s">
        <v>1285</v>
      </c>
      <c r="B20" s="12" t="s">
        <v>1285</v>
      </c>
      <c r="C20" s="12">
        <v>796</v>
      </c>
    </row>
    <row r="21" spans="1:3" hidden="1">
      <c r="A21" s="12" t="s">
        <v>1286</v>
      </c>
      <c r="B21" s="12" t="s">
        <v>1286</v>
      </c>
      <c r="C21" s="12">
        <v>779</v>
      </c>
    </row>
    <row r="22" spans="1:3" hidden="1">
      <c r="A22" s="12" t="s">
        <v>1287</v>
      </c>
      <c r="B22" s="12" t="s">
        <v>1287</v>
      </c>
      <c r="C22" s="12">
        <v>770</v>
      </c>
    </row>
    <row r="23" spans="1:3" hidden="1">
      <c r="A23" s="12" t="s">
        <v>1288</v>
      </c>
      <c r="B23" s="12" t="s">
        <v>2737</v>
      </c>
      <c r="C23" s="12">
        <v>42192</v>
      </c>
    </row>
    <row r="24" spans="1:3" hidden="1">
      <c r="A24" s="12" t="s">
        <v>1289</v>
      </c>
      <c r="B24" s="12" t="s">
        <v>2738</v>
      </c>
      <c r="C24" s="12">
        <v>14630</v>
      </c>
    </row>
    <row r="25" spans="1:3" hidden="1">
      <c r="A25" s="12" t="s">
        <v>2739</v>
      </c>
      <c r="B25" s="12" t="s">
        <v>2738</v>
      </c>
      <c r="C25" s="12">
        <v>154</v>
      </c>
    </row>
    <row r="26" spans="1:3" hidden="1">
      <c r="A26" s="12" t="s">
        <v>1290</v>
      </c>
      <c r="B26" s="12" t="s">
        <v>2740</v>
      </c>
      <c r="C26" s="12">
        <v>2000</v>
      </c>
    </row>
    <row r="27" spans="1:3" hidden="1">
      <c r="A27" s="12" t="s">
        <v>1291</v>
      </c>
      <c r="B27" s="12" t="s">
        <v>2741</v>
      </c>
      <c r="C27" s="12">
        <v>19652</v>
      </c>
    </row>
    <row r="28" spans="1:3" hidden="1">
      <c r="A28" s="12" t="s">
        <v>2742</v>
      </c>
      <c r="B28" s="12" t="s">
        <v>2741</v>
      </c>
      <c r="C28" s="12">
        <v>118</v>
      </c>
    </row>
    <row r="29" spans="1:3" hidden="1">
      <c r="A29" s="12" t="s">
        <v>2743</v>
      </c>
      <c r="B29" s="12" t="s">
        <v>2744</v>
      </c>
      <c r="C29" s="12">
        <v>89</v>
      </c>
    </row>
    <row r="30" spans="1:3" hidden="1">
      <c r="A30" s="12" t="s">
        <v>1292</v>
      </c>
      <c r="B30" s="12" t="s">
        <v>2744</v>
      </c>
      <c r="C30" s="12">
        <v>3613</v>
      </c>
    </row>
    <row r="31" spans="1:3" hidden="1">
      <c r="A31" s="12" t="s">
        <v>1293</v>
      </c>
      <c r="B31" s="12" t="s">
        <v>1293</v>
      </c>
      <c r="C31" s="12">
        <v>31772</v>
      </c>
    </row>
    <row r="32" spans="1:3" hidden="1">
      <c r="A32" s="12" t="s">
        <v>1294</v>
      </c>
      <c r="B32" s="12" t="s">
        <v>2745</v>
      </c>
      <c r="C32" s="12">
        <v>15211</v>
      </c>
    </row>
    <row r="33" spans="1:3" hidden="1">
      <c r="A33" s="12" t="s">
        <v>2746</v>
      </c>
      <c r="B33" s="12" t="s">
        <v>2745</v>
      </c>
      <c r="C33" s="12">
        <v>798</v>
      </c>
    </row>
    <row r="34" spans="1:3" hidden="1">
      <c r="A34" s="12" t="s">
        <v>1295</v>
      </c>
      <c r="B34" s="12" t="s">
        <v>2747</v>
      </c>
      <c r="C34" s="12">
        <v>49</v>
      </c>
    </row>
    <row r="35" spans="1:3" hidden="1">
      <c r="A35" s="12" t="str">
        <f>A34</f>
        <v>DC232009100</v>
      </c>
      <c r="B35" s="12" t="s">
        <v>2748</v>
      </c>
      <c r="C35" s="12">
        <v>199</v>
      </c>
    </row>
    <row r="36" spans="1:3" hidden="1">
      <c r="A36" s="12" t="s">
        <v>2749</v>
      </c>
      <c r="B36" s="12" t="s">
        <v>2750</v>
      </c>
      <c r="C36" s="12">
        <v>59033</v>
      </c>
    </row>
    <row r="37" spans="1:3" hidden="1">
      <c r="A37" s="12" t="s">
        <v>1298</v>
      </c>
      <c r="B37" s="12" t="s">
        <v>2751</v>
      </c>
      <c r="C37" s="12">
        <v>646</v>
      </c>
    </row>
    <row r="38" spans="1:3" hidden="1">
      <c r="A38" s="12" t="str">
        <f>A37</f>
        <v>DC23300NI00</v>
      </c>
      <c r="B38" s="12" t="s">
        <v>2752</v>
      </c>
      <c r="C38" s="12">
        <v>1147</v>
      </c>
    </row>
    <row r="39" spans="1:3" hidden="1">
      <c r="A39" s="12" t="s">
        <v>1297</v>
      </c>
      <c r="B39" s="12" t="s">
        <v>2750</v>
      </c>
      <c r="C39" s="12">
        <v>141639</v>
      </c>
    </row>
    <row r="40" spans="1:3" hidden="1">
      <c r="A40" s="12" t="s">
        <v>2753</v>
      </c>
      <c r="B40" s="12" t="s">
        <v>2754</v>
      </c>
      <c r="C40" s="12">
        <v>92</v>
      </c>
    </row>
    <row r="41" spans="1:3" hidden="1">
      <c r="A41" s="12" t="s">
        <v>1299</v>
      </c>
      <c r="B41" s="12" t="s">
        <v>2754</v>
      </c>
      <c r="C41" s="12">
        <v>16515</v>
      </c>
    </row>
    <row r="42" spans="1:3" hidden="1">
      <c r="A42" s="12" t="s">
        <v>1296</v>
      </c>
      <c r="B42" s="12" t="s">
        <v>2755</v>
      </c>
      <c r="C42" s="12">
        <v>42769</v>
      </c>
    </row>
    <row r="43" spans="1:3" hidden="1">
      <c r="A43" s="12" t="s">
        <v>1300</v>
      </c>
      <c r="B43" s="12" t="s">
        <v>2756</v>
      </c>
      <c r="C43" s="12">
        <v>3761</v>
      </c>
    </row>
    <row r="44" spans="1:3" hidden="1">
      <c r="A44" s="12" t="s">
        <v>1301</v>
      </c>
      <c r="B44" s="12" t="s">
        <v>2757</v>
      </c>
      <c r="C44" s="12">
        <v>16395</v>
      </c>
    </row>
    <row r="45" spans="1:3" hidden="1">
      <c r="A45" s="12" t="s">
        <v>2758</v>
      </c>
      <c r="B45" s="12" t="s">
        <v>2759</v>
      </c>
      <c r="C45" s="12">
        <v>515</v>
      </c>
    </row>
    <row r="46" spans="1:3" hidden="1">
      <c r="A46" s="12" t="s">
        <v>1302</v>
      </c>
      <c r="B46" s="12" t="s">
        <v>2759</v>
      </c>
      <c r="C46" s="12">
        <v>42155</v>
      </c>
    </row>
    <row r="47" spans="1:3" hidden="1">
      <c r="A47" s="12" t="s">
        <v>2760</v>
      </c>
      <c r="B47" s="12" t="s">
        <v>2757</v>
      </c>
      <c r="C47" s="12">
        <v>884</v>
      </c>
    </row>
    <row r="48" spans="1:3" hidden="1">
      <c r="A48" s="12" t="s">
        <v>1303</v>
      </c>
      <c r="B48" s="12" t="s">
        <v>1303</v>
      </c>
      <c r="C48" s="12">
        <v>62706</v>
      </c>
    </row>
    <row r="49" spans="1:3" hidden="1">
      <c r="A49" s="12" t="s">
        <v>1304</v>
      </c>
      <c r="B49" s="12" t="s">
        <v>1304</v>
      </c>
      <c r="C49" s="12">
        <v>3511</v>
      </c>
    </row>
    <row r="50" spans="1:3" hidden="1">
      <c r="A50" s="12" t="s">
        <v>1305</v>
      </c>
      <c r="B50" s="12" t="s">
        <v>1305</v>
      </c>
      <c r="C50" s="12">
        <v>2569</v>
      </c>
    </row>
    <row r="51" spans="1:3" hidden="1">
      <c r="A51" s="12" t="s">
        <v>1306</v>
      </c>
      <c r="B51" s="12" t="s">
        <v>1306</v>
      </c>
      <c r="C51" s="12">
        <v>2365</v>
      </c>
    </row>
    <row r="52" spans="1:3" hidden="1">
      <c r="A52" s="12" t="s">
        <v>1307</v>
      </c>
      <c r="B52" s="12" t="s">
        <v>1307</v>
      </c>
      <c r="C52" s="12">
        <v>2134</v>
      </c>
    </row>
    <row r="53" spans="1:3" hidden="1">
      <c r="A53" s="12" t="s">
        <v>1308</v>
      </c>
      <c r="B53" s="12" t="s">
        <v>1308</v>
      </c>
      <c r="C53" s="12">
        <v>894</v>
      </c>
    </row>
    <row r="54" spans="1:3" hidden="1">
      <c r="A54" s="12" t="s">
        <v>1309</v>
      </c>
      <c r="B54" s="12" t="s">
        <v>1309</v>
      </c>
      <c r="C54" s="12">
        <v>1702</v>
      </c>
    </row>
    <row r="55" spans="1:3" hidden="1">
      <c r="A55" s="12" t="s">
        <v>1310</v>
      </c>
      <c r="B55" s="12" t="s">
        <v>1310</v>
      </c>
      <c r="C55" s="12">
        <v>42150</v>
      </c>
    </row>
    <row r="56" spans="1:3" hidden="1">
      <c r="A56" s="12" t="s">
        <v>1311</v>
      </c>
      <c r="B56" s="12" t="s">
        <v>1311</v>
      </c>
      <c r="C56" s="12">
        <v>39447</v>
      </c>
    </row>
    <row r="57" spans="1:3" hidden="1">
      <c r="A57" s="12" t="s">
        <v>1312</v>
      </c>
      <c r="B57" s="12" t="s">
        <v>1312</v>
      </c>
      <c r="C57" s="12">
        <v>169764</v>
      </c>
    </row>
    <row r="58" spans="1:3" hidden="1">
      <c r="A58" s="12" t="s">
        <v>1313</v>
      </c>
      <c r="B58" s="12" t="s">
        <v>1313</v>
      </c>
      <c r="C58" s="12">
        <v>1790</v>
      </c>
    </row>
    <row r="59" spans="1:3" hidden="1">
      <c r="A59" s="12" t="s">
        <v>1314</v>
      </c>
      <c r="B59" s="12" t="s">
        <v>1314</v>
      </c>
      <c r="C59" s="12">
        <v>592</v>
      </c>
    </row>
    <row r="60" spans="1:3" hidden="1">
      <c r="A60" s="12" t="s">
        <v>1318</v>
      </c>
      <c r="B60" s="12" t="s">
        <v>2761</v>
      </c>
      <c r="C60" s="12">
        <v>15250</v>
      </c>
    </row>
    <row r="61" spans="1:3" hidden="1">
      <c r="A61" s="12" t="s">
        <v>1321</v>
      </c>
      <c r="B61" s="12" t="s">
        <v>1321</v>
      </c>
      <c r="C61" s="12">
        <v>727</v>
      </c>
    </row>
    <row r="62" spans="1:3" hidden="1">
      <c r="A62" s="12" t="s">
        <v>1322</v>
      </c>
      <c r="B62" s="12" t="s">
        <v>1322</v>
      </c>
      <c r="C62" s="12">
        <v>359</v>
      </c>
    </row>
    <row r="63" spans="1:3" hidden="1">
      <c r="A63" s="12" t="s">
        <v>1323</v>
      </c>
      <c r="B63" s="12" t="s">
        <v>2762</v>
      </c>
      <c r="C63" s="12">
        <v>7213</v>
      </c>
    </row>
    <row r="64" spans="1:3" hidden="1">
      <c r="A64" s="12" t="s">
        <v>1324</v>
      </c>
      <c r="B64" s="12" t="s">
        <v>2763</v>
      </c>
      <c r="C64" s="12">
        <v>2825</v>
      </c>
    </row>
    <row r="65" spans="1:3" hidden="1">
      <c r="A65" s="12" t="s">
        <v>1325</v>
      </c>
      <c r="B65" s="12" t="s">
        <v>2764</v>
      </c>
      <c r="C65" s="12">
        <v>32931</v>
      </c>
    </row>
    <row r="66" spans="1:3" hidden="1">
      <c r="A66" s="12" t="s">
        <v>1326</v>
      </c>
      <c r="B66" s="12" t="s">
        <v>1326</v>
      </c>
      <c r="C66" s="12">
        <v>46749</v>
      </c>
    </row>
    <row r="67" spans="1:3" hidden="1">
      <c r="A67" s="12" t="s">
        <v>1328</v>
      </c>
      <c r="B67" s="12" t="s">
        <v>2765</v>
      </c>
      <c r="C67" s="12">
        <v>2065</v>
      </c>
    </row>
    <row r="68" spans="1:3" hidden="1">
      <c r="A68" s="12" t="s">
        <v>1329</v>
      </c>
      <c r="B68" s="12" t="s">
        <v>2766</v>
      </c>
      <c r="C68" s="12">
        <v>2355</v>
      </c>
    </row>
    <row r="69" spans="1:3" hidden="1">
      <c r="A69" s="12" t="str">
        <f t="shared" ref="A69:A71" si="0">A68</f>
        <v>SA00004ZA00</v>
      </c>
      <c r="B69" s="12" t="s">
        <v>2767</v>
      </c>
      <c r="C69" s="12">
        <v>2517</v>
      </c>
    </row>
    <row r="70" spans="1:3" hidden="1">
      <c r="A70" s="12" t="str">
        <f t="shared" si="0"/>
        <v>SA00004ZA00</v>
      </c>
      <c r="B70" s="12" t="s">
        <v>2768</v>
      </c>
      <c r="C70" s="12">
        <v>15787</v>
      </c>
    </row>
    <row r="71" spans="1:3" hidden="1">
      <c r="A71" s="12" t="str">
        <f t="shared" si="0"/>
        <v>SA00004ZA00</v>
      </c>
      <c r="B71" s="12" t="s">
        <v>2769</v>
      </c>
      <c r="C71" s="12">
        <v>36055</v>
      </c>
    </row>
    <row r="72" spans="1:3" hidden="1">
      <c r="A72" s="12" t="s">
        <v>1317</v>
      </c>
      <c r="B72" s="12" t="s">
        <v>2770</v>
      </c>
      <c r="C72" s="12">
        <v>2851</v>
      </c>
    </row>
    <row r="73" spans="1:3" hidden="1">
      <c r="A73" s="12" t="str">
        <f>A72</f>
        <v>SA000054300</v>
      </c>
      <c r="B73" s="12" t="s">
        <v>2771</v>
      </c>
      <c r="C73" s="12">
        <v>33070</v>
      </c>
    </row>
    <row r="74" spans="1:3" hidden="1">
      <c r="A74" s="12" t="s">
        <v>1331</v>
      </c>
      <c r="B74" s="12" t="s">
        <v>2772</v>
      </c>
      <c r="C74" s="12">
        <v>23710</v>
      </c>
    </row>
    <row r="75" spans="1:3" hidden="1">
      <c r="A75" s="12" t="s">
        <v>1333</v>
      </c>
      <c r="B75" s="12" t="s">
        <v>2773</v>
      </c>
      <c r="C75" s="12">
        <v>11788</v>
      </c>
    </row>
    <row r="76" spans="1:3" hidden="1">
      <c r="A76" s="12" t="str">
        <f t="shared" ref="A76:A77" si="1">A75</f>
        <v>SA00005U600</v>
      </c>
      <c r="B76" s="12" t="s">
        <v>2774</v>
      </c>
      <c r="C76" s="12">
        <v>603</v>
      </c>
    </row>
    <row r="77" spans="1:3" hidden="1">
      <c r="A77" s="12" t="str">
        <f t="shared" si="1"/>
        <v>SA00005U600</v>
      </c>
      <c r="B77" s="12" t="s">
        <v>2775</v>
      </c>
      <c r="C77" s="12">
        <v>36975</v>
      </c>
    </row>
    <row r="78" spans="1:3" hidden="1">
      <c r="A78" s="12" t="s">
        <v>1334</v>
      </c>
      <c r="B78" s="12" t="s">
        <v>1334</v>
      </c>
      <c r="C78" s="12">
        <v>7440</v>
      </c>
    </row>
    <row r="79" spans="1:3" hidden="1">
      <c r="A79" s="12" t="str">
        <f>A78</f>
        <v>SA00005VV20</v>
      </c>
      <c r="B79" s="12" t="s">
        <v>2776</v>
      </c>
      <c r="C79" s="12">
        <v>7064</v>
      </c>
    </row>
    <row r="80" spans="1:3" hidden="1">
      <c r="A80" s="12" t="s">
        <v>1335</v>
      </c>
      <c r="B80" s="12" t="s">
        <v>2777</v>
      </c>
      <c r="C80" s="12">
        <v>54451</v>
      </c>
    </row>
    <row r="81" spans="1:3" hidden="1">
      <c r="A81" s="12" t="s">
        <v>1336</v>
      </c>
      <c r="B81" s="12" t="s">
        <v>2778</v>
      </c>
      <c r="C81" s="12">
        <v>9770</v>
      </c>
    </row>
    <row r="82" spans="1:3" hidden="1">
      <c r="A82" s="12" t="str">
        <f t="shared" ref="A82:A85" si="2">A81</f>
        <v>SA00006Y800</v>
      </c>
      <c r="B82" s="12" t="s">
        <v>2779</v>
      </c>
      <c r="C82" s="12">
        <v>75695</v>
      </c>
    </row>
    <row r="83" spans="1:3" hidden="1">
      <c r="A83" s="12" t="str">
        <f t="shared" si="2"/>
        <v>SA00006Y800</v>
      </c>
      <c r="B83" s="12" t="s">
        <v>2780</v>
      </c>
      <c r="C83" s="12">
        <v>361674</v>
      </c>
    </row>
    <row r="84" spans="1:3" hidden="1">
      <c r="A84" s="12" t="str">
        <f t="shared" si="2"/>
        <v>SA00006Y800</v>
      </c>
      <c r="B84" s="12" t="s">
        <v>2781</v>
      </c>
      <c r="C84" s="12">
        <v>4219</v>
      </c>
    </row>
    <row r="85" spans="1:3" hidden="1">
      <c r="A85" s="12" t="str">
        <f t="shared" si="2"/>
        <v>SA00006Y800</v>
      </c>
      <c r="B85" s="12" t="s">
        <v>2782</v>
      </c>
      <c r="C85" s="12">
        <v>35781</v>
      </c>
    </row>
    <row r="86" spans="1:3" hidden="1">
      <c r="A86" s="12" t="s">
        <v>1337</v>
      </c>
      <c r="B86" s="12" t="s">
        <v>2783</v>
      </c>
      <c r="C86" s="12">
        <v>16420</v>
      </c>
    </row>
    <row r="87" spans="1:3" hidden="1">
      <c r="A87" s="12" t="s">
        <v>1338</v>
      </c>
      <c r="B87" s="12" t="s">
        <v>1338</v>
      </c>
      <c r="C87" s="12">
        <v>2217</v>
      </c>
    </row>
    <row r="88" spans="1:3" hidden="1">
      <c r="A88" s="12" t="str">
        <f t="shared" ref="A88:A89" si="3">A87</f>
        <v>SA000071S00</v>
      </c>
      <c r="B88" s="12" t="s">
        <v>2784</v>
      </c>
      <c r="C88" s="12">
        <v>35004</v>
      </c>
    </row>
    <row r="89" spans="1:3" hidden="1">
      <c r="A89" s="12" t="str">
        <f t="shared" si="3"/>
        <v>SA000071S00</v>
      </c>
      <c r="B89" s="12" t="s">
        <v>2785</v>
      </c>
      <c r="C89" s="12">
        <v>18259</v>
      </c>
    </row>
    <row r="90" spans="1:3" hidden="1">
      <c r="A90" s="12" t="s">
        <v>1339</v>
      </c>
      <c r="B90" s="12" t="s">
        <v>1339</v>
      </c>
      <c r="C90" s="12">
        <v>156</v>
      </c>
    </row>
    <row r="91" spans="1:3" hidden="1">
      <c r="A91" s="12" t="s">
        <v>1340</v>
      </c>
      <c r="B91" s="12" t="s">
        <v>2786</v>
      </c>
      <c r="C91" s="12">
        <v>16061</v>
      </c>
    </row>
    <row r="92" spans="1:3" hidden="1">
      <c r="A92" s="12" t="s">
        <v>1341</v>
      </c>
      <c r="B92" s="12" t="s">
        <v>1341</v>
      </c>
      <c r="C92" s="12">
        <v>4310</v>
      </c>
    </row>
    <row r="93" spans="1:3" hidden="1">
      <c r="A93" s="12" t="s">
        <v>1342</v>
      </c>
      <c r="B93" s="12" t="s">
        <v>2787</v>
      </c>
      <c r="C93" s="12">
        <v>225</v>
      </c>
    </row>
    <row r="94" spans="1:3" hidden="1">
      <c r="A94" s="12" t="s">
        <v>1343</v>
      </c>
      <c r="B94" s="12" t="s">
        <v>2788</v>
      </c>
      <c r="C94" s="12">
        <v>451</v>
      </c>
    </row>
    <row r="95" spans="1:3" hidden="1">
      <c r="A95" s="12" t="s">
        <v>1345</v>
      </c>
      <c r="B95" s="12" t="s">
        <v>2787</v>
      </c>
      <c r="C95" s="12">
        <v>554</v>
      </c>
    </row>
    <row r="96" spans="1:3" hidden="1">
      <c r="A96" s="12" t="str">
        <f>A95</f>
        <v>SA00007QP00</v>
      </c>
      <c r="B96" s="12" t="s">
        <v>1345</v>
      </c>
      <c r="C96" s="12">
        <v>17090</v>
      </c>
    </row>
    <row r="97" spans="1:3" hidden="1">
      <c r="A97" s="12" t="s">
        <v>2789</v>
      </c>
      <c r="B97" s="12" t="s">
        <v>2774</v>
      </c>
      <c r="C97" s="12">
        <v>7</v>
      </c>
    </row>
    <row r="98" spans="1:3" hidden="1">
      <c r="A98" s="12" t="s">
        <v>2790</v>
      </c>
      <c r="B98" s="12" t="s">
        <v>2769</v>
      </c>
      <c r="C98" s="12">
        <v>35</v>
      </c>
    </row>
    <row r="99" spans="1:3" hidden="1">
      <c r="A99" s="12" t="s">
        <v>1346</v>
      </c>
      <c r="B99" s="12" t="s">
        <v>2791</v>
      </c>
      <c r="C99" s="12">
        <v>41238</v>
      </c>
    </row>
    <row r="100" spans="1:3" hidden="1">
      <c r="A100" s="12" t="s">
        <v>1347</v>
      </c>
      <c r="B100" s="12" t="s">
        <v>2792</v>
      </c>
      <c r="C100" s="12">
        <v>8653</v>
      </c>
    </row>
    <row r="101" spans="1:3" hidden="1">
      <c r="A101" s="12" t="s">
        <v>1330</v>
      </c>
      <c r="B101" s="12" t="s">
        <v>2793</v>
      </c>
      <c r="C101" s="12">
        <v>3541</v>
      </c>
    </row>
    <row r="102" spans="1:3" hidden="1">
      <c r="A102" s="12" t="str">
        <f t="shared" ref="A102:A103" si="4">A101</f>
        <v>SA00008CH00</v>
      </c>
      <c r="B102" s="12" t="s">
        <v>2794</v>
      </c>
      <c r="C102" s="12">
        <v>36718</v>
      </c>
    </row>
    <row r="103" spans="1:3" hidden="1">
      <c r="A103" s="12" t="str">
        <f t="shared" si="4"/>
        <v>SA00008CH00</v>
      </c>
      <c r="B103" s="12" t="s">
        <v>1330</v>
      </c>
      <c r="C103" s="12">
        <v>1004</v>
      </c>
    </row>
    <row r="104" spans="1:3" hidden="1">
      <c r="A104" s="12" t="s">
        <v>1349</v>
      </c>
      <c r="B104" s="12" t="s">
        <v>1349</v>
      </c>
      <c r="C104" s="12">
        <v>35384</v>
      </c>
    </row>
    <row r="105" spans="1:3" hidden="1">
      <c r="A105" s="12" t="s">
        <v>2795</v>
      </c>
      <c r="B105" s="12" t="s">
        <v>2796</v>
      </c>
      <c r="C105" s="12">
        <v>593</v>
      </c>
    </row>
    <row r="106" spans="1:3" hidden="1">
      <c r="A106" s="12" t="s">
        <v>1351</v>
      </c>
      <c r="B106" s="12" t="s">
        <v>2797</v>
      </c>
      <c r="C106" s="12">
        <v>252</v>
      </c>
    </row>
    <row r="107" spans="1:3" hidden="1">
      <c r="A107" s="12" t="s">
        <v>2798</v>
      </c>
      <c r="B107" s="12" t="s">
        <v>2786</v>
      </c>
      <c r="C107" s="12">
        <v>507</v>
      </c>
    </row>
    <row r="108" spans="1:3" hidden="1">
      <c r="A108" s="12" t="s">
        <v>1348</v>
      </c>
      <c r="B108" s="12" t="s">
        <v>2799</v>
      </c>
      <c r="C108" s="12">
        <v>58487</v>
      </c>
    </row>
    <row r="109" spans="1:3" hidden="1">
      <c r="A109" s="12" t="s">
        <v>2800</v>
      </c>
      <c r="B109" s="12" t="s">
        <v>2778</v>
      </c>
      <c r="C109" s="12">
        <v>2761</v>
      </c>
    </row>
    <row r="110" spans="1:3" hidden="1">
      <c r="A110" s="12" t="str">
        <f>A109</f>
        <v>SA00008R900</v>
      </c>
      <c r="B110" s="12" t="s">
        <v>2780</v>
      </c>
      <c r="C110" s="12">
        <v>185</v>
      </c>
    </row>
    <row r="111" spans="1:3" hidden="1">
      <c r="A111" s="12" t="s">
        <v>1353</v>
      </c>
      <c r="B111" s="12" t="s">
        <v>2797</v>
      </c>
      <c r="C111" s="12">
        <v>812</v>
      </c>
    </row>
    <row r="112" spans="1:3" hidden="1">
      <c r="A112" s="12" t="str">
        <f>A111</f>
        <v>SA000091700</v>
      </c>
      <c r="B112" s="12" t="s">
        <v>1353</v>
      </c>
      <c r="C112" s="12">
        <v>7591</v>
      </c>
    </row>
    <row r="113" spans="1:3" hidden="1">
      <c r="A113" s="12" t="s">
        <v>1354</v>
      </c>
      <c r="B113" s="12" t="s">
        <v>1354</v>
      </c>
      <c r="C113" s="12">
        <v>48897</v>
      </c>
    </row>
    <row r="114" spans="1:3" hidden="1">
      <c r="A114" s="12" t="s">
        <v>1355</v>
      </c>
      <c r="B114" s="12" t="s">
        <v>1355</v>
      </c>
      <c r="C114" s="12">
        <v>4251</v>
      </c>
    </row>
    <row r="115" spans="1:3" hidden="1">
      <c r="A115" s="12" t="str">
        <f>A114</f>
        <v>SA000099200</v>
      </c>
      <c r="B115" s="12" t="s">
        <v>2801</v>
      </c>
      <c r="C115" s="12">
        <v>53792</v>
      </c>
    </row>
    <row r="116" spans="1:3" hidden="1">
      <c r="A116" s="12" t="s">
        <v>2802</v>
      </c>
      <c r="B116" s="12" t="s">
        <v>2803</v>
      </c>
      <c r="C116" s="12">
        <v>151</v>
      </c>
    </row>
    <row r="117" spans="1:3" hidden="1">
      <c r="A117" s="12" t="s">
        <v>2804</v>
      </c>
      <c r="B117" s="12" t="s">
        <v>2783</v>
      </c>
      <c r="C117" s="12">
        <v>2301</v>
      </c>
    </row>
    <row r="118" spans="1:3" hidden="1">
      <c r="A118" s="12" t="s">
        <v>1356</v>
      </c>
      <c r="B118" s="12" t="s">
        <v>2805</v>
      </c>
      <c r="C118" s="12">
        <v>86</v>
      </c>
    </row>
    <row r="119" spans="1:3" hidden="1">
      <c r="A119" s="12" t="str">
        <f>A118</f>
        <v>SA00009G000</v>
      </c>
      <c r="B119" s="12" t="s">
        <v>2806</v>
      </c>
      <c r="C119" s="12">
        <v>1966</v>
      </c>
    </row>
    <row r="120" spans="1:3" hidden="1">
      <c r="A120" s="12" t="s">
        <v>1358</v>
      </c>
      <c r="B120" s="12" t="s">
        <v>1358</v>
      </c>
      <c r="C120" s="12">
        <v>102</v>
      </c>
    </row>
    <row r="121" spans="1:3" hidden="1">
      <c r="A121" s="12" t="s">
        <v>1359</v>
      </c>
      <c r="B121" s="12" t="s">
        <v>1359</v>
      </c>
      <c r="C121" s="12">
        <v>629</v>
      </c>
    </row>
    <row r="122" spans="1:3" hidden="1">
      <c r="A122" s="12" t="s">
        <v>1360</v>
      </c>
      <c r="B122" s="12" t="s">
        <v>2807</v>
      </c>
      <c r="C122" s="12">
        <v>3479</v>
      </c>
    </row>
    <row r="123" spans="1:3" hidden="1">
      <c r="A123" s="12" t="s">
        <v>1361</v>
      </c>
      <c r="B123" s="12" t="s">
        <v>2808</v>
      </c>
      <c r="C123" s="12">
        <v>445</v>
      </c>
    </row>
    <row r="124" spans="1:3" hidden="1">
      <c r="A124" s="12" t="s">
        <v>1362</v>
      </c>
      <c r="B124" s="12" t="s">
        <v>1362</v>
      </c>
      <c r="C124" s="12">
        <v>810</v>
      </c>
    </row>
    <row r="125" spans="1:3" hidden="1">
      <c r="A125" s="12" t="s">
        <v>1363</v>
      </c>
      <c r="B125" s="12" t="s">
        <v>1363</v>
      </c>
      <c r="C125" s="12">
        <v>231964</v>
      </c>
    </row>
    <row r="126" spans="1:3" hidden="1">
      <c r="A126" s="12" t="s">
        <v>1364</v>
      </c>
      <c r="B126" s="12" t="s">
        <v>1364</v>
      </c>
      <c r="C126" s="12">
        <v>14893</v>
      </c>
    </row>
    <row r="127" spans="1:3" hidden="1">
      <c r="A127" s="12" t="s">
        <v>1352</v>
      </c>
      <c r="B127" s="12" t="s">
        <v>2809</v>
      </c>
      <c r="C127" s="12">
        <v>15594</v>
      </c>
    </row>
    <row r="128" spans="1:3" hidden="1">
      <c r="A128" s="12" t="s">
        <v>2810</v>
      </c>
      <c r="B128" s="12" t="s">
        <v>2799</v>
      </c>
      <c r="C128" s="12">
        <v>558</v>
      </c>
    </row>
    <row r="129" spans="1:3" hidden="1">
      <c r="A129" s="12" t="s">
        <v>1366</v>
      </c>
      <c r="B129" s="12" t="s">
        <v>2811</v>
      </c>
      <c r="C129" s="12">
        <v>416</v>
      </c>
    </row>
    <row r="130" spans="1:3" hidden="1">
      <c r="A130" s="12" t="str">
        <f>A129</f>
        <v>SA0000AC320</v>
      </c>
      <c r="B130" s="12" t="s">
        <v>2812</v>
      </c>
      <c r="C130" s="12">
        <v>17073</v>
      </c>
    </row>
    <row r="131" spans="1:3" hidden="1">
      <c r="A131" s="12" t="s">
        <v>1365</v>
      </c>
      <c r="B131" s="12" t="s">
        <v>2811</v>
      </c>
      <c r="C131" s="12">
        <v>1111</v>
      </c>
    </row>
    <row r="132" spans="1:3" hidden="1">
      <c r="A132" s="12" t="str">
        <f>A131</f>
        <v>SA0000AC340</v>
      </c>
      <c r="B132" s="12" t="s">
        <v>2813</v>
      </c>
      <c r="C132" s="12">
        <v>40386</v>
      </c>
    </row>
    <row r="133" spans="1:3" hidden="1">
      <c r="A133" s="12" t="s">
        <v>1367</v>
      </c>
      <c r="B133" s="12" t="s">
        <v>2811</v>
      </c>
      <c r="C133" s="12">
        <v>744</v>
      </c>
    </row>
    <row r="134" spans="1:3" hidden="1">
      <c r="A134" s="12" t="str">
        <f t="shared" ref="A134:A135" si="5">A133</f>
        <v>SA0000AC390</v>
      </c>
      <c r="B134" s="12" t="s">
        <v>2812</v>
      </c>
      <c r="C134" s="12">
        <v>583</v>
      </c>
    </row>
    <row r="135" spans="1:3" hidden="1">
      <c r="A135" s="12" t="str">
        <f t="shared" si="5"/>
        <v>SA0000AC390</v>
      </c>
      <c r="B135" s="12" t="s">
        <v>2813</v>
      </c>
      <c r="C135" s="12">
        <v>699</v>
      </c>
    </row>
    <row r="136" spans="1:3" hidden="1">
      <c r="A136" s="12" t="s">
        <v>1368</v>
      </c>
      <c r="B136" s="12" t="s">
        <v>2814</v>
      </c>
      <c r="C136" s="12">
        <v>436</v>
      </c>
    </row>
    <row r="137" spans="1:3" hidden="1">
      <c r="A137" s="12" t="str">
        <f>A136</f>
        <v>SA0000ACG00</v>
      </c>
      <c r="B137" s="12" t="s">
        <v>2815</v>
      </c>
      <c r="C137" s="12">
        <v>13972</v>
      </c>
    </row>
    <row r="138" spans="1:3" hidden="1">
      <c r="A138" s="12" t="s">
        <v>1357</v>
      </c>
      <c r="B138" s="12" t="s">
        <v>2805</v>
      </c>
      <c r="C138" s="12">
        <v>18551</v>
      </c>
    </row>
    <row r="139" spans="1:3" hidden="1">
      <c r="A139" s="12" t="str">
        <f t="shared" ref="A139:A140" si="6">A138</f>
        <v>SA0000AO500</v>
      </c>
      <c r="B139" s="12" t="s">
        <v>2806</v>
      </c>
      <c r="C139" s="12">
        <v>2118</v>
      </c>
    </row>
    <row r="140" spans="1:3" hidden="1">
      <c r="A140" s="12" t="str">
        <f t="shared" si="6"/>
        <v>SA0000AO500</v>
      </c>
      <c r="B140" s="12" t="s">
        <v>2803</v>
      </c>
      <c r="C140" s="12">
        <v>32545</v>
      </c>
    </row>
    <row r="141" spans="1:3" hidden="1">
      <c r="A141" s="12" t="s">
        <v>1370</v>
      </c>
      <c r="B141" s="12" t="s">
        <v>2816</v>
      </c>
      <c r="C141" s="12">
        <v>63669</v>
      </c>
    </row>
    <row r="142" spans="1:3" hidden="1">
      <c r="A142" s="12" t="s">
        <v>2817</v>
      </c>
      <c r="B142" s="12" t="s">
        <v>2783</v>
      </c>
      <c r="C142" s="12">
        <v>503</v>
      </c>
    </row>
    <row r="143" spans="1:3" hidden="1">
      <c r="A143" s="12" t="s">
        <v>1371</v>
      </c>
      <c r="B143" s="12" t="s">
        <v>2776</v>
      </c>
      <c r="C143" s="12">
        <v>78</v>
      </c>
    </row>
    <row r="144" spans="1:3" hidden="1">
      <c r="A144" s="12" t="str">
        <f>A143</f>
        <v>SA0000B8400</v>
      </c>
      <c r="B144" s="12" t="s">
        <v>1371</v>
      </c>
      <c r="C144" s="12">
        <v>110</v>
      </c>
    </row>
    <row r="145" spans="1:3" hidden="1">
      <c r="A145" s="12" t="s">
        <v>2818</v>
      </c>
      <c r="B145" s="12" t="s">
        <v>2762</v>
      </c>
      <c r="C145" s="12">
        <v>421</v>
      </c>
    </row>
    <row r="146" spans="1:3" hidden="1">
      <c r="A146" s="12" t="s">
        <v>2819</v>
      </c>
      <c r="B146" s="12" t="s">
        <v>2763</v>
      </c>
      <c r="C146" s="12">
        <v>302</v>
      </c>
    </row>
    <row r="147" spans="1:3" hidden="1">
      <c r="A147" s="12" t="s">
        <v>2820</v>
      </c>
      <c r="B147" s="12" t="s">
        <v>2764</v>
      </c>
      <c r="C147" s="12">
        <v>301</v>
      </c>
    </row>
    <row r="148" spans="1:3" hidden="1">
      <c r="A148" s="12" t="s">
        <v>1372</v>
      </c>
      <c r="B148" s="12" t="s">
        <v>1372</v>
      </c>
      <c r="C148" s="12">
        <v>79563</v>
      </c>
    </row>
    <row r="149" spans="1:3" hidden="1">
      <c r="A149" s="12" t="s">
        <v>1373</v>
      </c>
      <c r="B149" s="12" t="s">
        <v>1373</v>
      </c>
      <c r="C149" s="12">
        <v>204</v>
      </c>
    </row>
    <row r="150" spans="1:3" hidden="1">
      <c r="A150" s="12" t="s">
        <v>1374</v>
      </c>
      <c r="B150" s="12" t="s">
        <v>1374</v>
      </c>
      <c r="C150" s="12">
        <v>15872</v>
      </c>
    </row>
    <row r="151" spans="1:3" hidden="1">
      <c r="A151" s="12" t="s">
        <v>2821</v>
      </c>
      <c r="B151" s="12" t="s">
        <v>2822</v>
      </c>
      <c r="C151" s="12">
        <v>114</v>
      </c>
    </row>
    <row r="152" spans="1:3" hidden="1">
      <c r="A152" s="12" t="s">
        <v>1375</v>
      </c>
      <c r="B152" s="12" t="s">
        <v>2822</v>
      </c>
      <c r="C152" s="12">
        <v>8668</v>
      </c>
    </row>
    <row r="153" spans="1:3" hidden="1">
      <c r="A153" s="12" t="s">
        <v>1376</v>
      </c>
      <c r="B153" s="12" t="s">
        <v>2823</v>
      </c>
      <c r="C153" s="12">
        <v>33731</v>
      </c>
    </row>
    <row r="154" spans="1:3" hidden="1">
      <c r="A154" s="12" t="s">
        <v>1377</v>
      </c>
      <c r="B154" s="12" t="s">
        <v>2824</v>
      </c>
      <c r="C154" s="12">
        <v>36838</v>
      </c>
    </row>
    <row r="155" spans="1:3" hidden="1">
      <c r="A155" s="12" t="str">
        <f>A154</f>
        <v>SA0000BDN00</v>
      </c>
      <c r="B155" s="12" t="s">
        <v>2825</v>
      </c>
      <c r="C155" s="12">
        <v>2517</v>
      </c>
    </row>
    <row r="156" spans="1:3" hidden="1">
      <c r="A156" s="12" t="s">
        <v>1378</v>
      </c>
      <c r="B156" s="12" t="s">
        <v>2826</v>
      </c>
      <c r="C156" s="12">
        <v>7910</v>
      </c>
    </row>
    <row r="157" spans="1:3" hidden="1">
      <c r="A157" s="12" t="s">
        <v>1379</v>
      </c>
      <c r="B157" s="12" t="s">
        <v>2827</v>
      </c>
      <c r="C157" s="12">
        <v>3059</v>
      </c>
    </row>
    <row r="158" spans="1:3" hidden="1">
      <c r="A158" s="12" t="s">
        <v>2828</v>
      </c>
      <c r="B158" s="12" t="s">
        <v>2824</v>
      </c>
      <c r="C158" s="12">
        <v>287</v>
      </c>
    </row>
    <row r="159" spans="1:3" hidden="1">
      <c r="A159" s="12" t="s">
        <v>2829</v>
      </c>
      <c r="B159" s="12" t="s">
        <v>2815</v>
      </c>
      <c r="C159" s="12">
        <v>157</v>
      </c>
    </row>
    <row r="160" spans="1:3" hidden="1">
      <c r="A160" s="12" t="s">
        <v>1327</v>
      </c>
      <c r="B160" s="12" t="s">
        <v>2773</v>
      </c>
      <c r="C160" s="12">
        <v>51</v>
      </c>
    </row>
    <row r="161" spans="1:3" hidden="1">
      <c r="A161" s="12" t="str">
        <f>A160</f>
        <v>SA0000BIO00</v>
      </c>
      <c r="B161" s="12" t="s">
        <v>2830</v>
      </c>
      <c r="C161" s="12">
        <v>3392</v>
      </c>
    </row>
    <row r="162" spans="1:3" hidden="1">
      <c r="A162" s="12" t="s">
        <v>1315</v>
      </c>
      <c r="B162" s="12" t="s">
        <v>2831</v>
      </c>
      <c r="C162" s="12">
        <v>9829</v>
      </c>
    </row>
    <row r="163" spans="1:3" hidden="1">
      <c r="A163" s="12" t="s">
        <v>2832</v>
      </c>
      <c r="B163" s="12" t="s">
        <v>2826</v>
      </c>
      <c r="C163" s="12">
        <v>289</v>
      </c>
    </row>
    <row r="164" spans="1:3" hidden="1">
      <c r="A164" s="12" t="s">
        <v>1320</v>
      </c>
      <c r="B164" s="12" t="s">
        <v>2833</v>
      </c>
      <c r="C164" s="12">
        <v>49255</v>
      </c>
    </row>
    <row r="165" spans="1:3" hidden="1">
      <c r="A165" s="12" t="str">
        <f>A164</f>
        <v>SA0000BJI00</v>
      </c>
      <c r="B165" s="12" t="s">
        <v>2834</v>
      </c>
      <c r="C165" s="12">
        <v>78381</v>
      </c>
    </row>
    <row r="166" spans="1:3" hidden="1">
      <c r="A166" s="12" t="s">
        <v>1344</v>
      </c>
      <c r="B166" s="12" t="s">
        <v>2835</v>
      </c>
      <c r="C166" s="12">
        <v>12912</v>
      </c>
    </row>
    <row r="167" spans="1:3" hidden="1">
      <c r="A167" s="12" t="str">
        <f t="shared" ref="A167:A169" si="7">A166</f>
        <v>SA0000BKC00</v>
      </c>
      <c r="B167" s="12" t="s">
        <v>2836</v>
      </c>
      <c r="C167" s="12">
        <v>16096</v>
      </c>
    </row>
    <row r="168" spans="1:3" hidden="1">
      <c r="A168" s="12" t="str">
        <f t="shared" si="7"/>
        <v>SA0000BKC00</v>
      </c>
      <c r="B168" s="12" t="s">
        <v>2788</v>
      </c>
      <c r="C168" s="12">
        <v>38547</v>
      </c>
    </row>
    <row r="169" spans="1:3" hidden="1">
      <c r="A169" s="12" t="str">
        <f t="shared" si="7"/>
        <v>SA0000BKC00</v>
      </c>
      <c r="B169" s="12" t="s">
        <v>2837</v>
      </c>
      <c r="C169" s="12">
        <v>110493</v>
      </c>
    </row>
    <row r="170" spans="1:3" hidden="1">
      <c r="A170" s="12" t="s">
        <v>1350</v>
      </c>
      <c r="B170" s="12" t="s">
        <v>2796</v>
      </c>
      <c r="C170" s="12">
        <v>1258</v>
      </c>
    </row>
    <row r="171" spans="1:3" hidden="1">
      <c r="A171" s="12" t="s">
        <v>1382</v>
      </c>
      <c r="B171" s="12" t="s">
        <v>1382</v>
      </c>
      <c r="C171" s="12">
        <v>48391</v>
      </c>
    </row>
    <row r="172" spans="1:3" hidden="1">
      <c r="A172" s="12" t="s">
        <v>1383</v>
      </c>
      <c r="B172" s="12" t="s">
        <v>1383</v>
      </c>
      <c r="C172" s="12">
        <v>4769</v>
      </c>
    </row>
    <row r="173" spans="1:3" hidden="1">
      <c r="A173" s="12" t="s">
        <v>2838</v>
      </c>
      <c r="B173" s="12" t="s">
        <v>2839</v>
      </c>
      <c r="C173" s="12">
        <v>670</v>
      </c>
    </row>
    <row r="174" spans="1:3" hidden="1">
      <c r="A174" s="12" t="s">
        <v>1384</v>
      </c>
      <c r="B174" s="12" t="s">
        <v>1384</v>
      </c>
      <c r="C174" s="12">
        <v>19865</v>
      </c>
    </row>
    <row r="175" spans="1:3" hidden="1">
      <c r="A175" s="12" t="s">
        <v>1385</v>
      </c>
      <c r="B175" s="12" t="s">
        <v>1385</v>
      </c>
      <c r="C175" s="12">
        <v>18329</v>
      </c>
    </row>
    <row r="176" spans="1:3" hidden="1">
      <c r="A176" s="12" t="s">
        <v>1386</v>
      </c>
      <c r="B176" s="12" t="s">
        <v>2840</v>
      </c>
      <c r="C176" s="12">
        <v>44566</v>
      </c>
    </row>
    <row r="177" spans="1:3" hidden="1">
      <c r="A177" s="12" t="s">
        <v>1316</v>
      </c>
      <c r="B177" s="12" t="s">
        <v>2770</v>
      </c>
      <c r="C177" s="12">
        <v>2208</v>
      </c>
    </row>
    <row r="178" spans="1:3" hidden="1">
      <c r="A178" s="12" t="str">
        <f>A177</f>
        <v>SA0000C8300</v>
      </c>
      <c r="B178" s="12" t="s">
        <v>2771</v>
      </c>
      <c r="C178" s="12">
        <v>2520</v>
      </c>
    </row>
    <row r="179" spans="1:3" hidden="1">
      <c r="A179" s="12" t="s">
        <v>1387</v>
      </c>
      <c r="B179" s="12" t="s">
        <v>1387</v>
      </c>
      <c r="C179" s="12">
        <v>52599</v>
      </c>
    </row>
    <row r="180" spans="1:3" hidden="1">
      <c r="A180" s="12" t="s">
        <v>1388</v>
      </c>
      <c r="B180" s="12" t="s">
        <v>1388</v>
      </c>
      <c r="C180" s="12">
        <v>38184</v>
      </c>
    </row>
    <row r="181" spans="1:3" hidden="1">
      <c r="A181" s="12" t="s">
        <v>2841</v>
      </c>
      <c r="B181" s="12" t="s">
        <v>2777</v>
      </c>
      <c r="C181" s="12">
        <v>2010</v>
      </c>
    </row>
    <row r="182" spans="1:3" hidden="1">
      <c r="A182" s="12" t="s">
        <v>2842</v>
      </c>
      <c r="B182" s="12" t="s">
        <v>2843</v>
      </c>
      <c r="C182" s="12">
        <v>1039</v>
      </c>
    </row>
    <row r="183" spans="1:3" hidden="1">
      <c r="A183" s="12" t="s">
        <v>1390</v>
      </c>
      <c r="B183" s="12" t="s">
        <v>1390</v>
      </c>
      <c r="C183" s="12">
        <v>10625</v>
      </c>
    </row>
    <row r="184" spans="1:3" hidden="1">
      <c r="A184" s="12" t="s">
        <v>1391</v>
      </c>
      <c r="B184" s="12" t="s">
        <v>1391</v>
      </c>
      <c r="C184" s="12">
        <v>7494</v>
      </c>
    </row>
    <row r="185" spans="1:3" hidden="1">
      <c r="A185" s="12" t="s">
        <v>2844</v>
      </c>
      <c r="B185" s="12" t="s">
        <v>2816</v>
      </c>
      <c r="C185" s="12">
        <v>451</v>
      </c>
    </row>
    <row r="186" spans="1:3" hidden="1">
      <c r="A186" s="12" t="s">
        <v>1380</v>
      </c>
      <c r="B186" s="12" t="s">
        <v>2845</v>
      </c>
      <c r="C186" s="12">
        <v>34326</v>
      </c>
    </row>
    <row r="187" spans="1:3" hidden="1">
      <c r="A187" s="12" t="str">
        <f>A186</f>
        <v>SA0000D4D00</v>
      </c>
      <c r="B187" s="12" t="s">
        <v>1380</v>
      </c>
      <c r="C187" s="12">
        <v>12553</v>
      </c>
    </row>
    <row r="188" spans="1:3" hidden="1">
      <c r="A188" s="12" t="s">
        <v>1392</v>
      </c>
      <c r="B188" s="12" t="s">
        <v>1392</v>
      </c>
      <c r="C188" s="12">
        <v>1219</v>
      </c>
    </row>
    <row r="189" spans="1:3" hidden="1">
      <c r="A189" s="12" t="str">
        <f>A188</f>
        <v>SA0000D5C00</v>
      </c>
      <c r="B189" s="12" t="s">
        <v>2846</v>
      </c>
      <c r="C189" s="12">
        <v>12454</v>
      </c>
    </row>
    <row r="190" spans="1:3" hidden="1">
      <c r="A190" s="12" t="s">
        <v>1393</v>
      </c>
      <c r="B190" s="12" t="s">
        <v>1393</v>
      </c>
      <c r="C190" s="12">
        <v>797</v>
      </c>
    </row>
    <row r="191" spans="1:3" hidden="1">
      <c r="A191" s="12" t="s">
        <v>1394</v>
      </c>
      <c r="B191" s="12" t="s">
        <v>2847</v>
      </c>
      <c r="C191" s="12">
        <v>1113</v>
      </c>
    </row>
    <row r="192" spans="1:3" hidden="1">
      <c r="A192" s="12" t="str">
        <f>A191</f>
        <v>SA0000D7R00</v>
      </c>
      <c r="B192" s="12" t="s">
        <v>1394</v>
      </c>
      <c r="C192" s="12">
        <v>45969</v>
      </c>
    </row>
    <row r="193" spans="1:3" hidden="1">
      <c r="A193" s="12" t="s">
        <v>1396</v>
      </c>
      <c r="B193" s="12" t="s">
        <v>1396</v>
      </c>
      <c r="C193" s="12">
        <v>1892</v>
      </c>
    </row>
    <row r="194" spans="1:3" hidden="1">
      <c r="A194" s="12" t="s">
        <v>1397</v>
      </c>
      <c r="B194" s="12" t="s">
        <v>1397</v>
      </c>
      <c r="C194" s="12">
        <v>3852</v>
      </c>
    </row>
    <row r="195" spans="1:3" hidden="1">
      <c r="A195" s="12" t="s">
        <v>1398</v>
      </c>
      <c r="B195" s="12" t="s">
        <v>1398</v>
      </c>
      <c r="C195" s="12">
        <v>461</v>
      </c>
    </row>
    <row r="196" spans="1:3" hidden="1">
      <c r="A196" s="12" t="s">
        <v>1399</v>
      </c>
      <c r="B196" s="12" t="s">
        <v>1399</v>
      </c>
      <c r="C196" s="12">
        <v>11025</v>
      </c>
    </row>
    <row r="197" spans="1:3" hidden="1">
      <c r="A197" s="12" t="s">
        <v>1400</v>
      </c>
      <c r="B197" s="12" t="s">
        <v>1400</v>
      </c>
      <c r="C197" s="12">
        <v>3126</v>
      </c>
    </row>
    <row r="198" spans="1:3" hidden="1">
      <c r="A198" s="12" t="s">
        <v>1401</v>
      </c>
      <c r="B198" s="12" t="s">
        <v>1401</v>
      </c>
      <c r="C198" s="12">
        <v>2199</v>
      </c>
    </row>
    <row r="199" spans="1:3" hidden="1">
      <c r="A199" s="12" t="s">
        <v>1402</v>
      </c>
      <c r="B199" s="12" t="s">
        <v>1402</v>
      </c>
      <c r="C199" s="12">
        <v>15760</v>
      </c>
    </row>
    <row r="200" spans="1:3" hidden="1">
      <c r="A200" s="12" t="s">
        <v>1319</v>
      </c>
      <c r="B200" s="12" t="s">
        <v>2761</v>
      </c>
      <c r="C200" s="12">
        <v>1474</v>
      </c>
    </row>
    <row r="201" spans="1:3" hidden="1">
      <c r="A201" s="12" t="str">
        <f>A200</f>
        <v>SA0000DSK00</v>
      </c>
      <c r="B201" s="12" t="s">
        <v>2848</v>
      </c>
      <c r="C201" s="12">
        <v>603</v>
      </c>
    </row>
    <row r="202" spans="1:3" hidden="1">
      <c r="A202" s="12" t="s">
        <v>1403</v>
      </c>
      <c r="B202" s="12" t="s">
        <v>1403</v>
      </c>
      <c r="C202" s="12">
        <v>365</v>
      </c>
    </row>
    <row r="203" spans="1:3" hidden="1">
      <c r="A203" s="12" t="s">
        <v>1404</v>
      </c>
      <c r="B203" s="12" t="s">
        <v>1404</v>
      </c>
      <c r="C203" s="12">
        <v>32784</v>
      </c>
    </row>
    <row r="204" spans="1:3" hidden="1">
      <c r="A204" s="12" t="s">
        <v>2849</v>
      </c>
      <c r="B204" s="12" t="s">
        <v>2784</v>
      </c>
      <c r="C204" s="12">
        <v>1199</v>
      </c>
    </row>
    <row r="205" spans="1:3" hidden="1">
      <c r="A205" s="12" t="s">
        <v>1332</v>
      </c>
      <c r="B205" s="12" t="s">
        <v>2772</v>
      </c>
      <c r="C205" s="12">
        <v>4667</v>
      </c>
    </row>
    <row r="206" spans="1:3" hidden="1">
      <c r="A206" s="12" t="str">
        <f>A205</f>
        <v>SA0000DXM00</v>
      </c>
      <c r="B206" s="12" t="s">
        <v>1332</v>
      </c>
      <c r="C206" s="12">
        <v>47677</v>
      </c>
    </row>
    <row r="207" spans="1:3" hidden="1">
      <c r="A207" s="12" t="s">
        <v>1405</v>
      </c>
      <c r="B207" s="12" t="s">
        <v>1405</v>
      </c>
      <c r="C207" s="12">
        <v>12164</v>
      </c>
    </row>
    <row r="208" spans="1:3" hidden="1">
      <c r="A208" s="12" t="s">
        <v>1406</v>
      </c>
      <c r="B208" s="12" t="s">
        <v>1406</v>
      </c>
      <c r="C208" s="12">
        <v>92</v>
      </c>
    </row>
    <row r="209" spans="1:3" hidden="1">
      <c r="A209" s="12" t="s">
        <v>1381</v>
      </c>
      <c r="B209" s="12" t="s">
        <v>2850</v>
      </c>
      <c r="C209" s="12">
        <v>34764</v>
      </c>
    </row>
    <row r="210" spans="1:3" hidden="1">
      <c r="A210" s="12" t="s">
        <v>1407</v>
      </c>
      <c r="B210" s="12" t="s">
        <v>1407</v>
      </c>
      <c r="C210" s="12">
        <v>9865</v>
      </c>
    </row>
    <row r="211" spans="1:3" hidden="1">
      <c r="A211" s="12" t="s">
        <v>1408</v>
      </c>
      <c r="B211" s="12" t="s">
        <v>1408</v>
      </c>
      <c r="C211" s="12">
        <v>44769</v>
      </c>
    </row>
    <row r="212" spans="1:3" hidden="1">
      <c r="A212" s="12" t="s">
        <v>2851</v>
      </c>
      <c r="B212" s="12" t="s">
        <v>2850</v>
      </c>
      <c r="C212" s="12">
        <v>601</v>
      </c>
    </row>
    <row r="213" spans="1:3" hidden="1">
      <c r="A213" s="12" t="s">
        <v>1369</v>
      </c>
      <c r="B213" s="12" t="s">
        <v>2839</v>
      </c>
      <c r="C213" s="12">
        <v>10291</v>
      </c>
    </row>
    <row r="214" spans="1:3" hidden="1">
      <c r="A214" s="12" t="str">
        <f>A213</f>
        <v>SA0000E7Q00</v>
      </c>
      <c r="B214" s="12" t="s">
        <v>1369</v>
      </c>
      <c r="C214" s="12">
        <v>2520</v>
      </c>
    </row>
    <row r="215" spans="1:3" hidden="1">
      <c r="A215" s="12" t="s">
        <v>2852</v>
      </c>
      <c r="B215" s="12" t="s">
        <v>2767</v>
      </c>
      <c r="C215" s="12">
        <v>75</v>
      </c>
    </row>
    <row r="216" spans="1:3" hidden="1">
      <c r="A216" s="12" t="s">
        <v>1409</v>
      </c>
      <c r="B216" s="12" t="s">
        <v>1409</v>
      </c>
      <c r="C216" s="12">
        <v>3209</v>
      </c>
    </row>
    <row r="217" spans="1:3" hidden="1">
      <c r="A217" s="12" t="s">
        <v>1395</v>
      </c>
      <c r="B217" s="12" t="s">
        <v>2853</v>
      </c>
      <c r="C217" s="12">
        <v>3234</v>
      </c>
    </row>
    <row r="218" spans="1:3" hidden="1">
      <c r="A218" s="12" t="s">
        <v>2854</v>
      </c>
      <c r="B218" s="12" t="s">
        <v>2835</v>
      </c>
      <c r="C218" s="12">
        <v>321</v>
      </c>
    </row>
    <row r="219" spans="1:3" hidden="1">
      <c r="A219" s="12" t="str">
        <f>A218</f>
        <v>SA0000EBU00</v>
      </c>
      <c r="B219" s="12" t="s">
        <v>2837</v>
      </c>
      <c r="C219" s="12">
        <v>2160</v>
      </c>
    </row>
    <row r="220" spans="1:3" hidden="1">
      <c r="A220" s="12" t="s">
        <v>1389</v>
      </c>
      <c r="B220" s="12" t="s">
        <v>2843</v>
      </c>
      <c r="C220" s="12">
        <v>46129</v>
      </c>
    </row>
    <row r="221" spans="1:3" hidden="1">
      <c r="A221" s="12" t="str">
        <f>A220</f>
        <v>SA0000EKI00</v>
      </c>
      <c r="B221" s="12" t="s">
        <v>1389</v>
      </c>
      <c r="C221" s="12">
        <v>604</v>
      </c>
    </row>
    <row r="222" spans="1:3" hidden="1">
      <c r="A222" s="12" t="s">
        <v>2855</v>
      </c>
      <c r="B222" s="12" t="s">
        <v>2791</v>
      </c>
      <c r="C222" s="12">
        <v>1009</v>
      </c>
    </row>
    <row r="223" spans="1:3" hidden="1">
      <c r="A223" s="12" t="s">
        <v>2856</v>
      </c>
      <c r="B223" s="12" t="s">
        <v>2779</v>
      </c>
      <c r="C223" s="12">
        <v>20</v>
      </c>
    </row>
    <row r="224" spans="1:3" hidden="1">
      <c r="A224" s="12" t="str">
        <f>A223</f>
        <v>SA0000F7W00</v>
      </c>
      <c r="B224" s="12" t="s">
        <v>2780</v>
      </c>
      <c r="C224" s="12">
        <v>6</v>
      </c>
    </row>
    <row r="225" spans="1:3" hidden="1">
      <c r="A225" s="12" t="s">
        <v>1410</v>
      </c>
      <c r="B225" s="12" t="s">
        <v>2857</v>
      </c>
      <c r="C225" s="12">
        <v>1179</v>
      </c>
    </row>
    <row r="226" spans="1:3" hidden="1">
      <c r="A226" s="12" t="str">
        <f>A225</f>
        <v>SA0000FHY00</v>
      </c>
      <c r="B226" s="12" t="s">
        <v>1410</v>
      </c>
      <c r="C226" s="12">
        <v>1008</v>
      </c>
    </row>
    <row r="227" spans="1:3" hidden="1">
      <c r="A227" s="12" t="s">
        <v>1411</v>
      </c>
      <c r="B227" s="12" t="s">
        <v>2858</v>
      </c>
      <c r="C227" s="12">
        <v>102</v>
      </c>
    </row>
    <row r="228" spans="1:3" hidden="1">
      <c r="A228" s="12" t="s">
        <v>1414</v>
      </c>
      <c r="B228" s="12" t="s">
        <v>2859</v>
      </c>
      <c r="C228" s="12">
        <v>6818</v>
      </c>
    </row>
    <row r="229" spans="1:3" hidden="1">
      <c r="A229" s="12" t="str">
        <f t="shared" ref="A229:A233" si="8">A228</f>
        <v>SB000009Q80</v>
      </c>
      <c r="B229" s="12" t="s">
        <v>2860</v>
      </c>
      <c r="C229" s="12">
        <v>71154</v>
      </c>
    </row>
    <row r="230" spans="1:3" hidden="1">
      <c r="A230" s="12" t="str">
        <f t="shared" si="8"/>
        <v>SB000009Q80</v>
      </c>
      <c r="B230" s="12" t="s">
        <v>2861</v>
      </c>
      <c r="C230" s="12">
        <v>191450</v>
      </c>
    </row>
    <row r="231" spans="1:3" hidden="1">
      <c r="A231" s="12" t="str">
        <f t="shared" si="8"/>
        <v>SB000009Q80</v>
      </c>
      <c r="B231" s="12" t="s">
        <v>2862</v>
      </c>
      <c r="C231" s="12">
        <v>6030</v>
      </c>
    </row>
    <row r="232" spans="1:3" hidden="1">
      <c r="A232" s="12" t="str">
        <f t="shared" si="8"/>
        <v>SB000009Q80</v>
      </c>
      <c r="B232" s="12" t="s">
        <v>2863</v>
      </c>
      <c r="C232" s="12">
        <v>1616</v>
      </c>
    </row>
    <row r="233" spans="1:3" hidden="1">
      <c r="A233" s="12" t="str">
        <f t="shared" si="8"/>
        <v>SB000009Q80</v>
      </c>
      <c r="B233" s="12" t="s">
        <v>2864</v>
      </c>
      <c r="C233" s="12">
        <v>7056</v>
      </c>
    </row>
    <row r="234" spans="1:3" hidden="1">
      <c r="A234" s="12" t="s">
        <v>1416</v>
      </c>
      <c r="B234" s="12" t="s">
        <v>2865</v>
      </c>
      <c r="C234" s="12">
        <v>10752</v>
      </c>
    </row>
    <row r="235" spans="1:3" hidden="1">
      <c r="A235" s="12" t="str">
        <f t="shared" ref="A235:A238" si="9">A234</f>
        <v>SB00000EO00</v>
      </c>
      <c r="B235" s="12" t="s">
        <v>2866</v>
      </c>
      <c r="C235" s="12">
        <v>23127</v>
      </c>
    </row>
    <row r="236" spans="1:3" hidden="1">
      <c r="A236" s="12" t="str">
        <f t="shared" si="9"/>
        <v>SB00000EO00</v>
      </c>
      <c r="B236" s="12" t="s">
        <v>2867</v>
      </c>
      <c r="C236" s="12">
        <v>178244</v>
      </c>
    </row>
    <row r="237" spans="1:3" hidden="1">
      <c r="A237" s="12" t="str">
        <f t="shared" si="9"/>
        <v>SB00000EO00</v>
      </c>
      <c r="B237" s="12" t="s">
        <v>2868</v>
      </c>
      <c r="C237" s="12">
        <v>189748</v>
      </c>
    </row>
    <row r="238" spans="1:3" hidden="1">
      <c r="A238" s="12" t="str">
        <f t="shared" si="9"/>
        <v>SB00000EO00</v>
      </c>
      <c r="B238" s="12" t="s">
        <v>2869</v>
      </c>
      <c r="C238" s="12">
        <v>20136</v>
      </c>
    </row>
    <row r="239" spans="1:3" hidden="1">
      <c r="A239" s="12" t="s">
        <v>2870</v>
      </c>
      <c r="B239" s="12" t="s">
        <v>2871</v>
      </c>
      <c r="C239" s="12">
        <v>377</v>
      </c>
    </row>
    <row r="240" spans="1:3" hidden="1">
      <c r="A240" s="12" t="s">
        <v>2872</v>
      </c>
      <c r="B240" s="12" t="s">
        <v>2871</v>
      </c>
      <c r="C240" s="12">
        <v>904</v>
      </c>
    </row>
    <row r="241" spans="1:3" hidden="1">
      <c r="A241" s="12" t="s">
        <v>2873</v>
      </c>
      <c r="B241" s="12" t="s">
        <v>2874</v>
      </c>
      <c r="C241" s="12">
        <v>12584</v>
      </c>
    </row>
    <row r="242" spans="1:3" hidden="1">
      <c r="A242" s="12" t="str">
        <f>A241</f>
        <v>SB00000PF00</v>
      </c>
      <c r="B242" s="12" t="s">
        <v>2875</v>
      </c>
      <c r="C242" s="12">
        <v>4536</v>
      </c>
    </row>
    <row r="243" spans="1:3" hidden="1">
      <c r="A243" s="12" t="s">
        <v>2876</v>
      </c>
      <c r="B243" s="12" t="s">
        <v>2877</v>
      </c>
      <c r="C243" s="12">
        <v>5506</v>
      </c>
    </row>
    <row r="244" spans="1:3" hidden="1">
      <c r="A244" s="12" t="s">
        <v>2878</v>
      </c>
      <c r="B244" s="12" t="s">
        <v>2879</v>
      </c>
      <c r="C244" s="12">
        <v>362</v>
      </c>
    </row>
    <row r="245" spans="1:3" hidden="1">
      <c r="A245" s="12" t="s">
        <v>2880</v>
      </c>
      <c r="B245" s="12" t="s">
        <v>2881</v>
      </c>
      <c r="C245" s="12">
        <v>11381</v>
      </c>
    </row>
    <row r="246" spans="1:3" hidden="1">
      <c r="A246" s="12" t="s">
        <v>1422</v>
      </c>
      <c r="B246" s="12" t="s">
        <v>2882</v>
      </c>
      <c r="C246" s="12">
        <v>248</v>
      </c>
    </row>
    <row r="247" spans="1:3" hidden="1">
      <c r="A247" s="12" t="s">
        <v>1423</v>
      </c>
      <c r="B247" s="12" t="s">
        <v>2883</v>
      </c>
      <c r="C247" s="12">
        <v>71770</v>
      </c>
    </row>
    <row r="248" spans="1:3" hidden="1">
      <c r="A248" s="12" t="s">
        <v>2884</v>
      </c>
      <c r="B248" s="12" t="s">
        <v>2883</v>
      </c>
      <c r="C248" s="12">
        <v>1754</v>
      </c>
    </row>
    <row r="249" spans="1:3" hidden="1">
      <c r="A249" s="12" t="s">
        <v>1425</v>
      </c>
      <c r="B249" s="12" t="s">
        <v>2885</v>
      </c>
      <c r="C249" s="12">
        <v>77001</v>
      </c>
    </row>
    <row r="250" spans="1:3" hidden="1">
      <c r="A250" s="12" t="str">
        <f>A249</f>
        <v>SB000010A00</v>
      </c>
      <c r="B250" s="12" t="s">
        <v>2886</v>
      </c>
      <c r="C250" s="12">
        <v>147744</v>
      </c>
    </row>
    <row r="251" spans="1:3" hidden="1">
      <c r="A251" s="12" t="s">
        <v>1426</v>
      </c>
      <c r="B251" s="12" t="s">
        <v>2887</v>
      </c>
      <c r="C251" s="12">
        <v>1547</v>
      </c>
    </row>
    <row r="252" spans="1:3" hidden="1">
      <c r="A252" s="12" t="str">
        <f t="shared" ref="A252:A254" si="10">A251</f>
        <v>SB000011K00</v>
      </c>
      <c r="B252" s="12" t="s">
        <v>2888</v>
      </c>
      <c r="C252" s="12">
        <v>15947</v>
      </c>
    </row>
    <row r="253" spans="1:3" hidden="1">
      <c r="A253" s="12" t="str">
        <f t="shared" si="10"/>
        <v>SB000011K00</v>
      </c>
      <c r="B253" s="12" t="s">
        <v>1426</v>
      </c>
      <c r="C253" s="12">
        <v>36437</v>
      </c>
    </row>
    <row r="254" spans="1:3" hidden="1">
      <c r="A254" s="12" t="str">
        <f t="shared" si="10"/>
        <v>SB000011K00</v>
      </c>
      <c r="B254" s="12" t="s">
        <v>2889</v>
      </c>
      <c r="C254" s="12">
        <v>7053</v>
      </c>
    </row>
    <row r="255" spans="1:3" hidden="1">
      <c r="A255" s="12" t="s">
        <v>1412</v>
      </c>
      <c r="B255" s="12" t="s">
        <v>2890</v>
      </c>
      <c r="C255" s="12">
        <v>151</v>
      </c>
    </row>
    <row r="256" spans="1:3" hidden="1">
      <c r="A256" s="12" t="s">
        <v>2891</v>
      </c>
      <c r="B256" s="12" t="s">
        <v>2858</v>
      </c>
      <c r="C256" s="12">
        <v>50</v>
      </c>
    </row>
    <row r="257" spans="1:3" hidden="1">
      <c r="A257" s="12" t="s">
        <v>1427</v>
      </c>
      <c r="B257" s="12" t="s">
        <v>1427</v>
      </c>
      <c r="C257" s="12">
        <v>3736</v>
      </c>
    </row>
    <row r="258" spans="1:3" hidden="1">
      <c r="A258" s="12" t="str">
        <f t="shared" ref="A258:A260" si="11">A257</f>
        <v>SB000016K00</v>
      </c>
      <c r="B258" s="12" t="s">
        <v>2892</v>
      </c>
      <c r="C258" s="12">
        <v>13329</v>
      </c>
    </row>
    <row r="259" spans="1:3" hidden="1">
      <c r="A259" s="12" t="str">
        <f t="shared" si="11"/>
        <v>SB000016K00</v>
      </c>
      <c r="B259" s="12" t="s">
        <v>2893</v>
      </c>
      <c r="C259" s="12">
        <v>41359</v>
      </c>
    </row>
    <row r="260" spans="1:3" hidden="1">
      <c r="A260" s="12" t="str">
        <f t="shared" si="11"/>
        <v>SB000016K00</v>
      </c>
      <c r="B260" s="12" t="s">
        <v>2894</v>
      </c>
      <c r="C260" s="12">
        <v>6036</v>
      </c>
    </row>
    <row r="261" spans="1:3" hidden="1">
      <c r="A261" s="12" t="s">
        <v>2895</v>
      </c>
      <c r="B261" s="12" t="s">
        <v>2896</v>
      </c>
      <c r="C261" s="12">
        <v>75</v>
      </c>
    </row>
    <row r="262" spans="1:3" hidden="1">
      <c r="A262" s="12" t="s">
        <v>1431</v>
      </c>
      <c r="B262" s="12" t="s">
        <v>2897</v>
      </c>
      <c r="C262" s="12">
        <v>21938</v>
      </c>
    </row>
    <row r="263" spans="1:3" hidden="1">
      <c r="A263" s="12" t="s">
        <v>2898</v>
      </c>
      <c r="B263" s="12" t="s">
        <v>2899</v>
      </c>
      <c r="C263" s="12">
        <v>395</v>
      </c>
    </row>
    <row r="264" spans="1:3" hidden="1">
      <c r="A264" s="12" t="s">
        <v>2900</v>
      </c>
      <c r="B264" s="12" t="s">
        <v>2896</v>
      </c>
      <c r="C264" s="12">
        <v>251</v>
      </c>
    </row>
    <row r="265" spans="1:3" hidden="1">
      <c r="A265" s="12" t="s">
        <v>1434</v>
      </c>
      <c r="B265" s="12" t="s">
        <v>2901</v>
      </c>
      <c r="C265" s="12">
        <v>3909</v>
      </c>
    </row>
    <row r="266" spans="1:3" hidden="1">
      <c r="A266" s="12" t="s">
        <v>1428</v>
      </c>
      <c r="B266" s="12" t="s">
        <v>2902</v>
      </c>
      <c r="C266" s="12">
        <v>21299</v>
      </c>
    </row>
    <row r="267" spans="1:3" hidden="1">
      <c r="A267" s="12" t="str">
        <f t="shared" ref="A267:A268" si="12">A266</f>
        <v>SB00001FN00</v>
      </c>
      <c r="B267" s="12" t="s">
        <v>2892</v>
      </c>
      <c r="C267" s="12">
        <v>78164</v>
      </c>
    </row>
    <row r="268" spans="1:3" hidden="1">
      <c r="A268" s="12" t="str">
        <f t="shared" si="12"/>
        <v>SB00001FN00</v>
      </c>
      <c r="B268" s="12" t="s">
        <v>2903</v>
      </c>
      <c r="C268" s="12">
        <v>26016</v>
      </c>
    </row>
    <row r="269" spans="1:3" hidden="1">
      <c r="A269" s="12" t="s">
        <v>1419</v>
      </c>
      <c r="B269" s="12" t="s">
        <v>2877</v>
      </c>
      <c r="C269" s="12">
        <v>4692</v>
      </c>
    </row>
    <row r="270" spans="1:3" hidden="1">
      <c r="A270" s="12" t="s">
        <v>1418</v>
      </c>
      <c r="B270" s="12" t="s">
        <v>2874</v>
      </c>
      <c r="C270" s="12">
        <v>43654</v>
      </c>
    </row>
    <row r="271" spans="1:3" hidden="1">
      <c r="A271" s="12" t="s">
        <v>1413</v>
      </c>
      <c r="B271" s="12" t="s">
        <v>2859</v>
      </c>
      <c r="C271" s="12">
        <v>4329</v>
      </c>
    </row>
    <row r="272" spans="1:3" hidden="1">
      <c r="A272" s="12" t="str">
        <f t="shared" ref="A272:A275" si="13">A271</f>
        <v>SB00001GE00</v>
      </c>
      <c r="B272" s="12" t="s">
        <v>2860</v>
      </c>
      <c r="C272" s="12">
        <v>12108</v>
      </c>
    </row>
    <row r="273" spans="1:3" hidden="1">
      <c r="A273" s="12" t="str">
        <f t="shared" si="13"/>
        <v>SB00001GE00</v>
      </c>
      <c r="B273" s="12" t="s">
        <v>2861</v>
      </c>
      <c r="C273" s="12">
        <v>119349</v>
      </c>
    </row>
    <row r="274" spans="1:3" hidden="1">
      <c r="A274" s="12" t="str">
        <f t="shared" si="13"/>
        <v>SB00001GE00</v>
      </c>
      <c r="B274" s="12" t="s">
        <v>2863</v>
      </c>
      <c r="C274" s="12">
        <v>2424</v>
      </c>
    </row>
    <row r="275" spans="1:3" hidden="1">
      <c r="A275" s="12" t="str">
        <f t="shared" si="13"/>
        <v>SB00001GE00</v>
      </c>
      <c r="B275" s="12" t="s">
        <v>2864</v>
      </c>
      <c r="C275" s="12">
        <v>10563</v>
      </c>
    </row>
    <row r="276" spans="1:3" hidden="1">
      <c r="A276" s="12" t="s">
        <v>1421</v>
      </c>
      <c r="B276" s="12" t="s">
        <v>2881</v>
      </c>
      <c r="C276" s="12">
        <v>25561</v>
      </c>
    </row>
    <row r="277" spans="1:3" hidden="1">
      <c r="A277" s="12" t="s">
        <v>1435</v>
      </c>
      <c r="B277" s="12" t="s">
        <v>2904</v>
      </c>
      <c r="C277" s="12">
        <v>2044</v>
      </c>
    </row>
    <row r="278" spans="1:3" hidden="1">
      <c r="A278" s="12" t="str">
        <f>A277</f>
        <v>SB00001HH00</v>
      </c>
      <c r="B278" s="12" t="s">
        <v>1435</v>
      </c>
      <c r="C278" s="12">
        <v>2199</v>
      </c>
    </row>
    <row r="279" spans="1:3" hidden="1">
      <c r="A279" s="12" t="s">
        <v>2905</v>
      </c>
      <c r="B279" s="12" t="s">
        <v>2886</v>
      </c>
      <c r="C279" s="12">
        <v>2037</v>
      </c>
    </row>
    <row r="280" spans="1:3" hidden="1">
      <c r="A280" s="12" t="s">
        <v>1430</v>
      </c>
      <c r="B280" s="12" t="s">
        <v>2896</v>
      </c>
      <c r="C280" s="12">
        <v>27540</v>
      </c>
    </row>
    <row r="281" spans="1:3" hidden="1">
      <c r="A281" s="12" t="str">
        <f>A280</f>
        <v>SB00001IC00</v>
      </c>
      <c r="B281" s="12" t="s">
        <v>2906</v>
      </c>
      <c r="C281" s="12">
        <v>34376</v>
      </c>
    </row>
    <row r="282" spans="1:3" hidden="1">
      <c r="A282" s="12" t="s">
        <v>1429</v>
      </c>
      <c r="B282" s="12" t="s">
        <v>2904</v>
      </c>
      <c r="C282" s="12">
        <v>11338</v>
      </c>
    </row>
    <row r="283" spans="1:3" hidden="1">
      <c r="A283" s="12" t="s">
        <v>1433</v>
      </c>
      <c r="B283" s="12" t="s">
        <v>2902</v>
      </c>
      <c r="C283" s="12">
        <v>1557</v>
      </c>
    </row>
    <row r="284" spans="1:3" hidden="1">
      <c r="A284" s="12" t="str">
        <f t="shared" ref="A284:A285" si="14">A283</f>
        <v>SB00001LB00</v>
      </c>
      <c r="B284" s="12" t="s">
        <v>2907</v>
      </c>
      <c r="C284" s="12">
        <v>57119</v>
      </c>
    </row>
    <row r="285" spans="1:3" hidden="1">
      <c r="A285" s="12" t="str">
        <f t="shared" si="14"/>
        <v>SB00001LB00</v>
      </c>
      <c r="B285" s="12" t="s">
        <v>1433</v>
      </c>
      <c r="C285" s="12">
        <v>2424</v>
      </c>
    </row>
    <row r="286" spans="1:3" hidden="1">
      <c r="A286" s="12" t="s">
        <v>1436</v>
      </c>
      <c r="B286" s="12" t="s">
        <v>2906</v>
      </c>
      <c r="C286" s="12">
        <v>480</v>
      </c>
    </row>
    <row r="287" spans="1:3" hidden="1">
      <c r="A287" s="12" t="s">
        <v>1438</v>
      </c>
      <c r="B287" s="12" t="s">
        <v>2908</v>
      </c>
      <c r="C287" s="12">
        <v>1419</v>
      </c>
    </row>
    <row r="288" spans="1:3" hidden="1">
      <c r="A288" s="12" t="s">
        <v>1439</v>
      </c>
      <c r="B288" s="12" t="s">
        <v>2908</v>
      </c>
      <c r="C288" s="12">
        <v>16901</v>
      </c>
    </row>
    <row r="289" spans="1:3" hidden="1">
      <c r="A289" s="12" t="str">
        <f>A288</f>
        <v>SB00001M800</v>
      </c>
      <c r="B289" s="12" t="s">
        <v>2909</v>
      </c>
      <c r="C289" s="12">
        <v>54757</v>
      </c>
    </row>
    <row r="290" spans="1:3" hidden="1">
      <c r="A290" s="12" t="s">
        <v>1432</v>
      </c>
      <c r="B290" s="12" t="s">
        <v>2899</v>
      </c>
      <c r="C290" s="12">
        <v>140907</v>
      </c>
    </row>
    <row r="291" spans="1:3" hidden="1">
      <c r="A291" s="12" t="s">
        <v>1420</v>
      </c>
      <c r="B291" s="12" t="s">
        <v>2879</v>
      </c>
      <c r="C291" s="12">
        <v>1690</v>
      </c>
    </row>
    <row r="292" spans="1:3" hidden="1">
      <c r="A292" s="12" t="s">
        <v>1424</v>
      </c>
      <c r="B292" s="12" t="s">
        <v>2910</v>
      </c>
      <c r="C292" s="12">
        <v>2463</v>
      </c>
    </row>
    <row r="293" spans="1:3" hidden="1">
      <c r="A293" s="12" t="str">
        <f t="shared" ref="A293:A296" si="15">A292</f>
        <v>SB00001P000</v>
      </c>
      <c r="B293" s="12" t="s">
        <v>2911</v>
      </c>
      <c r="C293" s="12">
        <v>2517</v>
      </c>
    </row>
    <row r="294" spans="1:3" hidden="1">
      <c r="A294" s="12" t="str">
        <f t="shared" si="15"/>
        <v>SB00001P000</v>
      </c>
      <c r="B294" s="12" t="s">
        <v>2912</v>
      </c>
      <c r="C294" s="12">
        <v>3015</v>
      </c>
    </row>
    <row r="295" spans="1:3" hidden="1">
      <c r="A295" s="12" t="str">
        <f t="shared" si="15"/>
        <v>SB00001P000</v>
      </c>
      <c r="B295" s="12" t="s">
        <v>2913</v>
      </c>
      <c r="C295" s="12">
        <v>252804</v>
      </c>
    </row>
    <row r="296" spans="1:3" hidden="1">
      <c r="A296" s="12" t="str">
        <f t="shared" si="15"/>
        <v>SB00001P000</v>
      </c>
      <c r="B296" s="12" t="s">
        <v>2914</v>
      </c>
      <c r="C296" s="12">
        <v>20483</v>
      </c>
    </row>
    <row r="297" spans="1:3" hidden="1">
      <c r="A297" s="12" t="s">
        <v>2915</v>
      </c>
      <c r="B297" s="12" t="s">
        <v>2897</v>
      </c>
      <c r="C297" s="12">
        <v>143</v>
      </c>
    </row>
    <row r="298" spans="1:3" hidden="1">
      <c r="A298" s="12" t="s">
        <v>1417</v>
      </c>
      <c r="B298" s="12" t="s">
        <v>2871</v>
      </c>
      <c r="C298" s="12">
        <v>8324</v>
      </c>
    </row>
    <row r="299" spans="1:3" hidden="1">
      <c r="A299" s="12" t="s">
        <v>1437</v>
      </c>
      <c r="B299" s="12" t="s">
        <v>2910</v>
      </c>
      <c r="C299" s="12">
        <v>7256</v>
      </c>
    </row>
    <row r="300" spans="1:3" hidden="1">
      <c r="A300" s="12" t="str">
        <f>A299</f>
        <v>SB00001TZ00</v>
      </c>
      <c r="B300" s="12" t="s">
        <v>2913</v>
      </c>
      <c r="C300" s="12">
        <v>472</v>
      </c>
    </row>
    <row r="301" spans="1:3" hidden="1">
      <c r="A301" s="12" t="s">
        <v>2916</v>
      </c>
      <c r="B301" s="12" t="s">
        <v>2913</v>
      </c>
      <c r="C301" s="12">
        <v>70</v>
      </c>
    </row>
    <row r="302" spans="1:3" hidden="1">
      <c r="A302" s="12" t="s">
        <v>2917</v>
      </c>
      <c r="B302" s="12" t="s">
        <v>2901</v>
      </c>
      <c r="C302" s="12">
        <v>203</v>
      </c>
    </row>
    <row r="303" spans="1:3" hidden="1">
      <c r="A303" s="12" t="s">
        <v>1415</v>
      </c>
      <c r="B303" s="12" t="s">
        <v>2866</v>
      </c>
      <c r="C303" s="12">
        <v>16</v>
      </c>
    </row>
    <row r="304" spans="1:3" hidden="1">
      <c r="A304" s="12" t="s">
        <v>1440</v>
      </c>
      <c r="B304" s="12" t="s">
        <v>2918</v>
      </c>
      <c r="C304" s="12">
        <v>17378</v>
      </c>
    </row>
    <row r="305" spans="1:3" hidden="1">
      <c r="A305" s="12" t="str">
        <f t="shared" ref="A305:A306" si="16">A304</f>
        <v>SC300001G00</v>
      </c>
      <c r="B305" s="12" t="s">
        <v>2919</v>
      </c>
      <c r="C305" s="12">
        <v>110178</v>
      </c>
    </row>
    <row r="306" spans="1:3" hidden="1">
      <c r="A306" s="12" t="str">
        <f t="shared" si="16"/>
        <v>SC300001G00</v>
      </c>
      <c r="B306" s="12" t="s">
        <v>2920</v>
      </c>
      <c r="C306" s="12">
        <v>18464</v>
      </c>
    </row>
    <row r="307" spans="1:3" hidden="1">
      <c r="A307" s="12" t="s">
        <v>1441</v>
      </c>
      <c r="B307" s="12" t="s">
        <v>2921</v>
      </c>
      <c r="C307" s="12">
        <v>6677</v>
      </c>
    </row>
    <row r="308" spans="1:3" hidden="1">
      <c r="A308" s="12" t="str">
        <f>A307</f>
        <v>SC300001Y00</v>
      </c>
      <c r="B308" s="12" t="s">
        <v>2922</v>
      </c>
      <c r="C308" s="12">
        <v>247882</v>
      </c>
    </row>
    <row r="309" spans="1:3" hidden="1">
      <c r="A309" s="12" t="s">
        <v>2923</v>
      </c>
      <c r="B309" s="12" t="s">
        <v>2921</v>
      </c>
      <c r="C309" s="12">
        <v>217</v>
      </c>
    </row>
    <row r="310" spans="1:3" hidden="1">
      <c r="A310" s="12" t="str">
        <f>A309</f>
        <v>SC300003Z00</v>
      </c>
      <c r="B310" s="12" t="s">
        <v>2922</v>
      </c>
      <c r="C310" s="12">
        <v>637</v>
      </c>
    </row>
    <row r="311" spans="1:3" hidden="1">
      <c r="A311" s="12" t="s">
        <v>1442</v>
      </c>
      <c r="B311" s="12" t="s">
        <v>2924</v>
      </c>
      <c r="C311" s="12">
        <v>41958</v>
      </c>
    </row>
    <row r="312" spans="1:3" hidden="1">
      <c r="A312" s="12" t="s">
        <v>2925</v>
      </c>
      <c r="B312" s="12" t="s">
        <v>2926</v>
      </c>
      <c r="C312" s="12">
        <v>3289</v>
      </c>
    </row>
    <row r="313" spans="1:3" hidden="1">
      <c r="A313" s="12" t="s">
        <v>2927</v>
      </c>
      <c r="B313" s="12" t="s">
        <v>2926</v>
      </c>
      <c r="C313" s="12">
        <v>144</v>
      </c>
    </row>
    <row r="314" spans="1:3" hidden="1">
      <c r="A314" s="12" t="s">
        <v>2928</v>
      </c>
      <c r="B314" s="12" t="s">
        <v>2924</v>
      </c>
      <c r="C314" s="12">
        <v>75</v>
      </c>
    </row>
    <row r="315" spans="1:3" hidden="1">
      <c r="A315" s="12" t="s">
        <v>1444</v>
      </c>
      <c r="B315" s="12" t="s">
        <v>2929</v>
      </c>
      <c r="C315" s="12">
        <v>5435</v>
      </c>
    </row>
    <row r="316" spans="1:3" hidden="1">
      <c r="A316" s="12" t="str">
        <f>A315</f>
        <v>SC400005D00</v>
      </c>
      <c r="B316" s="12" t="s">
        <v>2930</v>
      </c>
      <c r="C316" s="12">
        <v>27561</v>
      </c>
    </row>
    <row r="317" spans="1:3" hidden="1">
      <c r="A317" s="12" t="s">
        <v>1445</v>
      </c>
      <c r="B317" s="12" t="s">
        <v>2931</v>
      </c>
      <c r="C317" s="12">
        <v>27257</v>
      </c>
    </row>
    <row r="318" spans="1:3" hidden="1">
      <c r="A318" s="12" t="s">
        <v>2932</v>
      </c>
      <c r="B318" s="12" t="s">
        <v>2929</v>
      </c>
      <c r="C318" s="12">
        <v>75</v>
      </c>
    </row>
    <row r="319" spans="1:3" hidden="1">
      <c r="A319" s="12" t="str">
        <f>A318</f>
        <v>SC40000G400</v>
      </c>
      <c r="B319" s="12" t="s">
        <v>2930</v>
      </c>
      <c r="C319" s="12">
        <v>160</v>
      </c>
    </row>
    <row r="320" spans="1:3" hidden="1">
      <c r="A320" s="12" t="s">
        <v>1446</v>
      </c>
      <c r="B320" s="12" t="s">
        <v>2933</v>
      </c>
      <c r="C320" s="12">
        <v>75552</v>
      </c>
    </row>
    <row r="321" spans="1:3" hidden="1">
      <c r="A321" s="12" t="str">
        <f t="shared" ref="A321:A322" si="17">A320</f>
        <v>SC40000H800</v>
      </c>
      <c r="B321" s="12" t="s">
        <v>2934</v>
      </c>
      <c r="C321" s="12">
        <v>41112</v>
      </c>
    </row>
    <row r="322" spans="1:3" hidden="1">
      <c r="A322" s="12" t="str">
        <f t="shared" si="17"/>
        <v>SC40000H800</v>
      </c>
      <c r="B322" s="12" t="s">
        <v>2935</v>
      </c>
      <c r="C322" s="12">
        <v>217588</v>
      </c>
    </row>
    <row r="323" spans="1:3" hidden="1">
      <c r="A323" s="12" t="s">
        <v>1447</v>
      </c>
      <c r="B323" s="12" t="s">
        <v>1447</v>
      </c>
      <c r="C323" s="12">
        <v>113244</v>
      </c>
    </row>
    <row r="324" spans="1:3" hidden="1">
      <c r="A324" s="12" t="s">
        <v>1448</v>
      </c>
      <c r="B324" s="12" t="s">
        <v>1448</v>
      </c>
      <c r="C324" s="12">
        <v>4144</v>
      </c>
    </row>
    <row r="325" spans="1:3" hidden="1">
      <c r="A325" s="12" t="s">
        <v>1449</v>
      </c>
      <c r="B325" s="12" t="s">
        <v>2936</v>
      </c>
      <c r="C325" s="12">
        <v>116</v>
      </c>
    </row>
    <row r="326" spans="1:3" hidden="1">
      <c r="A326" s="12" t="s">
        <v>2937</v>
      </c>
      <c r="B326" s="12" t="s">
        <v>2938</v>
      </c>
      <c r="C326" s="12">
        <v>301</v>
      </c>
    </row>
    <row r="327" spans="1:3" hidden="1">
      <c r="A327" s="12" t="s">
        <v>1451</v>
      </c>
      <c r="B327" s="12" t="s">
        <v>2939</v>
      </c>
      <c r="C327" s="12">
        <v>1335</v>
      </c>
    </row>
    <row r="328" spans="1:3" hidden="1">
      <c r="A328" s="12" t="str">
        <f t="shared" ref="A328:A329" si="18">A327</f>
        <v>SCA00001B00</v>
      </c>
      <c r="B328" s="12" t="s">
        <v>2940</v>
      </c>
      <c r="C328" s="12">
        <v>13152</v>
      </c>
    </row>
    <row r="329" spans="1:3" hidden="1">
      <c r="A329" s="12" t="str">
        <f t="shared" si="18"/>
        <v>SCA00001B00</v>
      </c>
      <c r="B329" s="12" t="s">
        <v>2941</v>
      </c>
      <c r="C329" s="12">
        <v>38546</v>
      </c>
    </row>
    <row r="330" spans="1:3" hidden="1">
      <c r="A330" s="12" t="s">
        <v>1443</v>
      </c>
      <c r="B330" s="12" t="s">
        <v>2926</v>
      </c>
      <c r="C330" s="12">
        <v>38040</v>
      </c>
    </row>
    <row r="331" spans="1:3" hidden="1">
      <c r="A331" s="12" t="str">
        <f>A330</f>
        <v>SCA00003W00</v>
      </c>
      <c r="B331" s="12" t="s">
        <v>2942</v>
      </c>
      <c r="C331" s="12">
        <v>304</v>
      </c>
    </row>
    <row r="332" spans="1:3" hidden="1">
      <c r="A332" s="12" t="s">
        <v>1450</v>
      </c>
      <c r="B332" s="12" t="s">
        <v>2943</v>
      </c>
      <c r="C332" s="12">
        <v>9065</v>
      </c>
    </row>
    <row r="333" spans="1:3" hidden="1">
      <c r="A333" s="12" t="str">
        <f>A332</f>
        <v>SCA00004300</v>
      </c>
      <c r="B333" s="12" t="s">
        <v>2938</v>
      </c>
      <c r="C333" s="12">
        <v>44638</v>
      </c>
    </row>
    <row r="334" spans="1:3" hidden="1">
      <c r="A334" s="12" t="s">
        <v>2944</v>
      </c>
      <c r="B334" s="12" t="s">
        <v>2939</v>
      </c>
      <c r="C334" s="12">
        <v>205</v>
      </c>
    </row>
    <row r="335" spans="1:3" hidden="1">
      <c r="A335" s="12" t="str">
        <f t="shared" ref="A335:A336" si="19">A334</f>
        <v>SCA00004410</v>
      </c>
      <c r="B335" s="12" t="s">
        <v>2940</v>
      </c>
      <c r="C335" s="12">
        <v>2252</v>
      </c>
    </row>
    <row r="336" spans="1:3" hidden="1">
      <c r="A336" s="12" t="str">
        <f t="shared" si="19"/>
        <v>SCA00004410</v>
      </c>
      <c r="B336" s="12" t="s">
        <v>2941</v>
      </c>
      <c r="C336" s="12">
        <v>1010</v>
      </c>
    </row>
    <row r="337" spans="1:3" hidden="1">
      <c r="A337" s="12" t="s">
        <v>1452</v>
      </c>
      <c r="B337" s="12" t="s">
        <v>2945</v>
      </c>
      <c r="C337" s="12">
        <v>53751</v>
      </c>
    </row>
    <row r="338" spans="1:3" hidden="1">
      <c r="A338" s="12" t="str">
        <f>A337</f>
        <v>SCA00004500</v>
      </c>
      <c r="B338" s="12" t="s">
        <v>2946</v>
      </c>
      <c r="C338" s="12">
        <v>12676</v>
      </c>
    </row>
    <row r="339" spans="1:3" hidden="1">
      <c r="A339" s="12" t="s">
        <v>2947</v>
      </c>
      <c r="B339" s="12" t="s">
        <v>2948</v>
      </c>
      <c r="C339" s="12">
        <v>4265</v>
      </c>
    </row>
    <row r="340" spans="1:3" hidden="1">
      <c r="A340" s="12" t="s">
        <v>1456</v>
      </c>
      <c r="B340" s="12" t="s">
        <v>1456</v>
      </c>
      <c r="C340" s="12">
        <v>9489</v>
      </c>
    </row>
    <row r="341" spans="1:3" hidden="1">
      <c r="A341" s="12" t="str">
        <f t="shared" ref="A341:A345" si="20">A340</f>
        <v>SCS00001200</v>
      </c>
      <c r="B341" s="12" t="s">
        <v>2949</v>
      </c>
      <c r="C341" s="12">
        <v>1616</v>
      </c>
    </row>
    <row r="342" spans="1:3" hidden="1">
      <c r="A342" s="12" t="str">
        <f t="shared" si="20"/>
        <v>SCS00001200</v>
      </c>
      <c r="B342" s="12" t="s">
        <v>2950</v>
      </c>
      <c r="C342" s="12">
        <v>46238</v>
      </c>
    </row>
    <row r="343" spans="1:3" hidden="1">
      <c r="A343" s="12" t="str">
        <f t="shared" si="20"/>
        <v>SCS00001200</v>
      </c>
      <c r="B343" s="12" t="s">
        <v>2951</v>
      </c>
      <c r="C343" s="12">
        <v>262971</v>
      </c>
    </row>
    <row r="344" spans="1:3" hidden="1">
      <c r="A344" s="12" t="str">
        <f t="shared" si="20"/>
        <v>SCS00001200</v>
      </c>
      <c r="B344" s="12" t="s">
        <v>2952</v>
      </c>
      <c r="C344" s="12">
        <v>37845</v>
      </c>
    </row>
    <row r="345" spans="1:3" hidden="1">
      <c r="A345" s="12" t="str">
        <f t="shared" si="20"/>
        <v>SCS00001200</v>
      </c>
      <c r="B345" s="12" t="s">
        <v>2953</v>
      </c>
      <c r="C345" s="12">
        <v>2517</v>
      </c>
    </row>
    <row r="346" spans="1:3" hidden="1">
      <c r="A346" s="12" t="s">
        <v>1457</v>
      </c>
      <c r="B346" s="12" t="s">
        <v>2954</v>
      </c>
      <c r="C346" s="12">
        <v>37820</v>
      </c>
    </row>
    <row r="347" spans="1:3" hidden="1">
      <c r="A347" s="12" t="str">
        <f t="shared" ref="A347:A350" si="21">A346</f>
        <v>SCS00006300</v>
      </c>
      <c r="B347" s="12" t="s">
        <v>2955</v>
      </c>
      <c r="C347" s="12">
        <v>27216</v>
      </c>
    </row>
    <row r="348" spans="1:3" hidden="1">
      <c r="A348" s="12" t="str">
        <f t="shared" si="21"/>
        <v>SCS00006300</v>
      </c>
      <c r="B348" s="12" t="s">
        <v>2956</v>
      </c>
      <c r="C348" s="12">
        <v>2517</v>
      </c>
    </row>
    <row r="349" spans="1:3" hidden="1">
      <c r="A349" s="12" t="str">
        <f t="shared" si="21"/>
        <v>SCS00006300</v>
      </c>
      <c r="B349" s="12" t="s">
        <v>2957</v>
      </c>
      <c r="C349" s="12">
        <v>164510</v>
      </c>
    </row>
    <row r="350" spans="1:3" hidden="1">
      <c r="A350" s="12" t="str">
        <f t="shared" si="21"/>
        <v>SCS00006300</v>
      </c>
      <c r="B350" s="12" t="s">
        <v>2958</v>
      </c>
      <c r="C350" s="12">
        <v>1809</v>
      </c>
    </row>
    <row r="351" spans="1:3" hidden="1">
      <c r="A351" s="12" t="s">
        <v>1459</v>
      </c>
      <c r="B351" s="12" t="s">
        <v>2959</v>
      </c>
      <c r="C351" s="12">
        <v>41386</v>
      </c>
    </row>
    <row r="352" spans="1:3" hidden="1">
      <c r="A352" s="12" t="s">
        <v>2960</v>
      </c>
      <c r="B352" s="12" t="s">
        <v>2951</v>
      </c>
      <c r="C352" s="12">
        <v>75</v>
      </c>
    </row>
    <row r="353" spans="1:3" hidden="1">
      <c r="A353" s="12" t="s">
        <v>1453</v>
      </c>
      <c r="B353" s="12" t="s">
        <v>2948</v>
      </c>
      <c r="C353" s="12">
        <v>61606</v>
      </c>
    </row>
    <row r="354" spans="1:3" hidden="1">
      <c r="A354" s="12" t="str">
        <f t="shared" ref="A354:A356" si="22">A353</f>
        <v>SCS00009500</v>
      </c>
      <c r="B354" s="12" t="s">
        <v>2961</v>
      </c>
      <c r="C354" s="12">
        <v>1509</v>
      </c>
    </row>
    <row r="355" spans="1:3" hidden="1">
      <c r="A355" s="12" t="str">
        <f t="shared" si="22"/>
        <v>SCS00009500</v>
      </c>
      <c r="B355" s="12" t="s">
        <v>2962</v>
      </c>
      <c r="C355" s="12">
        <v>4536</v>
      </c>
    </row>
    <row r="356" spans="1:3" hidden="1">
      <c r="A356" s="12" t="str">
        <f t="shared" si="22"/>
        <v>SCS00009500</v>
      </c>
      <c r="B356" s="12" t="s">
        <v>2963</v>
      </c>
      <c r="C356" s="12">
        <v>21956</v>
      </c>
    </row>
    <row r="357" spans="1:3" hidden="1">
      <c r="A357" s="12" t="s">
        <v>2964</v>
      </c>
      <c r="B357" s="12" t="s">
        <v>2965</v>
      </c>
      <c r="C357" s="12">
        <v>43</v>
      </c>
    </row>
    <row r="358" spans="1:3" hidden="1">
      <c r="A358" s="12" t="s">
        <v>1458</v>
      </c>
      <c r="B358" s="12" t="s">
        <v>2966</v>
      </c>
      <c r="C358" s="12">
        <v>1562</v>
      </c>
    </row>
    <row r="359" spans="1:3" hidden="1">
      <c r="A359" s="12" t="str">
        <f>A358</f>
        <v>SCS0000FD00</v>
      </c>
      <c r="B359" s="12" t="s">
        <v>1458</v>
      </c>
      <c r="C359" s="12">
        <v>504</v>
      </c>
    </row>
    <row r="360" spans="1:3" hidden="1">
      <c r="A360" s="12" t="s">
        <v>1454</v>
      </c>
      <c r="B360" s="12" t="s">
        <v>2961</v>
      </c>
      <c r="C360" s="12">
        <v>302</v>
      </c>
    </row>
    <row r="361" spans="1:3" hidden="1">
      <c r="A361" s="12" t="s">
        <v>1455</v>
      </c>
      <c r="B361" s="12" t="s">
        <v>2965</v>
      </c>
      <c r="C361" s="12">
        <v>14389</v>
      </c>
    </row>
    <row r="362" spans="1:3" hidden="1">
      <c r="A362" s="12" t="s">
        <v>1460</v>
      </c>
      <c r="B362" s="12" t="s">
        <v>1460</v>
      </c>
      <c r="C362" s="12">
        <v>42059</v>
      </c>
    </row>
    <row r="363" spans="1:3" hidden="1">
      <c r="A363" s="12" t="s">
        <v>1461</v>
      </c>
      <c r="B363" s="12" t="s">
        <v>1461</v>
      </c>
      <c r="C363" s="12">
        <v>10351</v>
      </c>
    </row>
    <row r="364" spans="1:3" hidden="1">
      <c r="A364" s="12" t="s">
        <v>1462</v>
      </c>
      <c r="B364" s="12" t="s">
        <v>1462</v>
      </c>
      <c r="C364" s="12">
        <v>13854</v>
      </c>
    </row>
    <row r="365" spans="1:3" hidden="1">
      <c r="A365" s="12" t="s">
        <v>1463</v>
      </c>
      <c r="B365" s="12" t="s">
        <v>1463</v>
      </c>
      <c r="C365" s="12">
        <v>32747</v>
      </c>
    </row>
    <row r="366" spans="1:3" hidden="1">
      <c r="A366" s="12" t="s">
        <v>1464</v>
      </c>
      <c r="B366" s="12" t="s">
        <v>1464</v>
      </c>
      <c r="C366" s="12">
        <v>4846</v>
      </c>
    </row>
    <row r="367" spans="1:3" hidden="1">
      <c r="A367" s="12" t="s">
        <v>1465</v>
      </c>
      <c r="B367" s="12" t="s">
        <v>1465</v>
      </c>
      <c r="C367" s="12">
        <v>9014</v>
      </c>
    </row>
    <row r="368" spans="1:3" hidden="1">
      <c r="A368" s="12" t="s">
        <v>1466</v>
      </c>
      <c r="B368" s="12" t="s">
        <v>1466</v>
      </c>
      <c r="C368" s="12">
        <v>178432</v>
      </c>
    </row>
    <row r="369" spans="1:3" hidden="1">
      <c r="A369" s="12" t="s">
        <v>1467</v>
      </c>
      <c r="B369" s="12" t="s">
        <v>1467</v>
      </c>
      <c r="C369" s="12">
        <v>34374</v>
      </c>
    </row>
    <row r="370" spans="1:3" hidden="1">
      <c r="A370" s="12" t="s">
        <v>1468</v>
      </c>
      <c r="B370" s="12" t="s">
        <v>1468</v>
      </c>
      <c r="C370" s="12">
        <v>1706</v>
      </c>
    </row>
    <row r="371" spans="1:3" hidden="1">
      <c r="A371" s="12" t="s">
        <v>1469</v>
      </c>
      <c r="B371" s="12" t="s">
        <v>1469</v>
      </c>
      <c r="C371" s="12">
        <v>126205</v>
      </c>
    </row>
    <row r="372" spans="1:3" hidden="1">
      <c r="A372" s="12" t="s">
        <v>1470</v>
      </c>
      <c r="B372" s="12" t="s">
        <v>1470</v>
      </c>
      <c r="C372" s="12">
        <v>25492</v>
      </c>
    </row>
    <row r="373" spans="1:3" hidden="1">
      <c r="A373" s="12" t="s">
        <v>1471</v>
      </c>
      <c r="B373" s="12" t="s">
        <v>1471</v>
      </c>
      <c r="C373" s="12">
        <v>13880</v>
      </c>
    </row>
    <row r="374" spans="1:3" hidden="1">
      <c r="A374" s="12" t="s">
        <v>1472</v>
      </c>
      <c r="B374" s="12" t="s">
        <v>1472</v>
      </c>
      <c r="C374" s="12">
        <v>28503</v>
      </c>
    </row>
    <row r="375" spans="1:3" hidden="1">
      <c r="A375" s="12" t="s">
        <v>1473</v>
      </c>
      <c r="B375" s="12" t="s">
        <v>1473</v>
      </c>
      <c r="C375" s="12">
        <v>38430</v>
      </c>
    </row>
    <row r="376" spans="1:3" hidden="1">
      <c r="A376" s="12" t="s">
        <v>1474</v>
      </c>
      <c r="B376" s="12" t="s">
        <v>1474</v>
      </c>
      <c r="C376" s="12">
        <v>40324</v>
      </c>
    </row>
    <row r="377" spans="1:3" hidden="1">
      <c r="A377" s="12" t="s">
        <v>1475</v>
      </c>
      <c r="B377" s="12" t="s">
        <v>1475</v>
      </c>
      <c r="C377" s="12">
        <v>3508</v>
      </c>
    </row>
    <row r="378" spans="1:3" hidden="1">
      <c r="A378" s="12" t="s">
        <v>1476</v>
      </c>
      <c r="B378" s="12" t="s">
        <v>1476</v>
      </c>
      <c r="C378" s="12">
        <v>312412</v>
      </c>
    </row>
    <row r="379" spans="1:3" hidden="1">
      <c r="A379" s="12" t="s">
        <v>1477</v>
      </c>
      <c r="B379" s="12" t="s">
        <v>1477</v>
      </c>
      <c r="C379" s="12">
        <v>142950</v>
      </c>
    </row>
    <row r="380" spans="1:3" hidden="1">
      <c r="A380" s="12" t="s">
        <v>1478</v>
      </c>
      <c r="B380" s="12" t="s">
        <v>1478</v>
      </c>
      <c r="C380" s="12">
        <v>87819</v>
      </c>
    </row>
    <row r="381" spans="1:3" hidden="1">
      <c r="A381" s="12" t="s">
        <v>1479</v>
      </c>
      <c r="B381" s="12" t="s">
        <v>1479</v>
      </c>
      <c r="C381" s="12">
        <v>34886</v>
      </c>
    </row>
    <row r="382" spans="1:3" hidden="1">
      <c r="A382" s="12" t="s">
        <v>1480</v>
      </c>
      <c r="B382" s="12" t="s">
        <v>1480</v>
      </c>
      <c r="C382" s="12">
        <v>9851</v>
      </c>
    </row>
    <row r="383" spans="1:3" hidden="1">
      <c r="A383" s="12" t="s">
        <v>1481</v>
      </c>
      <c r="B383" s="12" t="s">
        <v>1481</v>
      </c>
      <c r="C383" s="12">
        <v>84927</v>
      </c>
    </row>
    <row r="384" spans="1:3" hidden="1">
      <c r="A384" s="12" t="s">
        <v>1482</v>
      </c>
      <c r="B384" s="12" t="s">
        <v>1482</v>
      </c>
      <c r="C384" s="12">
        <v>61096</v>
      </c>
    </row>
    <row r="385" spans="1:3" hidden="1">
      <c r="A385" s="12" t="s">
        <v>1483</v>
      </c>
      <c r="B385" s="12" t="s">
        <v>1483</v>
      </c>
      <c r="C385" s="12">
        <v>57756</v>
      </c>
    </row>
    <row r="386" spans="1:3" hidden="1">
      <c r="A386" s="12" t="s">
        <v>1484</v>
      </c>
      <c r="B386" s="12" t="s">
        <v>1484</v>
      </c>
      <c r="C386" s="12">
        <v>33044</v>
      </c>
    </row>
    <row r="387" spans="1:3" hidden="1">
      <c r="A387" s="12" t="s">
        <v>1485</v>
      </c>
      <c r="B387" s="12" t="s">
        <v>1485</v>
      </c>
      <c r="C387" s="12">
        <v>85894</v>
      </c>
    </row>
    <row r="388" spans="1:3" hidden="1">
      <c r="A388" s="12" t="s">
        <v>1486</v>
      </c>
      <c r="B388" s="12" t="s">
        <v>1486</v>
      </c>
      <c r="C388" s="12">
        <v>107424</v>
      </c>
    </row>
    <row r="389" spans="1:3" hidden="1">
      <c r="A389" s="12" t="s">
        <v>1487</v>
      </c>
      <c r="B389" s="12" t="s">
        <v>1487</v>
      </c>
      <c r="C389" s="12">
        <v>40324</v>
      </c>
    </row>
    <row r="390" spans="1:3" hidden="1">
      <c r="A390" s="12" t="s">
        <v>1488</v>
      </c>
      <c r="B390" s="12" t="s">
        <v>1488</v>
      </c>
      <c r="C390" s="12">
        <v>40324</v>
      </c>
    </row>
    <row r="391" spans="1:3" hidden="1">
      <c r="A391" s="12" t="s">
        <v>1489</v>
      </c>
      <c r="B391" s="12" t="s">
        <v>1489</v>
      </c>
      <c r="C391" s="12">
        <v>60902</v>
      </c>
    </row>
    <row r="392" spans="1:3" hidden="1">
      <c r="A392" s="12" t="s">
        <v>1490</v>
      </c>
      <c r="B392" s="12" t="s">
        <v>1490</v>
      </c>
      <c r="C392" s="12">
        <v>94068</v>
      </c>
    </row>
    <row r="393" spans="1:3" hidden="1">
      <c r="A393" s="12" t="s">
        <v>1491</v>
      </c>
      <c r="B393" s="12" t="s">
        <v>1491</v>
      </c>
      <c r="C393" s="12">
        <v>854809</v>
      </c>
    </row>
    <row r="394" spans="1:3" hidden="1">
      <c r="A394" s="12" t="s">
        <v>1492</v>
      </c>
      <c r="B394" s="12" t="s">
        <v>1492</v>
      </c>
      <c r="C394" s="12">
        <v>37001</v>
      </c>
    </row>
    <row r="395" spans="1:3" hidden="1">
      <c r="A395" s="12" t="s">
        <v>1493</v>
      </c>
      <c r="B395" s="12" t="s">
        <v>1493</v>
      </c>
      <c r="C395" s="12">
        <v>1989</v>
      </c>
    </row>
    <row r="396" spans="1:3" hidden="1">
      <c r="A396" s="12" t="s">
        <v>1494</v>
      </c>
      <c r="B396" s="12" t="s">
        <v>1494</v>
      </c>
      <c r="C396" s="12">
        <v>206000</v>
      </c>
    </row>
    <row r="397" spans="1:3" hidden="1">
      <c r="A397" s="12" t="s">
        <v>1495</v>
      </c>
      <c r="B397" s="12" t="s">
        <v>1495</v>
      </c>
      <c r="C397" s="12">
        <v>158104</v>
      </c>
    </row>
    <row r="398" spans="1:3" hidden="1">
      <c r="A398" s="12" t="s">
        <v>1496</v>
      </c>
      <c r="B398" s="12" t="s">
        <v>1496</v>
      </c>
      <c r="C398" s="12">
        <v>15440</v>
      </c>
    </row>
    <row r="399" spans="1:3" hidden="1">
      <c r="A399" s="12" t="s">
        <v>1497</v>
      </c>
      <c r="B399" s="12" t="s">
        <v>1497</v>
      </c>
      <c r="C399" s="12">
        <v>17515</v>
      </c>
    </row>
    <row r="400" spans="1:3" hidden="1">
      <c r="A400" s="12" t="s">
        <v>1498</v>
      </c>
      <c r="B400" s="12" t="s">
        <v>1498</v>
      </c>
      <c r="C400" s="12">
        <v>11217</v>
      </c>
    </row>
    <row r="401" spans="1:3" hidden="1">
      <c r="A401" s="12" t="s">
        <v>1499</v>
      </c>
      <c r="B401" s="12" t="s">
        <v>1499</v>
      </c>
      <c r="C401" s="12">
        <v>43007</v>
      </c>
    </row>
    <row r="402" spans="1:3" hidden="1">
      <c r="A402" s="12" t="s">
        <v>1500</v>
      </c>
      <c r="B402" s="12" t="s">
        <v>1500</v>
      </c>
      <c r="C402" s="12">
        <v>472457</v>
      </c>
    </row>
    <row r="403" spans="1:3" hidden="1">
      <c r="A403" s="12" t="s">
        <v>1501</v>
      </c>
      <c r="B403" s="12" t="s">
        <v>1501</v>
      </c>
      <c r="C403" s="12">
        <v>16342</v>
      </c>
    </row>
    <row r="404" spans="1:3" hidden="1">
      <c r="A404" s="12" t="s">
        <v>1502</v>
      </c>
      <c r="B404" s="12" t="s">
        <v>1502</v>
      </c>
      <c r="C404" s="12">
        <v>320891</v>
      </c>
    </row>
    <row r="405" spans="1:3" hidden="1">
      <c r="A405" s="12" t="s">
        <v>1503</v>
      </c>
      <c r="B405" s="12" t="s">
        <v>1503</v>
      </c>
      <c r="C405" s="12">
        <v>25965</v>
      </c>
    </row>
    <row r="406" spans="1:3" hidden="1">
      <c r="A406" s="12" t="s">
        <v>1504</v>
      </c>
      <c r="B406" s="12" t="s">
        <v>1504</v>
      </c>
      <c r="C406" s="12">
        <v>55799</v>
      </c>
    </row>
    <row r="407" spans="1:3" hidden="1">
      <c r="A407" s="12" t="s">
        <v>1505</v>
      </c>
      <c r="B407" s="12" t="s">
        <v>1505</v>
      </c>
      <c r="C407" s="12">
        <v>65318</v>
      </c>
    </row>
    <row r="408" spans="1:3" hidden="1">
      <c r="A408" s="12" t="s">
        <v>1506</v>
      </c>
      <c r="B408" s="12" t="s">
        <v>1506</v>
      </c>
      <c r="C408" s="12">
        <v>13389</v>
      </c>
    </row>
    <row r="409" spans="1:3" hidden="1">
      <c r="A409" s="12" t="s">
        <v>1507</v>
      </c>
      <c r="B409" s="12" t="s">
        <v>1507</v>
      </c>
      <c r="C409" s="12">
        <v>249037</v>
      </c>
    </row>
    <row r="410" spans="1:3" hidden="1">
      <c r="A410" s="12" t="s">
        <v>1508</v>
      </c>
      <c r="B410" s="12" t="s">
        <v>1508</v>
      </c>
      <c r="C410" s="12">
        <v>169461</v>
      </c>
    </row>
    <row r="411" spans="1:3" hidden="1">
      <c r="A411" s="12" t="s">
        <v>1509</v>
      </c>
      <c r="B411" s="12" t="s">
        <v>1509</v>
      </c>
      <c r="C411" s="12">
        <v>127088</v>
      </c>
    </row>
    <row r="412" spans="1:3" hidden="1">
      <c r="A412" s="12" t="s">
        <v>1510</v>
      </c>
      <c r="B412" s="12" t="s">
        <v>1510</v>
      </c>
      <c r="C412" s="12">
        <v>4651</v>
      </c>
    </row>
    <row r="413" spans="1:3" hidden="1">
      <c r="A413" s="12" t="s">
        <v>1511</v>
      </c>
      <c r="B413" s="12" t="s">
        <v>1511</v>
      </c>
      <c r="C413" s="12">
        <v>661</v>
      </c>
    </row>
    <row r="414" spans="1:3" hidden="1">
      <c r="A414" s="12" t="s">
        <v>1512</v>
      </c>
      <c r="B414" s="12" t="s">
        <v>1512</v>
      </c>
      <c r="C414" s="12">
        <v>463613</v>
      </c>
    </row>
    <row r="415" spans="1:3" hidden="1">
      <c r="A415" s="12" t="s">
        <v>1513</v>
      </c>
      <c r="B415" s="12" t="s">
        <v>1513</v>
      </c>
      <c r="C415" s="12">
        <v>48173</v>
      </c>
    </row>
    <row r="416" spans="1:3" hidden="1">
      <c r="A416" s="12" t="s">
        <v>1514</v>
      </c>
      <c r="B416" s="12" t="s">
        <v>1514</v>
      </c>
      <c r="C416" s="12">
        <v>63709</v>
      </c>
    </row>
    <row r="417" spans="1:3" hidden="1">
      <c r="A417" s="12" t="s">
        <v>1515</v>
      </c>
      <c r="B417" s="12" t="s">
        <v>1515</v>
      </c>
      <c r="C417" s="12">
        <v>33409</v>
      </c>
    </row>
    <row r="418" spans="1:3" hidden="1">
      <c r="A418" s="12" t="s">
        <v>1516</v>
      </c>
      <c r="B418" s="12" t="s">
        <v>1516</v>
      </c>
      <c r="C418" s="12">
        <v>184623</v>
      </c>
    </row>
    <row r="419" spans="1:3" hidden="1">
      <c r="A419" s="12" t="s">
        <v>1517</v>
      </c>
      <c r="B419" s="12" t="s">
        <v>1517</v>
      </c>
      <c r="C419" s="12">
        <v>56731</v>
      </c>
    </row>
    <row r="420" spans="1:3" hidden="1">
      <c r="A420" s="12" t="s">
        <v>1518</v>
      </c>
      <c r="B420" s="12" t="s">
        <v>1518</v>
      </c>
      <c r="C420" s="12">
        <v>317615</v>
      </c>
    </row>
    <row r="421" spans="1:3" hidden="1">
      <c r="A421" s="12" t="s">
        <v>1519</v>
      </c>
      <c r="B421" s="12" t="s">
        <v>1519</v>
      </c>
      <c r="C421" s="12">
        <v>139157</v>
      </c>
    </row>
    <row r="422" spans="1:3" hidden="1">
      <c r="A422" s="12" t="s">
        <v>1520</v>
      </c>
      <c r="B422" s="12" t="s">
        <v>1520</v>
      </c>
      <c r="C422" s="12">
        <v>33456</v>
      </c>
    </row>
    <row r="423" spans="1:3" hidden="1">
      <c r="A423" s="12" t="s">
        <v>1521</v>
      </c>
      <c r="B423" s="12" t="s">
        <v>1521</v>
      </c>
      <c r="C423" s="12">
        <v>23242</v>
      </c>
    </row>
    <row r="424" spans="1:3" hidden="1">
      <c r="A424" s="12" t="s">
        <v>1522</v>
      </c>
      <c r="B424" s="12" t="s">
        <v>1522</v>
      </c>
      <c r="C424" s="12">
        <v>13509</v>
      </c>
    </row>
    <row r="425" spans="1:3" hidden="1">
      <c r="A425" s="12" t="s">
        <v>1523</v>
      </c>
      <c r="B425" s="12" t="s">
        <v>1523</v>
      </c>
      <c r="C425" s="12">
        <v>60105</v>
      </c>
    </row>
    <row r="426" spans="1:3" hidden="1">
      <c r="A426" s="12" t="s">
        <v>1524</v>
      </c>
      <c r="B426" s="12" t="s">
        <v>1524</v>
      </c>
      <c r="C426" s="12">
        <v>385441</v>
      </c>
    </row>
    <row r="427" spans="1:3" hidden="1">
      <c r="A427" s="12" t="s">
        <v>1525</v>
      </c>
      <c r="B427" s="12" t="s">
        <v>1525</v>
      </c>
      <c r="C427" s="12">
        <v>66602</v>
      </c>
    </row>
    <row r="428" spans="1:3" hidden="1">
      <c r="A428" s="12" t="s">
        <v>1526</v>
      </c>
      <c r="B428" s="12" t="s">
        <v>1526</v>
      </c>
      <c r="C428" s="12">
        <v>19232</v>
      </c>
    </row>
    <row r="429" spans="1:3" hidden="1">
      <c r="A429" s="12" t="s">
        <v>1527</v>
      </c>
      <c r="B429" s="12" t="s">
        <v>1527</v>
      </c>
      <c r="C429" s="12">
        <v>150</v>
      </c>
    </row>
    <row r="430" spans="1:3" hidden="1">
      <c r="A430" s="12" t="s">
        <v>1528</v>
      </c>
      <c r="B430" s="12" t="s">
        <v>1528</v>
      </c>
      <c r="C430" s="12">
        <v>38383</v>
      </c>
    </row>
    <row r="431" spans="1:3" hidden="1">
      <c r="A431" s="12" t="s">
        <v>1529</v>
      </c>
      <c r="B431" s="12" t="s">
        <v>1529</v>
      </c>
      <c r="C431" s="12">
        <v>85647</v>
      </c>
    </row>
    <row r="432" spans="1:3" hidden="1">
      <c r="A432" s="12" t="s">
        <v>1530</v>
      </c>
      <c r="B432" s="12" t="s">
        <v>1530</v>
      </c>
      <c r="C432" s="12">
        <v>1677</v>
      </c>
    </row>
    <row r="433" spans="1:3" hidden="1">
      <c r="A433" s="12" t="s">
        <v>1531</v>
      </c>
      <c r="B433" s="12" t="s">
        <v>1531</v>
      </c>
      <c r="C433" s="12">
        <v>43109</v>
      </c>
    </row>
    <row r="434" spans="1:3" hidden="1">
      <c r="A434" s="12" t="s">
        <v>1532</v>
      </c>
      <c r="B434" s="12" t="s">
        <v>1532</v>
      </c>
      <c r="C434" s="12">
        <v>466952</v>
      </c>
    </row>
    <row r="435" spans="1:3" hidden="1">
      <c r="A435" s="12" t="s">
        <v>1533</v>
      </c>
      <c r="B435" s="12" t="s">
        <v>1533</v>
      </c>
      <c r="C435" s="12">
        <v>38773</v>
      </c>
    </row>
    <row r="436" spans="1:3" hidden="1">
      <c r="A436" s="12" t="s">
        <v>1534</v>
      </c>
      <c r="B436" s="12" t="s">
        <v>1534</v>
      </c>
      <c r="C436" s="12">
        <v>395048</v>
      </c>
    </row>
    <row r="437" spans="1:3" hidden="1">
      <c r="A437" s="12" t="s">
        <v>1535</v>
      </c>
      <c r="B437" s="12" t="s">
        <v>1535</v>
      </c>
      <c r="C437" s="12">
        <v>15232</v>
      </c>
    </row>
    <row r="438" spans="1:3" hidden="1">
      <c r="A438" s="12" t="s">
        <v>1536</v>
      </c>
      <c r="B438" s="12" t="s">
        <v>1536</v>
      </c>
      <c r="C438" s="12">
        <v>149886</v>
      </c>
    </row>
    <row r="439" spans="1:3" hidden="1">
      <c r="A439" s="12" t="s">
        <v>1537</v>
      </c>
      <c r="B439" s="12" t="s">
        <v>1537</v>
      </c>
      <c r="C439" s="12">
        <v>50742</v>
      </c>
    </row>
    <row r="440" spans="1:3" hidden="1">
      <c r="A440" s="12" t="s">
        <v>1538</v>
      </c>
      <c r="B440" s="12" t="s">
        <v>1538</v>
      </c>
      <c r="C440" s="12">
        <v>291188</v>
      </c>
    </row>
    <row r="441" spans="1:3" hidden="1">
      <c r="A441" s="12" t="s">
        <v>1539</v>
      </c>
      <c r="B441" s="12" t="s">
        <v>1539</v>
      </c>
      <c r="C441" s="12">
        <v>65537</v>
      </c>
    </row>
    <row r="442" spans="1:3" hidden="1">
      <c r="A442" s="12" t="s">
        <v>1540</v>
      </c>
      <c r="B442" s="12" t="s">
        <v>1540</v>
      </c>
      <c r="C442" s="12">
        <v>120370</v>
      </c>
    </row>
    <row r="443" spans="1:3" hidden="1">
      <c r="A443" s="12" t="s">
        <v>1541</v>
      </c>
      <c r="B443" s="12" t="s">
        <v>1541</v>
      </c>
      <c r="C443" s="12">
        <v>85647</v>
      </c>
    </row>
    <row r="444" spans="1:3" hidden="1">
      <c r="A444" s="12" t="s">
        <v>1542</v>
      </c>
      <c r="B444" s="12" t="s">
        <v>1542</v>
      </c>
      <c r="C444" s="12">
        <v>12647</v>
      </c>
    </row>
    <row r="445" spans="1:3" hidden="1">
      <c r="A445" s="12" t="s">
        <v>1543</v>
      </c>
      <c r="B445" s="12" t="s">
        <v>1543</v>
      </c>
      <c r="C445" s="12">
        <v>5128</v>
      </c>
    </row>
    <row r="446" spans="1:3" hidden="1">
      <c r="A446" s="12" t="s">
        <v>1544</v>
      </c>
      <c r="B446" s="12" t="s">
        <v>1544</v>
      </c>
      <c r="C446" s="12">
        <v>1843771</v>
      </c>
    </row>
    <row r="447" spans="1:3" hidden="1">
      <c r="A447" s="12" t="s">
        <v>1545</v>
      </c>
      <c r="B447" s="12" t="s">
        <v>1545</v>
      </c>
      <c r="C447" s="12">
        <v>66108</v>
      </c>
    </row>
    <row r="448" spans="1:3" hidden="1">
      <c r="A448" s="12" t="s">
        <v>1546</v>
      </c>
      <c r="B448" s="12" t="s">
        <v>1546</v>
      </c>
      <c r="C448" s="12">
        <v>280802</v>
      </c>
    </row>
    <row r="449" spans="1:3" hidden="1">
      <c r="A449" s="12" t="s">
        <v>1547</v>
      </c>
      <c r="B449" s="12" t="s">
        <v>1547</v>
      </c>
      <c r="C449" s="12">
        <v>1498164</v>
      </c>
    </row>
    <row r="450" spans="1:3" hidden="1">
      <c r="A450" s="12" t="s">
        <v>1548</v>
      </c>
      <c r="B450" s="12" t="s">
        <v>1548</v>
      </c>
      <c r="C450" s="12">
        <v>1142974</v>
      </c>
    </row>
    <row r="451" spans="1:3" hidden="1">
      <c r="A451" s="12" t="s">
        <v>1549</v>
      </c>
      <c r="B451" s="12" t="s">
        <v>1549</v>
      </c>
      <c r="C451" s="12">
        <v>73083</v>
      </c>
    </row>
    <row r="452" spans="1:3" hidden="1">
      <c r="A452" s="12" t="s">
        <v>1550</v>
      </c>
      <c r="B452" s="12" t="s">
        <v>1550</v>
      </c>
      <c r="C452" s="12">
        <v>41262</v>
      </c>
    </row>
    <row r="453" spans="1:3" hidden="1">
      <c r="A453" s="12" t="s">
        <v>1551</v>
      </c>
      <c r="B453" s="12" t="s">
        <v>1551</v>
      </c>
      <c r="C453" s="12">
        <v>13128</v>
      </c>
    </row>
    <row r="454" spans="1:3" hidden="1">
      <c r="A454" s="12" t="s">
        <v>1552</v>
      </c>
      <c r="B454" s="12" t="s">
        <v>1552</v>
      </c>
      <c r="C454" s="12">
        <v>145463</v>
      </c>
    </row>
    <row r="455" spans="1:3" hidden="1">
      <c r="A455" s="12" t="s">
        <v>1553</v>
      </c>
      <c r="B455" s="12" t="s">
        <v>1553</v>
      </c>
      <c r="C455" s="12">
        <v>34174</v>
      </c>
    </row>
    <row r="456" spans="1:3" hidden="1">
      <c r="A456" s="12" t="s">
        <v>1554</v>
      </c>
      <c r="B456" s="12" t="s">
        <v>1554</v>
      </c>
      <c r="C456" s="12">
        <v>107651</v>
      </c>
    </row>
    <row r="457" spans="1:3" hidden="1">
      <c r="A457" s="12" t="s">
        <v>1555</v>
      </c>
      <c r="B457" s="12" t="s">
        <v>1555</v>
      </c>
      <c r="C457" s="12">
        <v>1053291</v>
      </c>
    </row>
    <row r="458" spans="1:3" hidden="1">
      <c r="A458" s="12" t="s">
        <v>1556</v>
      </c>
      <c r="B458" s="12" t="s">
        <v>1556</v>
      </c>
      <c r="C458" s="12">
        <v>116866</v>
      </c>
    </row>
    <row r="459" spans="1:3" hidden="1">
      <c r="A459" s="12" t="s">
        <v>1557</v>
      </c>
      <c r="B459" s="12" t="s">
        <v>1557</v>
      </c>
      <c r="C459" s="12">
        <v>94201</v>
      </c>
    </row>
    <row r="460" spans="1:3" hidden="1">
      <c r="A460" s="12" t="s">
        <v>1558</v>
      </c>
      <c r="B460" s="12" t="s">
        <v>1558</v>
      </c>
      <c r="C460" s="12">
        <v>225198</v>
      </c>
    </row>
    <row r="461" spans="1:3" hidden="1">
      <c r="A461" s="12" t="s">
        <v>1559</v>
      </c>
      <c r="B461" s="12" t="s">
        <v>1559</v>
      </c>
      <c r="C461" s="12">
        <v>3352</v>
      </c>
    </row>
    <row r="462" spans="1:3" hidden="1">
      <c r="A462" s="12" t="s">
        <v>1560</v>
      </c>
      <c r="B462" s="12" t="s">
        <v>1560</v>
      </c>
      <c r="C462" s="12">
        <v>91809</v>
      </c>
    </row>
    <row r="463" spans="1:3" hidden="1">
      <c r="A463" s="12" t="s">
        <v>1561</v>
      </c>
      <c r="B463" s="12" t="s">
        <v>1561</v>
      </c>
      <c r="C463" s="12">
        <v>631378</v>
      </c>
    </row>
    <row r="464" spans="1:3" hidden="1">
      <c r="A464" s="12" t="s">
        <v>1562</v>
      </c>
      <c r="B464" s="12" t="s">
        <v>1562</v>
      </c>
      <c r="C464" s="12">
        <v>42278</v>
      </c>
    </row>
    <row r="465" spans="1:3" hidden="1">
      <c r="A465" s="12" t="s">
        <v>1563</v>
      </c>
      <c r="B465" s="12" t="s">
        <v>1563</v>
      </c>
      <c r="C465" s="12">
        <v>59360</v>
      </c>
    </row>
    <row r="466" spans="1:3" hidden="1">
      <c r="A466" s="12" t="s">
        <v>1564</v>
      </c>
      <c r="B466" s="12" t="s">
        <v>1564</v>
      </c>
      <c r="C466" s="12">
        <v>34925</v>
      </c>
    </row>
    <row r="467" spans="1:3" hidden="1">
      <c r="A467" s="12" t="s">
        <v>1565</v>
      </c>
      <c r="B467" s="12" t="s">
        <v>1565</v>
      </c>
      <c r="C467" s="12">
        <v>114387</v>
      </c>
    </row>
    <row r="468" spans="1:3" hidden="1">
      <c r="A468" s="12" t="s">
        <v>1566</v>
      </c>
      <c r="B468" s="12" t="s">
        <v>1566</v>
      </c>
      <c r="C468" s="12">
        <v>12119</v>
      </c>
    </row>
    <row r="469" spans="1:3" hidden="1">
      <c r="A469" s="12" t="s">
        <v>1567</v>
      </c>
      <c r="B469" s="12" t="s">
        <v>1567</v>
      </c>
      <c r="C469" s="12">
        <v>82284</v>
      </c>
    </row>
    <row r="470" spans="1:3" hidden="1">
      <c r="A470" s="12" t="s">
        <v>1568</v>
      </c>
      <c r="B470" s="12" t="s">
        <v>1568</v>
      </c>
      <c r="C470" s="12">
        <v>42524</v>
      </c>
    </row>
    <row r="471" spans="1:3" hidden="1">
      <c r="A471" s="12" t="s">
        <v>1569</v>
      </c>
      <c r="B471" s="12" t="s">
        <v>1569</v>
      </c>
      <c r="C471" s="12">
        <v>127607</v>
      </c>
    </row>
    <row r="472" spans="1:3" hidden="1">
      <c r="A472" s="12" t="s">
        <v>1570</v>
      </c>
      <c r="B472" s="12" t="s">
        <v>1570</v>
      </c>
      <c r="C472" s="12">
        <v>525</v>
      </c>
    </row>
    <row r="473" spans="1:3" hidden="1">
      <c r="A473" s="12" t="s">
        <v>1571</v>
      </c>
      <c r="B473" s="12" t="s">
        <v>1571</v>
      </c>
      <c r="C473" s="12">
        <v>149329</v>
      </c>
    </row>
    <row r="474" spans="1:3" hidden="1">
      <c r="A474" s="12" t="s">
        <v>1572</v>
      </c>
      <c r="B474" s="12" t="s">
        <v>1572</v>
      </c>
      <c r="C474" s="12">
        <v>635303</v>
      </c>
    </row>
    <row r="475" spans="1:3" hidden="1">
      <c r="A475" s="12" t="s">
        <v>1573</v>
      </c>
      <c r="B475" s="12" t="s">
        <v>1573</v>
      </c>
      <c r="C475" s="12">
        <v>752029</v>
      </c>
    </row>
    <row r="476" spans="1:3" hidden="1">
      <c r="A476" s="12" t="s">
        <v>1574</v>
      </c>
      <c r="B476" s="12" t="s">
        <v>1574</v>
      </c>
      <c r="C476" s="12">
        <v>1400298</v>
      </c>
    </row>
    <row r="477" spans="1:3" hidden="1">
      <c r="A477" s="12" t="s">
        <v>1575</v>
      </c>
      <c r="B477" s="12" t="s">
        <v>1575</v>
      </c>
      <c r="C477" s="12">
        <v>428093</v>
      </c>
    </row>
    <row r="478" spans="1:3" hidden="1">
      <c r="A478" s="12" t="s">
        <v>1576</v>
      </c>
      <c r="B478" s="12" t="s">
        <v>1576</v>
      </c>
      <c r="C478" s="12">
        <v>203874</v>
      </c>
    </row>
    <row r="479" spans="1:3" hidden="1">
      <c r="A479" s="12" t="s">
        <v>1577</v>
      </c>
      <c r="B479" s="12" t="s">
        <v>1577</v>
      </c>
      <c r="C479" s="12">
        <v>298395</v>
      </c>
    </row>
    <row r="480" spans="1:3" hidden="1">
      <c r="A480" s="12" t="s">
        <v>1578</v>
      </c>
      <c r="B480" s="12" t="s">
        <v>1578</v>
      </c>
      <c r="C480" s="12">
        <v>18423</v>
      </c>
    </row>
    <row r="481" spans="1:3" hidden="1">
      <c r="A481" s="12" t="s">
        <v>1579</v>
      </c>
      <c r="B481" s="12" t="s">
        <v>1579</v>
      </c>
      <c r="C481" s="12">
        <v>7325</v>
      </c>
    </row>
    <row r="482" spans="1:3" hidden="1">
      <c r="A482" s="12" t="s">
        <v>1580</v>
      </c>
      <c r="B482" s="12" t="s">
        <v>1580</v>
      </c>
      <c r="C482" s="12">
        <v>104783</v>
      </c>
    </row>
    <row r="483" spans="1:3" hidden="1">
      <c r="A483" s="12" t="s">
        <v>1581</v>
      </c>
      <c r="B483" s="12" t="s">
        <v>1581</v>
      </c>
      <c r="C483" s="12">
        <v>7942</v>
      </c>
    </row>
    <row r="484" spans="1:3" hidden="1">
      <c r="A484" s="12" t="s">
        <v>1582</v>
      </c>
      <c r="B484" s="12" t="s">
        <v>1582</v>
      </c>
      <c r="C484" s="12">
        <v>14723</v>
      </c>
    </row>
    <row r="485" spans="1:3" hidden="1">
      <c r="A485" s="12" t="s">
        <v>1583</v>
      </c>
      <c r="B485" s="12" t="s">
        <v>1583</v>
      </c>
      <c r="C485" s="12">
        <v>49954</v>
      </c>
    </row>
    <row r="486" spans="1:3" hidden="1">
      <c r="A486" s="12" t="s">
        <v>1584</v>
      </c>
      <c r="B486" s="12" t="s">
        <v>1584</v>
      </c>
      <c r="C486" s="12">
        <v>9838</v>
      </c>
    </row>
    <row r="487" spans="1:3" hidden="1">
      <c r="A487" s="12" t="s">
        <v>1585</v>
      </c>
      <c r="B487" s="12" t="s">
        <v>1585</v>
      </c>
      <c r="C487" s="12">
        <v>57761</v>
      </c>
    </row>
    <row r="488" spans="1:3" hidden="1">
      <c r="A488" s="12" t="s">
        <v>1586</v>
      </c>
      <c r="B488" s="12" t="s">
        <v>1586</v>
      </c>
      <c r="C488" s="12">
        <v>15230</v>
      </c>
    </row>
    <row r="489" spans="1:3" hidden="1">
      <c r="A489" s="12" t="s">
        <v>1587</v>
      </c>
      <c r="B489" s="12" t="s">
        <v>1587</v>
      </c>
      <c r="C489" s="12">
        <v>168984</v>
      </c>
    </row>
    <row r="490" spans="1:3" hidden="1">
      <c r="A490" s="12" t="s">
        <v>1588</v>
      </c>
      <c r="B490" s="12" t="s">
        <v>1588</v>
      </c>
      <c r="C490" s="12">
        <v>3152</v>
      </c>
    </row>
    <row r="491" spans="1:3" hidden="1">
      <c r="A491" s="12" t="s">
        <v>1589</v>
      </c>
      <c r="B491" s="12" t="s">
        <v>1589</v>
      </c>
      <c r="C491" s="12">
        <v>33715</v>
      </c>
    </row>
    <row r="492" spans="1:3" hidden="1">
      <c r="A492" s="12" t="s">
        <v>1590</v>
      </c>
      <c r="B492" s="12" t="s">
        <v>1590</v>
      </c>
      <c r="C492" s="12">
        <v>83234</v>
      </c>
    </row>
    <row r="493" spans="1:3" hidden="1">
      <c r="A493" s="12" t="s">
        <v>1591</v>
      </c>
      <c r="B493" s="12" t="s">
        <v>1591</v>
      </c>
      <c r="C493" s="12">
        <v>40324</v>
      </c>
    </row>
    <row r="494" spans="1:3" hidden="1">
      <c r="A494" s="12" t="s">
        <v>1592</v>
      </c>
      <c r="B494" s="12" t="s">
        <v>1592</v>
      </c>
      <c r="C494" s="12">
        <v>31617</v>
      </c>
    </row>
    <row r="495" spans="1:3" hidden="1">
      <c r="A495" s="12" t="s">
        <v>1593</v>
      </c>
      <c r="B495" s="12" t="s">
        <v>1593</v>
      </c>
      <c r="C495" s="12">
        <v>115052</v>
      </c>
    </row>
    <row r="496" spans="1:3" hidden="1">
      <c r="A496" s="12" t="s">
        <v>1594</v>
      </c>
      <c r="B496" s="12" t="s">
        <v>1594</v>
      </c>
      <c r="C496" s="12">
        <v>80647</v>
      </c>
    </row>
    <row r="497" spans="1:3" hidden="1">
      <c r="A497" s="12" t="s">
        <v>1595</v>
      </c>
      <c r="B497" s="12" t="s">
        <v>1595</v>
      </c>
      <c r="C497" s="12">
        <v>1632</v>
      </c>
    </row>
    <row r="498" spans="1:3" hidden="1">
      <c r="A498" s="12" t="s">
        <v>1596</v>
      </c>
      <c r="B498" s="12" t="s">
        <v>1596</v>
      </c>
      <c r="C498" s="12">
        <v>17485</v>
      </c>
    </row>
    <row r="499" spans="1:3" hidden="1">
      <c r="A499" s="12" t="s">
        <v>1597</v>
      </c>
      <c r="B499" s="12" t="s">
        <v>1597</v>
      </c>
      <c r="C499" s="12">
        <v>9075</v>
      </c>
    </row>
    <row r="500" spans="1:3" hidden="1">
      <c r="A500" s="12" t="s">
        <v>1598</v>
      </c>
      <c r="B500" s="12" t="s">
        <v>1598</v>
      </c>
      <c r="C500" s="12">
        <v>1955</v>
      </c>
    </row>
    <row r="501" spans="1:3" hidden="1">
      <c r="A501" s="12" t="s">
        <v>1599</v>
      </c>
      <c r="B501" s="12" t="s">
        <v>1599</v>
      </c>
      <c r="C501" s="12">
        <v>9097</v>
      </c>
    </row>
    <row r="502" spans="1:3" hidden="1">
      <c r="A502" s="12" t="s">
        <v>1600</v>
      </c>
      <c r="B502" s="12" t="s">
        <v>1600</v>
      </c>
      <c r="C502" s="12">
        <v>63270</v>
      </c>
    </row>
    <row r="503" spans="1:3" hidden="1">
      <c r="A503" s="12" t="s">
        <v>1601</v>
      </c>
      <c r="B503" s="12" t="s">
        <v>1601</v>
      </c>
      <c r="C503" s="12">
        <v>16137</v>
      </c>
    </row>
    <row r="504" spans="1:3" hidden="1">
      <c r="A504" s="12" t="s">
        <v>1602</v>
      </c>
      <c r="B504" s="12" t="s">
        <v>1602</v>
      </c>
      <c r="C504" s="12">
        <v>18423</v>
      </c>
    </row>
    <row r="505" spans="1:3" hidden="1">
      <c r="A505" s="12" t="s">
        <v>1603</v>
      </c>
      <c r="B505" s="12" t="s">
        <v>1603</v>
      </c>
      <c r="C505" s="12">
        <v>102446</v>
      </c>
    </row>
    <row r="506" spans="1:3" hidden="1">
      <c r="A506" s="12" t="s">
        <v>1604</v>
      </c>
      <c r="B506" s="12" t="s">
        <v>1604</v>
      </c>
      <c r="C506" s="12">
        <v>21747</v>
      </c>
    </row>
    <row r="507" spans="1:3" hidden="1">
      <c r="A507" s="12" t="s">
        <v>1605</v>
      </c>
      <c r="B507" s="12" t="s">
        <v>1605</v>
      </c>
      <c r="C507" s="12">
        <v>48783</v>
      </c>
    </row>
    <row r="508" spans="1:3" hidden="1">
      <c r="A508" s="12" t="s">
        <v>1606</v>
      </c>
      <c r="B508" s="12" t="s">
        <v>1606</v>
      </c>
      <c r="C508" s="12">
        <v>255539</v>
      </c>
    </row>
    <row r="509" spans="1:3" hidden="1">
      <c r="A509" s="12" t="s">
        <v>1607</v>
      </c>
      <c r="B509" s="12" t="s">
        <v>1607</v>
      </c>
      <c r="C509" s="12">
        <v>104621</v>
      </c>
    </row>
    <row r="510" spans="1:3" hidden="1">
      <c r="A510" s="12" t="s">
        <v>1608</v>
      </c>
      <c r="B510" s="12" t="s">
        <v>1608</v>
      </c>
      <c r="C510" s="12">
        <v>98789</v>
      </c>
    </row>
    <row r="511" spans="1:3" hidden="1">
      <c r="A511" s="12" t="s">
        <v>1609</v>
      </c>
      <c r="B511" s="12" t="s">
        <v>1609</v>
      </c>
      <c r="C511" s="12">
        <v>3356</v>
      </c>
    </row>
    <row r="512" spans="1:3" hidden="1">
      <c r="A512" s="12" t="s">
        <v>1610</v>
      </c>
      <c r="B512" s="12" t="s">
        <v>1610</v>
      </c>
      <c r="C512" s="12">
        <v>16061</v>
      </c>
    </row>
    <row r="513" spans="1:3" hidden="1">
      <c r="A513" s="12" t="s">
        <v>1611</v>
      </c>
      <c r="B513" s="12" t="s">
        <v>1611</v>
      </c>
      <c r="C513" s="12">
        <v>61534</v>
      </c>
    </row>
    <row r="514" spans="1:3" hidden="1">
      <c r="A514" s="12" t="s">
        <v>1612</v>
      </c>
      <c r="B514" s="12" t="s">
        <v>1612</v>
      </c>
      <c r="C514" s="12">
        <v>10728</v>
      </c>
    </row>
    <row r="515" spans="1:3" hidden="1">
      <c r="A515" s="12" t="s">
        <v>1613</v>
      </c>
      <c r="B515" s="12" t="s">
        <v>1613</v>
      </c>
      <c r="C515" s="12">
        <v>64100</v>
      </c>
    </row>
    <row r="516" spans="1:3" hidden="1">
      <c r="A516" s="12" t="s">
        <v>1614</v>
      </c>
      <c r="B516" s="12" t="s">
        <v>1614</v>
      </c>
      <c r="C516" s="12">
        <v>54175</v>
      </c>
    </row>
    <row r="517" spans="1:3" hidden="1">
      <c r="A517" s="12" t="s">
        <v>1615</v>
      </c>
      <c r="B517" s="12" t="s">
        <v>1615</v>
      </c>
      <c r="C517" s="12">
        <v>9638</v>
      </c>
    </row>
    <row r="518" spans="1:3" hidden="1">
      <c r="A518" s="12" t="s">
        <v>1616</v>
      </c>
      <c r="B518" s="12" t="s">
        <v>1616</v>
      </c>
      <c r="C518" s="12">
        <v>1696</v>
      </c>
    </row>
    <row r="519" spans="1:3" hidden="1">
      <c r="A519" s="12" t="s">
        <v>1617</v>
      </c>
      <c r="B519" s="12" t="s">
        <v>1617</v>
      </c>
      <c r="C519" s="12">
        <v>16269</v>
      </c>
    </row>
    <row r="520" spans="1:3" hidden="1">
      <c r="A520" s="12" t="s">
        <v>1618</v>
      </c>
      <c r="B520" s="12" t="s">
        <v>1618</v>
      </c>
      <c r="C520" s="12">
        <v>1726</v>
      </c>
    </row>
    <row r="521" spans="1:3" hidden="1">
      <c r="A521" s="12" t="s">
        <v>1619</v>
      </c>
      <c r="B521" s="12" t="s">
        <v>1619</v>
      </c>
      <c r="C521" s="12">
        <v>14507</v>
      </c>
    </row>
    <row r="522" spans="1:3" hidden="1">
      <c r="A522" s="12" t="s">
        <v>1620</v>
      </c>
      <c r="B522" s="12" t="s">
        <v>1620</v>
      </c>
      <c r="C522" s="12">
        <v>1685</v>
      </c>
    </row>
    <row r="523" spans="1:3" hidden="1">
      <c r="A523" s="12" t="s">
        <v>1621</v>
      </c>
      <c r="B523" s="12" t="s">
        <v>1621</v>
      </c>
      <c r="C523" s="12">
        <v>99830</v>
      </c>
    </row>
    <row r="524" spans="1:3" hidden="1">
      <c r="A524" s="12" t="s">
        <v>1622</v>
      </c>
      <c r="B524" s="12" t="s">
        <v>1622</v>
      </c>
      <c r="C524" s="12">
        <v>4602</v>
      </c>
    </row>
    <row r="525" spans="1:3" hidden="1">
      <c r="A525" s="12" t="s">
        <v>1623</v>
      </c>
      <c r="B525" s="12" t="s">
        <v>1623</v>
      </c>
      <c r="C525" s="12">
        <v>124445</v>
      </c>
    </row>
    <row r="526" spans="1:3" hidden="1">
      <c r="A526" s="12" t="s">
        <v>1624</v>
      </c>
      <c r="B526" s="12" t="s">
        <v>1624</v>
      </c>
      <c r="C526" s="12">
        <v>752</v>
      </c>
    </row>
    <row r="527" spans="1:3" hidden="1">
      <c r="A527" s="12" t="s">
        <v>1625</v>
      </c>
      <c r="B527" s="12" t="s">
        <v>1625</v>
      </c>
      <c r="C527" s="12">
        <v>29657</v>
      </c>
    </row>
    <row r="528" spans="1:3" hidden="1">
      <c r="A528" s="12" t="s">
        <v>1626</v>
      </c>
      <c r="B528" s="12" t="s">
        <v>1626</v>
      </c>
      <c r="C528" s="12">
        <v>12117</v>
      </c>
    </row>
    <row r="529" spans="1:3" hidden="1">
      <c r="A529" s="12" t="s">
        <v>1627</v>
      </c>
      <c r="B529" s="12" t="s">
        <v>1627</v>
      </c>
      <c r="C529" s="12">
        <v>16059</v>
      </c>
    </row>
    <row r="530" spans="1:3" hidden="1">
      <c r="A530" s="12" t="s">
        <v>1628</v>
      </c>
      <c r="B530" s="12" t="s">
        <v>1628</v>
      </c>
      <c r="C530" s="12">
        <v>40324</v>
      </c>
    </row>
    <row r="531" spans="1:3" hidden="1">
      <c r="A531" s="12" t="s">
        <v>1629</v>
      </c>
      <c r="B531" s="12" t="s">
        <v>1629</v>
      </c>
      <c r="C531" s="12">
        <v>63615</v>
      </c>
    </row>
    <row r="532" spans="1:3" hidden="1">
      <c r="A532" s="12" t="s">
        <v>1630</v>
      </c>
      <c r="B532" s="12" t="s">
        <v>1630</v>
      </c>
      <c r="C532" s="12">
        <v>9840</v>
      </c>
    </row>
    <row r="533" spans="1:3" hidden="1">
      <c r="A533" s="12" t="s">
        <v>1631</v>
      </c>
      <c r="B533" s="12" t="s">
        <v>1631</v>
      </c>
      <c r="C533" s="12">
        <v>5259</v>
      </c>
    </row>
    <row r="534" spans="1:3" hidden="1">
      <c r="A534" s="12" t="s">
        <v>1632</v>
      </c>
      <c r="B534" s="12" t="s">
        <v>1632</v>
      </c>
      <c r="C534" s="12">
        <v>14455</v>
      </c>
    </row>
    <row r="535" spans="1:3" hidden="1">
      <c r="A535" s="12" t="s">
        <v>1633</v>
      </c>
      <c r="B535" s="12" t="s">
        <v>1633</v>
      </c>
      <c r="C535" s="12">
        <v>9733</v>
      </c>
    </row>
    <row r="536" spans="1:3" hidden="1">
      <c r="A536" s="12" t="s">
        <v>1634</v>
      </c>
      <c r="B536" s="12" t="s">
        <v>1634</v>
      </c>
      <c r="C536" s="12">
        <v>86471</v>
      </c>
    </row>
    <row r="537" spans="1:3" hidden="1">
      <c r="A537" s="12" t="s">
        <v>1635</v>
      </c>
      <c r="B537" s="12" t="s">
        <v>1635</v>
      </c>
      <c r="C537" s="12">
        <v>1802</v>
      </c>
    </row>
    <row r="538" spans="1:3" hidden="1">
      <c r="A538" s="12" t="s">
        <v>1636</v>
      </c>
      <c r="B538" s="12" t="s">
        <v>1636</v>
      </c>
      <c r="C538" s="12">
        <v>15732</v>
      </c>
    </row>
    <row r="539" spans="1:3" hidden="1">
      <c r="A539" s="12" t="s">
        <v>1637</v>
      </c>
      <c r="B539" s="12" t="s">
        <v>1637</v>
      </c>
      <c r="C539" s="12">
        <v>57560</v>
      </c>
    </row>
    <row r="540" spans="1:3" hidden="1">
      <c r="A540" s="12" t="s">
        <v>1638</v>
      </c>
      <c r="B540" s="12" t="s">
        <v>1638</v>
      </c>
      <c r="C540" s="12">
        <v>15552</v>
      </c>
    </row>
    <row r="541" spans="1:3" hidden="1">
      <c r="A541" s="12" t="s">
        <v>1639</v>
      </c>
      <c r="B541" s="12" t="s">
        <v>1639</v>
      </c>
      <c r="C541" s="12">
        <v>192</v>
      </c>
    </row>
    <row r="542" spans="1:3" hidden="1">
      <c r="A542" s="12" t="s">
        <v>1640</v>
      </c>
      <c r="B542" s="12" t="s">
        <v>1640</v>
      </c>
      <c r="C542" s="12">
        <v>1117</v>
      </c>
    </row>
    <row r="543" spans="1:3" hidden="1">
      <c r="A543" s="12" t="s">
        <v>1641</v>
      </c>
      <c r="B543" s="12" t="s">
        <v>1641</v>
      </c>
      <c r="C543" s="12">
        <v>34821</v>
      </c>
    </row>
    <row r="544" spans="1:3" hidden="1">
      <c r="A544" s="12" t="s">
        <v>1642</v>
      </c>
      <c r="B544" s="12" t="s">
        <v>1642</v>
      </c>
      <c r="C544" s="12">
        <v>40324</v>
      </c>
    </row>
    <row r="545" spans="1:3" hidden="1">
      <c r="A545" s="12" t="s">
        <v>1643</v>
      </c>
      <c r="B545" s="12" t="s">
        <v>1643</v>
      </c>
      <c r="C545" s="12">
        <v>19112</v>
      </c>
    </row>
    <row r="546" spans="1:3" hidden="1">
      <c r="A546" s="12" t="s">
        <v>1644</v>
      </c>
      <c r="B546" s="12" t="s">
        <v>1644</v>
      </c>
      <c r="C546" s="12">
        <v>11640</v>
      </c>
    </row>
    <row r="547" spans="1:3" hidden="1">
      <c r="A547" s="12" t="s">
        <v>1645</v>
      </c>
      <c r="B547" s="12" t="s">
        <v>1645</v>
      </c>
      <c r="C547" s="12">
        <v>15096</v>
      </c>
    </row>
    <row r="548" spans="1:3" hidden="1">
      <c r="A548" s="12" t="s">
        <v>1646</v>
      </c>
      <c r="B548" s="12" t="s">
        <v>1646</v>
      </c>
      <c r="C548" s="12">
        <v>14261</v>
      </c>
    </row>
    <row r="549" spans="1:3" hidden="1">
      <c r="A549" s="12" t="s">
        <v>1647</v>
      </c>
      <c r="B549" s="12" t="s">
        <v>1647</v>
      </c>
      <c r="C549" s="12">
        <v>51417</v>
      </c>
    </row>
    <row r="550" spans="1:3" hidden="1">
      <c r="A550" s="12" t="s">
        <v>1648</v>
      </c>
      <c r="B550" s="12" t="s">
        <v>1648</v>
      </c>
      <c r="C550" s="12">
        <v>40324</v>
      </c>
    </row>
    <row r="551" spans="1:3" hidden="1">
      <c r="A551" s="12" t="s">
        <v>1649</v>
      </c>
      <c r="B551" s="12" t="s">
        <v>1649</v>
      </c>
      <c r="C551" s="12">
        <v>1743</v>
      </c>
    </row>
    <row r="552" spans="1:3" hidden="1">
      <c r="A552" s="12" t="s">
        <v>1650</v>
      </c>
      <c r="B552" s="12" t="s">
        <v>1650</v>
      </c>
      <c r="C552" s="12">
        <v>111706</v>
      </c>
    </row>
    <row r="553" spans="1:3" hidden="1">
      <c r="A553" s="12" t="s">
        <v>1651</v>
      </c>
      <c r="B553" s="12" t="s">
        <v>1651</v>
      </c>
      <c r="C553" s="12">
        <v>262709</v>
      </c>
    </row>
    <row r="554" spans="1:3" hidden="1">
      <c r="A554" s="12" t="s">
        <v>1652</v>
      </c>
      <c r="B554" s="12" t="s">
        <v>1652</v>
      </c>
      <c r="C554" s="12">
        <v>55444</v>
      </c>
    </row>
    <row r="555" spans="1:3" hidden="1">
      <c r="A555" s="12" t="s">
        <v>1653</v>
      </c>
      <c r="B555" s="12" t="s">
        <v>1653</v>
      </c>
      <c r="C555" s="12">
        <v>79166</v>
      </c>
    </row>
    <row r="556" spans="1:3" hidden="1">
      <c r="A556" s="12" t="s">
        <v>1654</v>
      </c>
      <c r="B556" s="12" t="s">
        <v>1654</v>
      </c>
      <c r="C556" s="12">
        <v>41638</v>
      </c>
    </row>
    <row r="557" spans="1:3" hidden="1">
      <c r="A557" s="12" t="s">
        <v>1655</v>
      </c>
      <c r="B557" s="12" t="s">
        <v>1655</v>
      </c>
      <c r="C557" s="12">
        <v>40324</v>
      </c>
    </row>
    <row r="558" spans="1:3" hidden="1">
      <c r="A558" s="12" t="s">
        <v>1656</v>
      </c>
      <c r="B558" s="12" t="s">
        <v>1656</v>
      </c>
      <c r="C558" s="12">
        <v>15368</v>
      </c>
    </row>
    <row r="559" spans="1:3" hidden="1">
      <c r="A559" s="12" t="s">
        <v>1657</v>
      </c>
      <c r="B559" s="12" t="s">
        <v>1657</v>
      </c>
      <c r="C559" s="12">
        <v>1688</v>
      </c>
    </row>
    <row r="560" spans="1:3" hidden="1">
      <c r="A560" s="12" t="s">
        <v>1658</v>
      </c>
      <c r="B560" s="12" t="s">
        <v>1658</v>
      </c>
      <c r="C560" s="12">
        <v>1903</v>
      </c>
    </row>
    <row r="561" spans="1:3" hidden="1">
      <c r="A561" s="12" t="s">
        <v>1659</v>
      </c>
      <c r="B561" s="12" t="s">
        <v>1659</v>
      </c>
      <c r="C561" s="12">
        <v>14245</v>
      </c>
    </row>
    <row r="562" spans="1:3" hidden="1">
      <c r="A562" s="12" t="s">
        <v>1660</v>
      </c>
      <c r="B562" s="12" t="s">
        <v>1660</v>
      </c>
      <c r="C562" s="12">
        <v>62015</v>
      </c>
    </row>
    <row r="563" spans="1:3" hidden="1">
      <c r="A563" s="12" t="s">
        <v>1661</v>
      </c>
      <c r="B563" s="12" t="s">
        <v>1661</v>
      </c>
      <c r="C563" s="12">
        <v>14260</v>
      </c>
    </row>
    <row r="564" spans="1:3" hidden="1">
      <c r="A564" s="12" t="s">
        <v>1662</v>
      </c>
      <c r="B564" s="12" t="s">
        <v>1662</v>
      </c>
      <c r="C564" s="12">
        <v>3569</v>
      </c>
    </row>
    <row r="565" spans="1:3" hidden="1">
      <c r="A565" s="12" t="s">
        <v>1663</v>
      </c>
      <c r="B565" s="12" t="s">
        <v>1663</v>
      </c>
      <c r="C565" s="12">
        <v>154982</v>
      </c>
    </row>
    <row r="566" spans="1:3" hidden="1">
      <c r="A566" s="12" t="s">
        <v>1664</v>
      </c>
      <c r="B566" s="12" t="s">
        <v>1664</v>
      </c>
      <c r="C566" s="12">
        <v>127635</v>
      </c>
    </row>
    <row r="567" spans="1:3" hidden="1">
      <c r="A567" s="12" t="s">
        <v>1665</v>
      </c>
      <c r="B567" s="12" t="s">
        <v>1665</v>
      </c>
      <c r="C567" s="12">
        <v>20370</v>
      </c>
    </row>
    <row r="568" spans="1:3" hidden="1">
      <c r="A568" s="12" t="s">
        <v>1666</v>
      </c>
      <c r="B568" s="12" t="s">
        <v>1666</v>
      </c>
      <c r="C568" s="12">
        <v>28380</v>
      </c>
    </row>
    <row r="569" spans="1:3" hidden="1">
      <c r="A569" s="12" t="s">
        <v>1667</v>
      </c>
      <c r="B569" s="12" t="s">
        <v>1667</v>
      </c>
      <c r="C569" s="12">
        <v>842</v>
      </c>
    </row>
    <row r="570" spans="1:3" hidden="1">
      <c r="A570" s="12" t="s">
        <v>1668</v>
      </c>
      <c r="B570" s="12" t="s">
        <v>1668</v>
      </c>
      <c r="C570" s="12">
        <v>4810</v>
      </c>
    </row>
    <row r="571" spans="1:3" hidden="1">
      <c r="A571" s="12" t="s">
        <v>1669</v>
      </c>
      <c r="B571" s="12" t="s">
        <v>1669</v>
      </c>
      <c r="C571" s="12">
        <v>3110</v>
      </c>
    </row>
    <row r="572" spans="1:3" hidden="1">
      <c r="A572" s="12" t="s">
        <v>1670</v>
      </c>
      <c r="B572" s="12" t="s">
        <v>1670</v>
      </c>
      <c r="C572" s="12">
        <v>282981</v>
      </c>
    </row>
    <row r="573" spans="1:3" hidden="1">
      <c r="A573" s="12" t="s">
        <v>1671</v>
      </c>
      <c r="B573" s="12" t="s">
        <v>1671</v>
      </c>
      <c r="C573" s="12">
        <v>43221</v>
      </c>
    </row>
    <row r="574" spans="1:3" hidden="1">
      <c r="A574" s="12" t="s">
        <v>1672</v>
      </c>
      <c r="B574" s="12" t="s">
        <v>1672</v>
      </c>
      <c r="C574" s="12">
        <v>163108</v>
      </c>
    </row>
    <row r="575" spans="1:3" hidden="1">
      <c r="A575" s="12" t="s">
        <v>1673</v>
      </c>
      <c r="B575" s="12" t="s">
        <v>1673</v>
      </c>
      <c r="C575" s="12">
        <v>44888</v>
      </c>
    </row>
    <row r="576" spans="1:3" hidden="1">
      <c r="A576" s="12" t="s">
        <v>1674</v>
      </c>
      <c r="B576" s="12" t="s">
        <v>1674</v>
      </c>
      <c r="C576" s="12">
        <v>14660</v>
      </c>
    </row>
    <row r="577" spans="1:3" hidden="1">
      <c r="A577" s="12" t="s">
        <v>1675</v>
      </c>
      <c r="B577" s="12" t="s">
        <v>1675</v>
      </c>
      <c r="C577" s="12">
        <v>3366</v>
      </c>
    </row>
    <row r="578" spans="1:3" hidden="1">
      <c r="A578" s="12" t="s">
        <v>1676</v>
      </c>
      <c r="B578" s="12" t="s">
        <v>1676</v>
      </c>
      <c r="C578" s="12">
        <v>19796</v>
      </c>
    </row>
    <row r="579" spans="1:3" hidden="1">
      <c r="A579" s="12" t="s">
        <v>1677</v>
      </c>
      <c r="B579" s="12" t="s">
        <v>1677</v>
      </c>
      <c r="C579" s="12">
        <v>18423</v>
      </c>
    </row>
    <row r="580" spans="1:3" hidden="1">
      <c r="A580" s="12" t="s">
        <v>1678</v>
      </c>
      <c r="B580" s="12" t="s">
        <v>1678</v>
      </c>
      <c r="C580" s="12">
        <v>61787</v>
      </c>
    </row>
    <row r="581" spans="1:3" hidden="1">
      <c r="A581" s="12" t="s">
        <v>1679</v>
      </c>
      <c r="B581" s="12" t="s">
        <v>1679</v>
      </c>
      <c r="C581" s="12">
        <v>14060</v>
      </c>
    </row>
    <row r="582" spans="1:3" hidden="1">
      <c r="A582" s="12" t="s">
        <v>1680</v>
      </c>
      <c r="B582" s="12" t="s">
        <v>1680</v>
      </c>
      <c r="C582" s="12">
        <v>2741</v>
      </c>
    </row>
    <row r="583" spans="1:3" hidden="1">
      <c r="A583" s="12" t="s">
        <v>1681</v>
      </c>
      <c r="B583" s="12" t="s">
        <v>1681</v>
      </c>
      <c r="C583" s="12">
        <v>94778</v>
      </c>
    </row>
    <row r="584" spans="1:3" hidden="1">
      <c r="A584" s="12" t="s">
        <v>1682</v>
      </c>
      <c r="B584" s="12" t="s">
        <v>1682</v>
      </c>
      <c r="C584" s="12">
        <v>1739</v>
      </c>
    </row>
    <row r="585" spans="1:3" hidden="1">
      <c r="A585" s="12" t="s">
        <v>1683</v>
      </c>
      <c r="B585" s="12" t="s">
        <v>1683</v>
      </c>
      <c r="C585" s="12">
        <v>264678</v>
      </c>
    </row>
    <row r="586" spans="1:3" hidden="1">
      <c r="A586" s="12" t="s">
        <v>1684</v>
      </c>
      <c r="B586" s="12" t="s">
        <v>1684</v>
      </c>
      <c r="C586" s="12">
        <v>18472</v>
      </c>
    </row>
    <row r="587" spans="1:3" hidden="1">
      <c r="A587" s="12" t="s">
        <v>1685</v>
      </c>
      <c r="B587" s="12" t="s">
        <v>1685</v>
      </c>
      <c r="C587" s="12">
        <v>61384</v>
      </c>
    </row>
    <row r="588" spans="1:3" hidden="1">
      <c r="A588" s="12" t="s">
        <v>1686</v>
      </c>
      <c r="B588" s="12" t="s">
        <v>1686</v>
      </c>
      <c r="C588" s="12">
        <v>14599</v>
      </c>
    </row>
    <row r="589" spans="1:3" hidden="1">
      <c r="A589" s="12" t="s">
        <v>1687</v>
      </c>
      <c r="B589" s="12" t="s">
        <v>1687</v>
      </c>
      <c r="C589" s="12">
        <v>10682</v>
      </c>
    </row>
    <row r="590" spans="1:3" hidden="1">
      <c r="A590" s="12" t="s">
        <v>1688</v>
      </c>
      <c r="B590" s="12" t="s">
        <v>1688</v>
      </c>
      <c r="C590" s="12">
        <v>47927</v>
      </c>
    </row>
    <row r="591" spans="1:3" hidden="1">
      <c r="A591" s="12" t="s">
        <v>1689</v>
      </c>
      <c r="B591" s="12" t="s">
        <v>1689</v>
      </c>
      <c r="C591" s="12">
        <v>52226</v>
      </c>
    </row>
    <row r="592" spans="1:3" hidden="1">
      <c r="A592" s="12" t="s">
        <v>1690</v>
      </c>
      <c r="B592" s="12" t="s">
        <v>1690</v>
      </c>
      <c r="C592" s="12">
        <v>70378</v>
      </c>
    </row>
    <row r="593" spans="1:3" hidden="1">
      <c r="A593" s="12" t="s">
        <v>1691</v>
      </c>
      <c r="B593" s="12" t="s">
        <v>1691</v>
      </c>
      <c r="C593" s="12">
        <v>244699</v>
      </c>
    </row>
    <row r="594" spans="1:3" hidden="1">
      <c r="A594" s="12" t="s">
        <v>1692</v>
      </c>
      <c r="B594" s="12" t="s">
        <v>1692</v>
      </c>
      <c r="C594" s="12">
        <v>42876</v>
      </c>
    </row>
    <row r="595" spans="1:3" hidden="1">
      <c r="A595" s="12" t="s">
        <v>1693</v>
      </c>
      <c r="B595" s="12" t="s">
        <v>1693</v>
      </c>
      <c r="C595" s="12">
        <v>6221</v>
      </c>
    </row>
    <row r="596" spans="1:3" hidden="1">
      <c r="A596" s="12" t="s">
        <v>1694</v>
      </c>
      <c r="B596" s="12" t="s">
        <v>1694</v>
      </c>
      <c r="C596" s="12">
        <v>40324</v>
      </c>
    </row>
    <row r="597" spans="1:3" hidden="1">
      <c r="A597" s="12" t="s">
        <v>1695</v>
      </c>
      <c r="B597" s="12" t="s">
        <v>1695</v>
      </c>
      <c r="C597" s="12">
        <v>1722</v>
      </c>
    </row>
    <row r="598" spans="1:3" hidden="1">
      <c r="A598" s="12" t="s">
        <v>1696</v>
      </c>
      <c r="B598" s="12" t="s">
        <v>1696</v>
      </c>
      <c r="C598" s="12">
        <v>1682</v>
      </c>
    </row>
    <row r="599" spans="1:3" hidden="1">
      <c r="A599" s="12" t="s">
        <v>1697</v>
      </c>
      <c r="B599" s="12" t="s">
        <v>1697</v>
      </c>
      <c r="C599" s="12">
        <v>13474</v>
      </c>
    </row>
    <row r="600" spans="1:3" hidden="1">
      <c r="A600" s="12" t="s">
        <v>1698</v>
      </c>
      <c r="B600" s="12" t="s">
        <v>1698</v>
      </c>
      <c r="C600" s="12">
        <v>122</v>
      </c>
    </row>
    <row r="601" spans="1:3" hidden="1">
      <c r="A601" s="12" t="s">
        <v>1699</v>
      </c>
      <c r="B601" s="12" t="s">
        <v>1699</v>
      </c>
      <c r="C601" s="12">
        <v>17931</v>
      </c>
    </row>
    <row r="602" spans="1:3" hidden="1">
      <c r="A602" s="12" t="s">
        <v>1700</v>
      </c>
      <c r="B602" s="12" t="s">
        <v>1700</v>
      </c>
      <c r="C602" s="12">
        <v>37773</v>
      </c>
    </row>
    <row r="603" spans="1:3" hidden="1">
      <c r="A603" s="12" t="s">
        <v>1701</v>
      </c>
      <c r="B603" s="12" t="s">
        <v>1701</v>
      </c>
      <c r="C603" s="12">
        <v>299341</v>
      </c>
    </row>
    <row r="604" spans="1:3" hidden="1">
      <c r="A604" s="12" t="s">
        <v>1702</v>
      </c>
      <c r="B604" s="12" t="s">
        <v>1702</v>
      </c>
      <c r="C604" s="12">
        <v>93846</v>
      </c>
    </row>
    <row r="605" spans="1:3" hidden="1">
      <c r="A605" s="12" t="s">
        <v>1703</v>
      </c>
      <c r="B605" s="12" t="s">
        <v>1703</v>
      </c>
      <c r="C605" s="12">
        <v>14262</v>
      </c>
    </row>
    <row r="606" spans="1:3" hidden="1">
      <c r="A606" s="12" t="s">
        <v>1704</v>
      </c>
      <c r="B606" s="12" t="s">
        <v>1704</v>
      </c>
      <c r="C606" s="12">
        <v>772052</v>
      </c>
    </row>
    <row r="607" spans="1:3" hidden="1">
      <c r="A607" s="12" t="s">
        <v>1705</v>
      </c>
      <c r="B607" s="12" t="s">
        <v>1705</v>
      </c>
      <c r="C607" s="12">
        <v>33436</v>
      </c>
    </row>
    <row r="608" spans="1:3" hidden="1">
      <c r="A608" s="12" t="s">
        <v>1706</v>
      </c>
      <c r="B608" s="12" t="s">
        <v>1706</v>
      </c>
      <c r="C608" s="12">
        <v>1283252</v>
      </c>
    </row>
    <row r="609" spans="1:3" hidden="1">
      <c r="A609" s="12" t="s">
        <v>1707</v>
      </c>
      <c r="B609" s="12" t="s">
        <v>1707</v>
      </c>
      <c r="C609" s="12">
        <v>2890687</v>
      </c>
    </row>
    <row r="610" spans="1:3" hidden="1">
      <c r="A610" s="12" t="s">
        <v>1708</v>
      </c>
      <c r="B610" s="12" t="s">
        <v>1708</v>
      </c>
      <c r="C610" s="12">
        <v>2122637</v>
      </c>
    </row>
    <row r="611" spans="1:3" hidden="1">
      <c r="A611" s="12" t="s">
        <v>1709</v>
      </c>
      <c r="B611" s="12" t="s">
        <v>1709</v>
      </c>
      <c r="C611" s="12">
        <v>182110</v>
      </c>
    </row>
    <row r="612" spans="1:3" hidden="1">
      <c r="A612" s="12" t="s">
        <v>1710</v>
      </c>
      <c r="B612" s="12" t="s">
        <v>1710</v>
      </c>
      <c r="C612" s="12">
        <v>183696</v>
      </c>
    </row>
    <row r="613" spans="1:3" hidden="1">
      <c r="A613" s="12" t="s">
        <v>1711</v>
      </c>
      <c r="B613" s="12" t="s">
        <v>1711</v>
      </c>
      <c r="C613" s="12">
        <v>393718</v>
      </c>
    </row>
    <row r="614" spans="1:3" hidden="1">
      <c r="A614" s="12" t="s">
        <v>1712</v>
      </c>
      <c r="B614" s="12" t="s">
        <v>1712</v>
      </c>
      <c r="C614" s="12">
        <v>119961</v>
      </c>
    </row>
    <row r="615" spans="1:3" hidden="1">
      <c r="A615" s="12" t="s">
        <v>1713</v>
      </c>
      <c r="B615" s="12" t="s">
        <v>1713</v>
      </c>
      <c r="C615" s="12">
        <v>14391</v>
      </c>
    </row>
    <row r="616" spans="1:3" hidden="1">
      <c r="A616" s="12" t="s">
        <v>1714</v>
      </c>
      <c r="B616" s="12" t="s">
        <v>1714</v>
      </c>
      <c r="C616" s="12">
        <v>236245</v>
      </c>
    </row>
    <row r="617" spans="1:3" hidden="1">
      <c r="A617" s="12" t="s">
        <v>1715</v>
      </c>
      <c r="B617" s="12" t="s">
        <v>1715</v>
      </c>
      <c r="C617" s="12">
        <v>10504</v>
      </c>
    </row>
    <row r="618" spans="1:3" hidden="1">
      <c r="A618" s="12" t="s">
        <v>1716</v>
      </c>
      <c r="B618" s="12" t="s">
        <v>1716</v>
      </c>
      <c r="C618" s="12">
        <v>281499</v>
      </c>
    </row>
    <row r="619" spans="1:3" hidden="1">
      <c r="A619" s="12" t="s">
        <v>1717</v>
      </c>
      <c r="B619" s="12" t="s">
        <v>1717</v>
      </c>
      <c r="C619" s="12">
        <v>160325</v>
      </c>
    </row>
    <row r="620" spans="1:3" hidden="1">
      <c r="A620" s="12" t="s">
        <v>1718</v>
      </c>
      <c r="B620" s="12" t="s">
        <v>1718</v>
      </c>
      <c r="C620" s="12">
        <v>48039</v>
      </c>
    </row>
    <row r="621" spans="1:3" hidden="1">
      <c r="A621" s="12" t="s">
        <v>1719</v>
      </c>
      <c r="B621" s="12" t="s">
        <v>1719</v>
      </c>
      <c r="C621" s="12">
        <v>86953</v>
      </c>
    </row>
    <row r="622" spans="1:3" hidden="1">
      <c r="A622" s="12" t="s">
        <v>1720</v>
      </c>
      <c r="B622" s="12" t="s">
        <v>1720</v>
      </c>
      <c r="C622" s="12">
        <v>63312</v>
      </c>
    </row>
    <row r="623" spans="1:3" hidden="1">
      <c r="A623" s="12" t="s">
        <v>1721</v>
      </c>
      <c r="B623" s="12" t="s">
        <v>1721</v>
      </c>
      <c r="C623" s="12">
        <v>64356</v>
      </c>
    </row>
    <row r="624" spans="1:3" hidden="1">
      <c r="A624" s="12" t="s">
        <v>1722</v>
      </c>
      <c r="B624" s="12" t="s">
        <v>1722</v>
      </c>
      <c r="C624" s="12">
        <v>110262</v>
      </c>
    </row>
    <row r="625" spans="1:3" hidden="1">
      <c r="A625" s="12" t="s">
        <v>1723</v>
      </c>
      <c r="B625" s="12" t="s">
        <v>2967</v>
      </c>
      <c r="C625" s="12">
        <v>47922</v>
      </c>
    </row>
    <row r="626" spans="1:3" hidden="1">
      <c r="A626" s="12" t="str">
        <f t="shared" ref="A626:A627" si="23">A625</f>
        <v>SE000008880</v>
      </c>
      <c r="B626" s="12" t="s">
        <v>2968</v>
      </c>
      <c r="C626" s="12">
        <v>408520</v>
      </c>
    </row>
    <row r="627" spans="1:3" hidden="1">
      <c r="A627" s="12" t="str">
        <f t="shared" si="23"/>
        <v>SE000008880</v>
      </c>
      <c r="B627" s="12" t="s">
        <v>2969</v>
      </c>
      <c r="C627" s="12">
        <v>466882</v>
      </c>
    </row>
    <row r="628" spans="1:3" hidden="1">
      <c r="A628" s="12" t="s">
        <v>1724</v>
      </c>
      <c r="B628" s="12" t="s">
        <v>1724</v>
      </c>
      <c r="C628" s="12">
        <v>188038</v>
      </c>
    </row>
    <row r="629" spans="1:3" hidden="1">
      <c r="A629" s="12" t="s">
        <v>1725</v>
      </c>
      <c r="B629" s="12" t="s">
        <v>1725</v>
      </c>
      <c r="C629" s="12">
        <v>1730699</v>
      </c>
    </row>
    <row r="630" spans="1:3" hidden="1">
      <c r="A630" s="12" t="str">
        <f>A629</f>
        <v>SE00000G880</v>
      </c>
      <c r="B630" s="12" t="s">
        <v>2970</v>
      </c>
      <c r="C630" s="12">
        <v>363877</v>
      </c>
    </row>
    <row r="631" spans="1:3" hidden="1">
      <c r="A631" s="12" t="s">
        <v>1727</v>
      </c>
      <c r="B631" s="12" t="s">
        <v>1727</v>
      </c>
      <c r="C631" s="12">
        <v>337463</v>
      </c>
    </row>
    <row r="632" spans="1:3" hidden="1">
      <c r="A632" s="12" t="s">
        <v>1728</v>
      </c>
      <c r="B632" s="12" t="s">
        <v>1728</v>
      </c>
      <c r="C632" s="12">
        <v>222913</v>
      </c>
    </row>
    <row r="633" spans="1:3" hidden="1">
      <c r="A633" s="12" t="s">
        <v>1729</v>
      </c>
      <c r="B633" s="12" t="s">
        <v>1729</v>
      </c>
      <c r="C633" s="12">
        <v>5410008</v>
      </c>
    </row>
    <row r="634" spans="1:3" hidden="1">
      <c r="A634" s="12" t="str">
        <f>A633</f>
        <v>SE00000M000</v>
      </c>
      <c r="B634" s="12" t="s">
        <v>2971</v>
      </c>
      <c r="C634" s="12">
        <v>58176</v>
      </c>
    </row>
    <row r="635" spans="1:3" hidden="1">
      <c r="A635" s="12" t="s">
        <v>1730</v>
      </c>
      <c r="B635" s="12" t="s">
        <v>1730</v>
      </c>
      <c r="C635" s="12">
        <v>96320</v>
      </c>
    </row>
    <row r="636" spans="1:3" hidden="1">
      <c r="A636" s="12" t="s">
        <v>1731</v>
      </c>
      <c r="B636" s="12" t="s">
        <v>1731</v>
      </c>
      <c r="C636" s="12">
        <v>10098</v>
      </c>
    </row>
    <row r="637" spans="1:3" hidden="1">
      <c r="A637" s="12" t="s">
        <v>1732</v>
      </c>
      <c r="B637" s="12" t="s">
        <v>1732</v>
      </c>
      <c r="C637" s="12">
        <v>64841</v>
      </c>
    </row>
    <row r="638" spans="1:3" hidden="1">
      <c r="A638" s="12" t="s">
        <v>1733</v>
      </c>
      <c r="B638" s="12" t="s">
        <v>1733</v>
      </c>
      <c r="C638" s="12">
        <v>161569</v>
      </c>
    </row>
    <row r="639" spans="1:3" hidden="1">
      <c r="A639" s="12" t="s">
        <v>1734</v>
      </c>
      <c r="B639" s="12" t="s">
        <v>1734</v>
      </c>
      <c r="C639" s="12">
        <v>86739</v>
      </c>
    </row>
    <row r="640" spans="1:3" hidden="1">
      <c r="A640" s="12" t="s">
        <v>1735</v>
      </c>
      <c r="B640" s="12" t="s">
        <v>1735</v>
      </c>
      <c r="C640" s="12">
        <v>421760</v>
      </c>
    </row>
    <row r="641" spans="1:3" hidden="1">
      <c r="A641" s="12" t="s">
        <v>1736</v>
      </c>
      <c r="B641" s="12" t="s">
        <v>1736</v>
      </c>
      <c r="C641" s="12">
        <v>684978</v>
      </c>
    </row>
    <row r="642" spans="1:3" hidden="1">
      <c r="A642" s="12" t="s">
        <v>1737</v>
      </c>
      <c r="B642" s="12" t="s">
        <v>2972</v>
      </c>
      <c r="C642" s="12">
        <v>28491</v>
      </c>
    </row>
    <row r="643" spans="1:3" hidden="1">
      <c r="A643" s="12" t="str">
        <f>A642</f>
        <v>SE00000SJ00</v>
      </c>
      <c r="B643" s="12" t="s">
        <v>2973</v>
      </c>
      <c r="C643" s="12">
        <v>159132</v>
      </c>
    </row>
    <row r="644" spans="1:3" hidden="1">
      <c r="A644" s="12" t="s">
        <v>1738</v>
      </c>
      <c r="B644" s="12" t="s">
        <v>2973</v>
      </c>
      <c r="C644" s="12">
        <v>751</v>
      </c>
    </row>
    <row r="645" spans="1:3" hidden="1">
      <c r="A645" s="12" t="s">
        <v>1739</v>
      </c>
      <c r="B645" s="12" t="s">
        <v>1739</v>
      </c>
      <c r="C645" s="12">
        <v>188581</v>
      </c>
    </row>
    <row r="646" spans="1:3" hidden="1">
      <c r="A646" s="12" t="str">
        <f>A645</f>
        <v>SE00000SO00</v>
      </c>
      <c r="B646" s="12" t="s">
        <v>2974</v>
      </c>
      <c r="C646" s="12">
        <v>1220346</v>
      </c>
    </row>
    <row r="647" spans="1:3" hidden="1">
      <c r="A647" s="12" t="s">
        <v>2975</v>
      </c>
      <c r="B647" s="12" t="s">
        <v>2974</v>
      </c>
      <c r="C647" s="12">
        <v>40055</v>
      </c>
    </row>
    <row r="648" spans="1:3" hidden="1">
      <c r="A648" s="12" t="s">
        <v>1740</v>
      </c>
      <c r="B648" s="12" t="s">
        <v>1740</v>
      </c>
      <c r="C648" s="12">
        <v>5937109</v>
      </c>
    </row>
    <row r="649" spans="1:3" hidden="1">
      <c r="A649" s="12" t="s">
        <v>1741</v>
      </c>
      <c r="B649" s="12" t="s">
        <v>1741</v>
      </c>
      <c r="C649" s="12">
        <v>7342</v>
      </c>
    </row>
    <row r="650" spans="1:3" hidden="1">
      <c r="A650" s="12" t="s">
        <v>1742</v>
      </c>
      <c r="B650" s="12" t="s">
        <v>1742</v>
      </c>
      <c r="C650" s="12">
        <v>55762</v>
      </c>
    </row>
    <row r="651" spans="1:3" hidden="1">
      <c r="A651" s="12" t="s">
        <v>1743</v>
      </c>
      <c r="B651" s="12" t="s">
        <v>1743</v>
      </c>
      <c r="C651" s="12">
        <v>123991</v>
      </c>
    </row>
    <row r="652" spans="1:3" hidden="1">
      <c r="A652" s="12" t="s">
        <v>1744</v>
      </c>
      <c r="B652" s="12" t="s">
        <v>1744</v>
      </c>
      <c r="C652" s="12">
        <v>123614</v>
      </c>
    </row>
    <row r="653" spans="1:3" hidden="1">
      <c r="A653" s="12" t="s">
        <v>1747</v>
      </c>
      <c r="B653" s="12" t="s">
        <v>1747</v>
      </c>
      <c r="C653" s="12">
        <v>1601095</v>
      </c>
    </row>
    <row r="654" spans="1:3" hidden="1">
      <c r="A654" s="12" t="str">
        <f>A653</f>
        <v>SE00000UC00</v>
      </c>
      <c r="B654" s="12" t="s">
        <v>2976</v>
      </c>
      <c r="C654" s="12">
        <v>5277963</v>
      </c>
    </row>
    <row r="655" spans="1:3" hidden="1">
      <c r="A655" s="12" t="s">
        <v>1748</v>
      </c>
      <c r="B655" s="12" t="s">
        <v>2977</v>
      </c>
      <c r="C655" s="12">
        <v>4045686</v>
      </c>
    </row>
    <row r="656" spans="1:3" hidden="1">
      <c r="A656" s="12" t="s">
        <v>2978</v>
      </c>
      <c r="B656" s="12" t="s">
        <v>2977</v>
      </c>
      <c r="C656" s="12">
        <v>23033</v>
      </c>
    </row>
    <row r="657" spans="1:3" hidden="1">
      <c r="A657" s="12" t="s">
        <v>1749</v>
      </c>
      <c r="B657" s="12" t="s">
        <v>1749</v>
      </c>
      <c r="C657" s="12">
        <v>36244</v>
      </c>
    </row>
    <row r="658" spans="1:3" hidden="1">
      <c r="A658" s="12" t="s">
        <v>1750</v>
      </c>
      <c r="B658" s="12" t="s">
        <v>2968</v>
      </c>
      <c r="C658" s="12">
        <v>354</v>
      </c>
    </row>
    <row r="659" spans="1:3" hidden="1">
      <c r="A659" s="12" t="str">
        <f>A658</f>
        <v>SE00000W100</v>
      </c>
      <c r="B659" s="12" t="s">
        <v>1750</v>
      </c>
      <c r="C659" s="12">
        <v>2472</v>
      </c>
    </row>
    <row r="660" spans="1:3" hidden="1">
      <c r="A660" s="12" t="s">
        <v>1726</v>
      </c>
      <c r="B660" s="12" t="s">
        <v>2970</v>
      </c>
      <c r="C660" s="12">
        <v>52874</v>
      </c>
    </row>
    <row r="661" spans="1:3" hidden="1">
      <c r="A661" s="12" t="str">
        <f>A660</f>
        <v>SE00000W210</v>
      </c>
      <c r="B661" s="12" t="s">
        <v>1726</v>
      </c>
      <c r="C661" s="12">
        <v>690679</v>
      </c>
    </row>
    <row r="662" spans="1:3" hidden="1">
      <c r="A662" s="12" t="s">
        <v>1751</v>
      </c>
      <c r="B662" s="12" t="s">
        <v>1751</v>
      </c>
      <c r="C662" s="12">
        <v>45046</v>
      </c>
    </row>
    <row r="663" spans="1:3" hidden="1">
      <c r="A663" s="12" t="s">
        <v>1752</v>
      </c>
      <c r="B663" s="12" t="s">
        <v>1752</v>
      </c>
      <c r="C663" s="12">
        <v>35436</v>
      </c>
    </row>
    <row r="664" spans="1:3" hidden="1">
      <c r="A664" s="12" t="str">
        <f t="shared" ref="A664:A667" si="24">A663</f>
        <v>SE00000X200</v>
      </c>
      <c r="B664" s="12" t="s">
        <v>2979</v>
      </c>
      <c r="C664" s="12">
        <v>6032</v>
      </c>
    </row>
    <row r="665" spans="1:3" hidden="1">
      <c r="A665" s="12" t="str">
        <f t="shared" si="24"/>
        <v>SE00000X200</v>
      </c>
      <c r="B665" s="12" t="s">
        <v>2980</v>
      </c>
      <c r="C665" s="12">
        <v>1092490</v>
      </c>
    </row>
    <row r="666" spans="1:3" hidden="1">
      <c r="A666" s="12" t="str">
        <f t="shared" si="24"/>
        <v>SE00000X200</v>
      </c>
      <c r="B666" s="12" t="s">
        <v>2981</v>
      </c>
      <c r="C666" s="12">
        <v>30499</v>
      </c>
    </row>
    <row r="667" spans="1:3" hidden="1">
      <c r="A667" s="12" t="str">
        <f t="shared" si="24"/>
        <v>SE00000X200</v>
      </c>
      <c r="B667" s="12" t="s">
        <v>2982</v>
      </c>
      <c r="C667" s="12">
        <v>1046725</v>
      </c>
    </row>
    <row r="668" spans="1:3" hidden="1">
      <c r="A668" s="12" t="s">
        <v>2983</v>
      </c>
      <c r="B668" s="12" t="s">
        <v>2980</v>
      </c>
      <c r="C668" s="12">
        <v>3584</v>
      </c>
    </row>
    <row r="669" spans="1:3" hidden="1">
      <c r="A669" s="12" t="s">
        <v>1753</v>
      </c>
      <c r="B669" s="12" t="s">
        <v>1753</v>
      </c>
      <c r="C669" s="12">
        <v>481264</v>
      </c>
    </row>
    <row r="670" spans="1:3" hidden="1">
      <c r="A670" s="12" t="str">
        <f>A669</f>
        <v>SE00000X880</v>
      </c>
      <c r="B670" s="12" t="s">
        <v>2984</v>
      </c>
      <c r="C670" s="12">
        <v>183229</v>
      </c>
    </row>
    <row r="671" spans="1:3" hidden="1">
      <c r="A671" s="12" t="s">
        <v>1755</v>
      </c>
      <c r="B671" s="12" t="s">
        <v>1755</v>
      </c>
      <c r="C671" s="12">
        <v>781826</v>
      </c>
    </row>
    <row r="672" spans="1:3" hidden="1">
      <c r="A672" s="12" t="s">
        <v>1756</v>
      </c>
      <c r="B672" s="12" t="s">
        <v>1756</v>
      </c>
      <c r="C672" s="12">
        <v>805225</v>
      </c>
    </row>
    <row r="673" spans="1:3" hidden="1">
      <c r="A673" s="12" t="s">
        <v>1757</v>
      </c>
      <c r="B673" s="12" t="s">
        <v>1757</v>
      </c>
      <c r="C673" s="12">
        <v>27429</v>
      </c>
    </row>
    <row r="674" spans="1:3" hidden="1">
      <c r="A674" s="12" t="s">
        <v>1758</v>
      </c>
      <c r="B674" s="12" t="s">
        <v>1758</v>
      </c>
      <c r="C674" s="12">
        <v>12718</v>
      </c>
    </row>
    <row r="675" spans="1:3" hidden="1">
      <c r="A675" s="12" t="s">
        <v>1759</v>
      </c>
      <c r="B675" s="12" t="s">
        <v>2985</v>
      </c>
      <c r="C675" s="12">
        <v>93955</v>
      </c>
    </row>
    <row r="676" spans="1:3" hidden="1">
      <c r="A676" s="12" t="str">
        <f>A675</f>
        <v>SE00000ZX00</v>
      </c>
      <c r="B676" s="12" t="s">
        <v>2986</v>
      </c>
      <c r="C676" s="12">
        <v>361692</v>
      </c>
    </row>
    <row r="677" spans="1:3" hidden="1">
      <c r="A677" s="12" t="s">
        <v>1760</v>
      </c>
      <c r="B677" s="12" t="s">
        <v>1760</v>
      </c>
      <c r="C677" s="12">
        <v>27839</v>
      </c>
    </row>
    <row r="678" spans="1:3" hidden="1">
      <c r="A678" s="12" t="str">
        <f t="shared" ref="A678:A680" si="25">A677</f>
        <v>SE000010S00</v>
      </c>
      <c r="B678" s="12" t="s">
        <v>2987</v>
      </c>
      <c r="C678" s="12">
        <v>4256</v>
      </c>
    </row>
    <row r="679" spans="1:3" hidden="1">
      <c r="A679" s="12" t="str">
        <f t="shared" si="25"/>
        <v>SE000010S00</v>
      </c>
      <c r="B679" s="12" t="s">
        <v>2988</v>
      </c>
      <c r="C679" s="12">
        <v>137210</v>
      </c>
    </row>
    <row r="680" spans="1:3" hidden="1">
      <c r="A680" s="12" t="str">
        <f t="shared" si="25"/>
        <v>SE000010S00</v>
      </c>
      <c r="B680" s="12" t="s">
        <v>2989</v>
      </c>
      <c r="C680" s="12">
        <v>3618</v>
      </c>
    </row>
    <row r="681" spans="1:3" hidden="1">
      <c r="A681" s="12" t="s">
        <v>1761</v>
      </c>
      <c r="B681" s="12" t="s">
        <v>2988</v>
      </c>
      <c r="C681" s="12">
        <v>6301</v>
      </c>
    </row>
    <row r="682" spans="1:3" hidden="1">
      <c r="A682" s="12" t="s">
        <v>1762</v>
      </c>
      <c r="B682" s="12" t="s">
        <v>1762</v>
      </c>
      <c r="C682" s="12">
        <v>2555</v>
      </c>
    </row>
    <row r="683" spans="1:3" hidden="1">
      <c r="A683" s="12" t="str">
        <f>A682</f>
        <v>SE000010V00</v>
      </c>
      <c r="B683" s="12" t="s">
        <v>2990</v>
      </c>
      <c r="C683" s="12">
        <v>1138</v>
      </c>
    </row>
    <row r="684" spans="1:3" hidden="1">
      <c r="A684" s="12" t="s">
        <v>1746</v>
      </c>
      <c r="B684" s="12" t="s">
        <v>2991</v>
      </c>
      <c r="C684" s="12">
        <v>475</v>
      </c>
    </row>
    <row r="685" spans="1:3" hidden="1">
      <c r="A685" s="12" t="str">
        <f>A684</f>
        <v>SE000013500</v>
      </c>
      <c r="B685" s="12" t="s">
        <v>1746</v>
      </c>
      <c r="C685" s="12">
        <v>2008</v>
      </c>
    </row>
    <row r="686" spans="1:3" hidden="1">
      <c r="A686" s="12" t="s">
        <v>1763</v>
      </c>
      <c r="B686" s="12" t="s">
        <v>2971</v>
      </c>
      <c r="C686" s="12">
        <v>511</v>
      </c>
    </row>
    <row r="687" spans="1:3" hidden="1">
      <c r="A687" s="12" t="str">
        <f>A686</f>
        <v>SE000013M00</v>
      </c>
      <c r="B687" s="12" t="s">
        <v>1763</v>
      </c>
      <c r="C687" s="12">
        <v>18296</v>
      </c>
    </row>
    <row r="688" spans="1:3" hidden="1">
      <c r="A688" s="12" t="s">
        <v>1764</v>
      </c>
      <c r="B688" s="12" t="s">
        <v>1764</v>
      </c>
      <c r="C688" s="12">
        <v>37695</v>
      </c>
    </row>
    <row r="689" spans="1:3" hidden="1">
      <c r="A689" s="12" t="s">
        <v>1765</v>
      </c>
      <c r="B689" s="12" t="s">
        <v>1765</v>
      </c>
      <c r="C689" s="12">
        <v>15661</v>
      </c>
    </row>
    <row r="690" spans="1:3" hidden="1">
      <c r="A690" s="12" t="str">
        <f t="shared" ref="A690:A692" si="26">A689</f>
        <v>SE000015500</v>
      </c>
      <c r="B690" s="12" t="s">
        <v>2992</v>
      </c>
      <c r="C690" s="12">
        <v>31437</v>
      </c>
    </row>
    <row r="691" spans="1:3" hidden="1">
      <c r="A691" s="12" t="str">
        <f t="shared" si="26"/>
        <v>SE000015500</v>
      </c>
      <c r="B691" s="12" t="s">
        <v>2993</v>
      </c>
      <c r="C691" s="12">
        <v>129985</v>
      </c>
    </row>
    <row r="692" spans="1:3" hidden="1">
      <c r="A692" s="12" t="str">
        <f t="shared" si="26"/>
        <v>SE000015500</v>
      </c>
      <c r="B692" s="12" t="s">
        <v>2994</v>
      </c>
      <c r="C692" s="12">
        <v>172193</v>
      </c>
    </row>
    <row r="693" spans="1:3" hidden="1">
      <c r="A693" s="12" t="s">
        <v>2995</v>
      </c>
      <c r="B693" s="12" t="s">
        <v>2992</v>
      </c>
      <c r="C693" s="12">
        <v>40</v>
      </c>
    </row>
    <row r="694" spans="1:3" hidden="1">
      <c r="A694" s="12" t="str">
        <f>A693</f>
        <v>SE0000155S0</v>
      </c>
      <c r="B694" s="12" t="s">
        <v>2994</v>
      </c>
      <c r="C694" s="12">
        <v>34</v>
      </c>
    </row>
    <row r="695" spans="1:3" hidden="1">
      <c r="A695" s="12" t="s">
        <v>1766</v>
      </c>
      <c r="B695" s="12" t="s">
        <v>1766</v>
      </c>
      <c r="C695" s="12">
        <v>435977</v>
      </c>
    </row>
    <row r="696" spans="1:3" hidden="1">
      <c r="A696" s="12" t="s">
        <v>1754</v>
      </c>
      <c r="B696" s="12" t="s">
        <v>2984</v>
      </c>
      <c r="C696" s="12">
        <v>750</v>
      </c>
    </row>
    <row r="697" spans="1:3" hidden="1">
      <c r="A697" s="12" t="s">
        <v>1767</v>
      </c>
      <c r="B697" s="12" t="s">
        <v>1767</v>
      </c>
      <c r="C697" s="12">
        <v>45384</v>
      </c>
    </row>
    <row r="698" spans="1:3" hidden="1">
      <c r="A698" s="12" t="s">
        <v>1768</v>
      </c>
      <c r="B698" s="12" t="s">
        <v>1768</v>
      </c>
      <c r="C698" s="12">
        <v>259888</v>
      </c>
    </row>
    <row r="699" spans="1:3" hidden="1">
      <c r="A699" s="12" t="s">
        <v>1769</v>
      </c>
      <c r="B699" s="12" t="s">
        <v>1769</v>
      </c>
      <c r="C699" s="12">
        <v>181556</v>
      </c>
    </row>
    <row r="700" spans="1:3" hidden="1">
      <c r="A700" s="12" t="s">
        <v>1770</v>
      </c>
      <c r="B700" s="12" t="s">
        <v>1770</v>
      </c>
      <c r="C700" s="12">
        <v>88647</v>
      </c>
    </row>
    <row r="701" spans="1:3" hidden="1">
      <c r="A701" s="12" t="s">
        <v>1771</v>
      </c>
      <c r="B701" s="12" t="s">
        <v>1771</v>
      </c>
      <c r="C701" s="12">
        <v>203928</v>
      </c>
    </row>
    <row r="702" spans="1:3" hidden="1">
      <c r="A702" s="12" t="s">
        <v>1772</v>
      </c>
      <c r="B702" s="12" t="s">
        <v>1772</v>
      </c>
      <c r="C702" s="12">
        <v>64156</v>
      </c>
    </row>
    <row r="703" spans="1:3" hidden="1">
      <c r="A703" s="12" t="s">
        <v>1773</v>
      </c>
      <c r="B703" s="12" t="s">
        <v>1773</v>
      </c>
      <c r="C703" s="12">
        <v>127869</v>
      </c>
    </row>
    <row r="704" spans="1:3" hidden="1">
      <c r="A704" s="12" t="s">
        <v>1774</v>
      </c>
      <c r="B704" s="12" t="s">
        <v>1774</v>
      </c>
      <c r="C704" s="12">
        <v>43580</v>
      </c>
    </row>
    <row r="705" spans="1:3" hidden="1">
      <c r="A705" s="12" t="s">
        <v>1775</v>
      </c>
      <c r="B705" s="12" t="s">
        <v>1775</v>
      </c>
      <c r="C705" s="12">
        <v>65411</v>
      </c>
    </row>
    <row r="706" spans="1:3" hidden="1">
      <c r="A706" s="12" t="s">
        <v>1776</v>
      </c>
      <c r="B706" s="12" t="s">
        <v>1776</v>
      </c>
      <c r="C706" s="12">
        <v>150676</v>
      </c>
    </row>
    <row r="707" spans="1:3" hidden="1">
      <c r="A707" s="12" t="s">
        <v>1777</v>
      </c>
      <c r="B707" s="12" t="s">
        <v>1777</v>
      </c>
      <c r="C707" s="12">
        <v>32815</v>
      </c>
    </row>
    <row r="708" spans="1:3" hidden="1">
      <c r="A708" s="12" t="s">
        <v>1778</v>
      </c>
      <c r="B708" s="12" t="s">
        <v>1778</v>
      </c>
      <c r="C708" s="12">
        <v>15039</v>
      </c>
    </row>
    <row r="709" spans="1:3" hidden="1">
      <c r="A709" s="12" t="s">
        <v>1779</v>
      </c>
      <c r="B709" s="12" t="s">
        <v>1779</v>
      </c>
      <c r="C709" s="12">
        <v>38056</v>
      </c>
    </row>
    <row r="710" spans="1:3" hidden="1">
      <c r="A710" s="12" t="s">
        <v>1780</v>
      </c>
      <c r="B710" s="12" t="s">
        <v>1780</v>
      </c>
      <c r="C710" s="12">
        <v>79116</v>
      </c>
    </row>
    <row r="711" spans="1:3" hidden="1">
      <c r="A711" s="12" t="s">
        <v>1781</v>
      </c>
      <c r="B711" s="12" t="s">
        <v>1781</v>
      </c>
      <c r="C711" s="12">
        <v>83425</v>
      </c>
    </row>
    <row r="712" spans="1:3" hidden="1">
      <c r="A712" s="12" t="s">
        <v>1782</v>
      </c>
      <c r="B712" s="12" t="s">
        <v>1782</v>
      </c>
      <c r="C712" s="12">
        <v>15696</v>
      </c>
    </row>
    <row r="713" spans="1:3" hidden="1">
      <c r="A713" s="12" t="s">
        <v>1783</v>
      </c>
      <c r="B713" s="12" t="s">
        <v>1783</v>
      </c>
      <c r="C713" s="12">
        <v>43230</v>
      </c>
    </row>
    <row r="714" spans="1:3" hidden="1">
      <c r="A714" s="12" t="s">
        <v>1784</v>
      </c>
      <c r="B714" s="12" t="s">
        <v>1784</v>
      </c>
      <c r="C714" s="12">
        <v>23852</v>
      </c>
    </row>
    <row r="715" spans="1:3" hidden="1">
      <c r="A715" s="12" t="s">
        <v>1785</v>
      </c>
      <c r="B715" s="12" t="s">
        <v>1785</v>
      </c>
      <c r="C715" s="12">
        <v>12501</v>
      </c>
    </row>
    <row r="716" spans="1:3" hidden="1">
      <c r="A716" s="12" t="s">
        <v>1786</v>
      </c>
      <c r="B716" s="12" t="s">
        <v>1786</v>
      </c>
      <c r="C716" s="12">
        <v>84549</v>
      </c>
    </row>
    <row r="717" spans="1:3" hidden="1">
      <c r="A717" s="12" t="s">
        <v>1787</v>
      </c>
      <c r="B717" s="12" t="s">
        <v>1787</v>
      </c>
      <c r="C717" s="12">
        <v>774785</v>
      </c>
    </row>
    <row r="718" spans="1:3" hidden="1">
      <c r="A718" s="12" t="s">
        <v>1788</v>
      </c>
      <c r="B718" s="12" t="s">
        <v>1788</v>
      </c>
      <c r="C718" s="12">
        <v>85812</v>
      </c>
    </row>
    <row r="719" spans="1:3" hidden="1">
      <c r="A719" s="12" t="str">
        <f>A718</f>
        <v>SE074103K80</v>
      </c>
      <c r="B719" s="12" t="s">
        <v>2996</v>
      </c>
      <c r="C719" s="12">
        <v>30497</v>
      </c>
    </row>
    <row r="720" spans="1:3" hidden="1">
      <c r="A720" s="12" t="s">
        <v>1789</v>
      </c>
      <c r="B720" s="12" t="s">
        <v>1789</v>
      </c>
      <c r="C720" s="12">
        <v>2935</v>
      </c>
    </row>
    <row r="721" spans="1:3" hidden="1">
      <c r="A721" s="12" t="s">
        <v>1790</v>
      </c>
      <c r="B721" s="12" t="s">
        <v>1790</v>
      </c>
      <c r="C721" s="12">
        <v>29979</v>
      </c>
    </row>
    <row r="722" spans="1:3" hidden="1">
      <c r="A722" s="12" t="str">
        <f>A721</f>
        <v>SE074221K80</v>
      </c>
      <c r="B722" s="12" t="s">
        <v>2997</v>
      </c>
      <c r="C722" s="12">
        <v>603</v>
      </c>
    </row>
    <row r="723" spans="1:3" hidden="1">
      <c r="A723" s="12" t="s">
        <v>1791</v>
      </c>
      <c r="B723" s="12" t="s">
        <v>1791</v>
      </c>
      <c r="C723" s="12">
        <v>913766</v>
      </c>
    </row>
    <row r="724" spans="1:3" hidden="1">
      <c r="A724" s="12" t="s">
        <v>1792</v>
      </c>
      <c r="B724" s="12" t="s">
        <v>1792</v>
      </c>
      <c r="C724" s="12">
        <v>98539</v>
      </c>
    </row>
    <row r="725" spans="1:3" hidden="1">
      <c r="A725" s="12" t="s">
        <v>1793</v>
      </c>
      <c r="B725" s="12" t="s">
        <v>1793</v>
      </c>
      <c r="C725" s="12">
        <v>203943</v>
      </c>
    </row>
    <row r="726" spans="1:3" hidden="1">
      <c r="A726" s="12" t="s">
        <v>1794</v>
      </c>
      <c r="B726" s="12" t="s">
        <v>1794</v>
      </c>
      <c r="C726" s="12">
        <v>12587</v>
      </c>
    </row>
    <row r="727" spans="1:3" hidden="1">
      <c r="A727" s="12" t="s">
        <v>1795</v>
      </c>
      <c r="B727" s="12" t="s">
        <v>1795</v>
      </c>
      <c r="C727" s="12">
        <v>474362</v>
      </c>
    </row>
    <row r="728" spans="1:3" hidden="1">
      <c r="A728" s="12" t="s">
        <v>1796</v>
      </c>
      <c r="B728" s="12" t="s">
        <v>2996</v>
      </c>
      <c r="C728" s="12">
        <v>1701</v>
      </c>
    </row>
    <row r="729" spans="1:3" hidden="1">
      <c r="A729" s="12" t="str">
        <f>A728</f>
        <v>SE075103K80</v>
      </c>
      <c r="B729" s="12" t="s">
        <v>1796</v>
      </c>
      <c r="C729" s="12">
        <v>34594</v>
      </c>
    </row>
    <row r="730" spans="1:3" hidden="1">
      <c r="A730" s="12" t="s">
        <v>1797</v>
      </c>
      <c r="B730" s="12" t="s">
        <v>1797</v>
      </c>
      <c r="C730" s="12">
        <v>37885</v>
      </c>
    </row>
    <row r="731" spans="1:3" hidden="1">
      <c r="A731" s="12" t="s">
        <v>1798</v>
      </c>
      <c r="B731" s="12" t="s">
        <v>1798</v>
      </c>
      <c r="C731" s="12">
        <v>115464</v>
      </c>
    </row>
    <row r="732" spans="1:3" hidden="1">
      <c r="A732" s="12" t="s">
        <v>1799</v>
      </c>
      <c r="B732" s="12" t="s">
        <v>1799</v>
      </c>
      <c r="C732" s="12">
        <v>670389</v>
      </c>
    </row>
    <row r="733" spans="1:3" hidden="1">
      <c r="A733" s="12" t="s">
        <v>1800</v>
      </c>
      <c r="B733" s="12" t="s">
        <v>1800</v>
      </c>
      <c r="C733" s="12">
        <v>56488</v>
      </c>
    </row>
    <row r="734" spans="1:3" hidden="1">
      <c r="A734" s="12" t="s">
        <v>1801</v>
      </c>
      <c r="B734" s="12" t="s">
        <v>1801</v>
      </c>
      <c r="C734" s="12">
        <v>128893</v>
      </c>
    </row>
    <row r="735" spans="1:3" hidden="1">
      <c r="A735" s="12" t="s">
        <v>1802</v>
      </c>
      <c r="B735" s="12" t="s">
        <v>1802</v>
      </c>
      <c r="C735" s="12">
        <v>14316</v>
      </c>
    </row>
    <row r="736" spans="1:3" hidden="1">
      <c r="A736" s="12" t="s">
        <v>1803</v>
      </c>
      <c r="B736" s="12" t="s">
        <v>2997</v>
      </c>
      <c r="C736" s="12">
        <v>403</v>
      </c>
    </row>
    <row r="737" spans="1:3" hidden="1">
      <c r="A737" s="12" t="str">
        <f>A736</f>
        <v>SE082221J80</v>
      </c>
      <c r="B737" s="12" t="s">
        <v>1803</v>
      </c>
      <c r="C737" s="12">
        <v>7759</v>
      </c>
    </row>
    <row r="738" spans="1:3" hidden="1">
      <c r="A738" s="12" t="s">
        <v>1804</v>
      </c>
      <c r="B738" s="12" t="s">
        <v>1804</v>
      </c>
      <c r="C738" s="12">
        <v>30337</v>
      </c>
    </row>
    <row r="739" spans="1:3" hidden="1">
      <c r="A739" s="12" t="s">
        <v>1805</v>
      </c>
      <c r="B739" s="12" t="s">
        <v>1805</v>
      </c>
      <c r="C739" s="12">
        <v>130968</v>
      </c>
    </row>
    <row r="740" spans="1:3" hidden="1">
      <c r="A740" s="12" t="s">
        <v>1806</v>
      </c>
      <c r="B740" s="12" t="s">
        <v>1806</v>
      </c>
      <c r="C740" s="12">
        <v>91817</v>
      </c>
    </row>
    <row r="741" spans="1:3" hidden="1">
      <c r="A741" s="12" t="s">
        <v>1745</v>
      </c>
      <c r="B741" s="12" t="s">
        <v>2998</v>
      </c>
      <c r="C741" s="12">
        <v>18638</v>
      </c>
    </row>
    <row r="742" spans="1:3" hidden="1">
      <c r="A742" s="12" t="str">
        <f>A741</f>
        <v>SE170102K80</v>
      </c>
      <c r="B742" s="12" t="s">
        <v>1745</v>
      </c>
      <c r="C742" s="12">
        <v>69732</v>
      </c>
    </row>
    <row r="743" spans="1:3" hidden="1">
      <c r="A743" s="12" t="s">
        <v>1807</v>
      </c>
      <c r="B743" s="12" t="s">
        <v>1807</v>
      </c>
      <c r="C743" s="12">
        <v>94836</v>
      </c>
    </row>
    <row r="744" spans="1:3" hidden="1">
      <c r="A744" s="12" t="s">
        <v>1808</v>
      </c>
      <c r="B744" s="12" t="s">
        <v>1808</v>
      </c>
      <c r="C744" s="12">
        <v>314688</v>
      </c>
    </row>
    <row r="745" spans="1:3" hidden="1">
      <c r="A745" s="12" t="s">
        <v>1809</v>
      </c>
      <c r="B745" s="12" t="s">
        <v>1809</v>
      </c>
      <c r="C745" s="12">
        <v>5793</v>
      </c>
    </row>
    <row r="746" spans="1:3" hidden="1">
      <c r="A746" s="12" t="s">
        <v>1810</v>
      </c>
      <c r="B746" s="12" t="s">
        <v>2999</v>
      </c>
      <c r="C746" s="12">
        <v>9653</v>
      </c>
    </row>
    <row r="747" spans="1:3" hidden="1">
      <c r="A747" s="12" t="str">
        <f t="shared" ref="A747:A749" si="27">A746</f>
        <v>SF000007700</v>
      </c>
      <c r="B747" s="12" t="s">
        <v>3000</v>
      </c>
      <c r="C747" s="12">
        <v>6544</v>
      </c>
    </row>
    <row r="748" spans="1:3" hidden="1">
      <c r="A748" s="12" t="str">
        <f t="shared" si="27"/>
        <v>SF000007700</v>
      </c>
      <c r="B748" s="12" t="s">
        <v>3001</v>
      </c>
      <c r="C748" s="12">
        <v>5034</v>
      </c>
    </row>
    <row r="749" spans="1:3" hidden="1">
      <c r="A749" s="12" t="str">
        <f t="shared" si="27"/>
        <v>SF000007700</v>
      </c>
      <c r="B749" s="12" t="s">
        <v>3002</v>
      </c>
      <c r="C749" s="12">
        <v>137348</v>
      </c>
    </row>
    <row r="750" spans="1:3" hidden="1">
      <c r="A750" s="12" t="s">
        <v>1811</v>
      </c>
      <c r="B750" s="12" t="s">
        <v>3003</v>
      </c>
      <c r="C750" s="12">
        <v>3301</v>
      </c>
    </row>
    <row r="751" spans="1:3" hidden="1">
      <c r="A751" s="12" t="s">
        <v>1813</v>
      </c>
      <c r="B751" s="12" t="s">
        <v>3004</v>
      </c>
      <c r="C751" s="12">
        <v>177</v>
      </c>
    </row>
    <row r="752" spans="1:3" hidden="1">
      <c r="A752" s="12" t="s">
        <v>3005</v>
      </c>
      <c r="B752" s="12" t="s">
        <v>3006</v>
      </c>
      <c r="C752" s="12">
        <v>122</v>
      </c>
    </row>
    <row r="753" spans="1:3" hidden="1">
      <c r="A753" s="12" t="s">
        <v>1814</v>
      </c>
      <c r="B753" s="12" t="s">
        <v>3006</v>
      </c>
      <c r="C753" s="12">
        <v>478</v>
      </c>
    </row>
    <row r="754" spans="1:3" hidden="1">
      <c r="A754" s="12" t="s">
        <v>1812</v>
      </c>
      <c r="B754" s="12" t="s">
        <v>3007</v>
      </c>
      <c r="C754" s="12">
        <v>13878</v>
      </c>
    </row>
    <row r="755" spans="1:3" hidden="1">
      <c r="A755" s="12" t="str">
        <f t="shared" ref="A755:A761" si="28">A754</f>
        <v>SGA00004E10</v>
      </c>
      <c r="B755" s="12" t="s">
        <v>3003</v>
      </c>
      <c r="C755" s="12">
        <v>31273</v>
      </c>
    </row>
    <row r="756" spans="1:3" hidden="1">
      <c r="A756" s="12" t="str">
        <f t="shared" si="28"/>
        <v>SGA00004E10</v>
      </c>
      <c r="B756" s="12" t="s">
        <v>3008</v>
      </c>
      <c r="C756" s="12">
        <v>50658</v>
      </c>
    </row>
    <row r="757" spans="1:3" hidden="1">
      <c r="A757" s="12" t="str">
        <f t="shared" si="28"/>
        <v>SGA00004E10</v>
      </c>
      <c r="B757" s="12" t="s">
        <v>3009</v>
      </c>
      <c r="C757" s="12">
        <v>1206</v>
      </c>
    </row>
    <row r="758" spans="1:3" hidden="1">
      <c r="A758" s="12" t="str">
        <f t="shared" si="28"/>
        <v>SGA00004E10</v>
      </c>
      <c r="B758" s="12" t="s">
        <v>3010</v>
      </c>
      <c r="C758" s="12">
        <v>7434</v>
      </c>
    </row>
    <row r="759" spans="1:3" hidden="1">
      <c r="A759" s="12" t="str">
        <f t="shared" si="28"/>
        <v>SGA00004E10</v>
      </c>
      <c r="B759" s="12" t="s">
        <v>3011</v>
      </c>
      <c r="C759" s="12">
        <v>229912</v>
      </c>
    </row>
    <row r="760" spans="1:3" hidden="1">
      <c r="A760" s="12" t="str">
        <f t="shared" si="28"/>
        <v>SGA00004E10</v>
      </c>
      <c r="B760" s="12" t="s">
        <v>3012</v>
      </c>
      <c r="C760" s="12">
        <v>601</v>
      </c>
    </row>
    <row r="761" spans="1:3" hidden="1">
      <c r="A761" s="12" t="str">
        <f t="shared" si="28"/>
        <v>SGA00004E10</v>
      </c>
      <c r="B761" s="12" t="s">
        <v>3013</v>
      </c>
      <c r="C761" s="12">
        <v>1628</v>
      </c>
    </row>
    <row r="762" spans="1:3" hidden="1">
      <c r="A762" s="12" t="s">
        <v>1817</v>
      </c>
      <c r="B762" s="12" t="s">
        <v>3014</v>
      </c>
      <c r="C762" s="12">
        <v>246</v>
      </c>
    </row>
    <row r="763" spans="1:3" hidden="1">
      <c r="A763" s="12" t="s">
        <v>1820</v>
      </c>
      <c r="B763" s="12" t="s">
        <v>3015</v>
      </c>
      <c r="C763" s="12">
        <v>42319</v>
      </c>
    </row>
    <row r="764" spans="1:3" hidden="1">
      <c r="A764" s="12" t="str">
        <f>A763</f>
        <v>SGA00006J00</v>
      </c>
      <c r="B764" s="12" t="s">
        <v>3016</v>
      </c>
      <c r="C764" s="12">
        <v>60178</v>
      </c>
    </row>
    <row r="765" spans="1:3" hidden="1">
      <c r="A765" s="12" t="s">
        <v>1816</v>
      </c>
      <c r="B765" s="12" t="s">
        <v>3004</v>
      </c>
      <c r="C765" s="12">
        <v>142</v>
      </c>
    </row>
    <row r="766" spans="1:3" hidden="1">
      <c r="A766" s="12" t="str">
        <f t="shared" ref="A766:A767" si="29">A765</f>
        <v>SGA00008I00</v>
      </c>
      <c r="B766" s="12" t="s">
        <v>3017</v>
      </c>
      <c r="C766" s="12">
        <v>2412</v>
      </c>
    </row>
    <row r="767" spans="1:3" hidden="1">
      <c r="A767" s="12" t="str">
        <f t="shared" si="29"/>
        <v>SGA00008I00</v>
      </c>
      <c r="B767" s="12" t="s">
        <v>3018</v>
      </c>
      <c r="C767" s="12">
        <v>269</v>
      </c>
    </row>
    <row r="768" spans="1:3" hidden="1">
      <c r="A768" s="12" t="s">
        <v>1815</v>
      </c>
      <c r="B768" s="12" t="s">
        <v>3003</v>
      </c>
      <c r="C768" s="12">
        <v>347</v>
      </c>
    </row>
    <row r="769" spans="1:3" hidden="1">
      <c r="A769" s="12" t="str">
        <f>A768</f>
        <v>SGA00009M00</v>
      </c>
      <c r="B769" s="12" t="s">
        <v>3019</v>
      </c>
      <c r="C769" s="12">
        <v>1692</v>
      </c>
    </row>
    <row r="770" spans="1:3" hidden="1">
      <c r="A770" s="12" t="s">
        <v>1821</v>
      </c>
      <c r="B770" s="12" t="s">
        <v>3014</v>
      </c>
      <c r="C770" s="12">
        <v>49609</v>
      </c>
    </row>
    <row r="771" spans="1:3" hidden="1">
      <c r="A771" s="12" t="str">
        <f t="shared" ref="A771:A772" si="30">A770</f>
        <v>SGA00009S00</v>
      </c>
      <c r="B771" s="12" t="s">
        <v>3020</v>
      </c>
      <c r="C771" s="12">
        <v>22007</v>
      </c>
    </row>
    <row r="772" spans="1:3" hidden="1">
      <c r="A772" s="12" t="str">
        <f t="shared" si="30"/>
        <v>SGA00009S00</v>
      </c>
      <c r="B772" s="12" t="s">
        <v>3021</v>
      </c>
      <c r="C772" s="12">
        <v>134868</v>
      </c>
    </row>
    <row r="773" spans="1:3" hidden="1">
      <c r="A773" s="12" t="s">
        <v>1822</v>
      </c>
      <c r="B773" s="12" t="s">
        <v>3022</v>
      </c>
      <c r="C773" s="12">
        <v>1793</v>
      </c>
    </row>
    <row r="774" spans="1:3" hidden="1">
      <c r="A774" s="12" t="s">
        <v>1823</v>
      </c>
      <c r="B774" s="12" t="s">
        <v>3023</v>
      </c>
      <c r="C774" s="12">
        <v>11524</v>
      </c>
    </row>
    <row r="775" spans="1:3" hidden="1">
      <c r="A775" s="12" t="str">
        <f t="shared" ref="A775:A776" si="31">A774</f>
        <v>SGA0000D500</v>
      </c>
      <c r="B775" s="12" t="s">
        <v>3024</v>
      </c>
      <c r="C775" s="12">
        <v>32058</v>
      </c>
    </row>
    <row r="776" spans="1:3" hidden="1">
      <c r="A776" s="12" t="str">
        <f t="shared" si="31"/>
        <v>SGA0000D500</v>
      </c>
      <c r="B776" s="12" t="s">
        <v>3025</v>
      </c>
      <c r="C776" s="12">
        <v>15947</v>
      </c>
    </row>
    <row r="777" spans="1:3" hidden="1">
      <c r="A777" s="12" t="s">
        <v>1819</v>
      </c>
      <c r="B777" s="12" t="s">
        <v>3015</v>
      </c>
      <c r="C777" s="12">
        <v>923</v>
      </c>
    </row>
    <row r="778" spans="1:3" hidden="1">
      <c r="A778" s="12" t="s">
        <v>1818</v>
      </c>
      <c r="B778" s="12" t="s">
        <v>3020</v>
      </c>
      <c r="C778" s="12">
        <v>769</v>
      </c>
    </row>
    <row r="779" spans="1:3" hidden="1">
      <c r="A779" s="12" t="s">
        <v>1824</v>
      </c>
      <c r="B779" s="12" t="s">
        <v>3018</v>
      </c>
      <c r="C779" s="12">
        <v>24602</v>
      </c>
    </row>
    <row r="780" spans="1:3" hidden="1">
      <c r="A780" s="12" t="str">
        <f t="shared" ref="A780:A783" si="32">A779</f>
        <v>SGA0000F700</v>
      </c>
      <c r="B780" s="12" t="s">
        <v>3026</v>
      </c>
      <c r="C780" s="12">
        <v>4536</v>
      </c>
    </row>
    <row r="781" spans="1:3" hidden="1">
      <c r="A781" s="12" t="str">
        <f t="shared" si="32"/>
        <v>SGA0000F700</v>
      </c>
      <c r="B781" s="12" t="s">
        <v>3020</v>
      </c>
      <c r="C781" s="12">
        <v>19853</v>
      </c>
    </row>
    <row r="782" spans="1:3" hidden="1">
      <c r="A782" s="12" t="str">
        <f t="shared" si="32"/>
        <v>SGA0000F700</v>
      </c>
      <c r="B782" s="12" t="s">
        <v>3027</v>
      </c>
      <c r="C782" s="12">
        <v>4536</v>
      </c>
    </row>
    <row r="783" spans="1:3" hidden="1">
      <c r="A783" s="12" t="str">
        <f t="shared" si="32"/>
        <v>SGA0000F700</v>
      </c>
      <c r="B783" s="12" t="s">
        <v>1824</v>
      </c>
      <c r="C783" s="12">
        <v>144972</v>
      </c>
    </row>
    <row r="784" spans="1:3" hidden="1">
      <c r="A784" s="12" t="s">
        <v>1825</v>
      </c>
      <c r="B784" s="12" t="s">
        <v>3028</v>
      </c>
      <c r="C784" s="12">
        <v>1137</v>
      </c>
    </row>
    <row r="785" spans="1:3" hidden="1">
      <c r="A785" s="12" t="s">
        <v>1826</v>
      </c>
      <c r="B785" s="12" t="s">
        <v>3029</v>
      </c>
      <c r="C785" s="12">
        <v>7201</v>
      </c>
    </row>
    <row r="786" spans="1:3" hidden="1">
      <c r="A786" s="12" t="str">
        <f t="shared" ref="A786:A787" si="33">A785</f>
        <v>SH00000RT00</v>
      </c>
      <c r="B786" s="12" t="s">
        <v>3030</v>
      </c>
      <c r="C786" s="12">
        <v>814</v>
      </c>
    </row>
    <row r="787" spans="1:3" hidden="1">
      <c r="A787" s="12" t="str">
        <f t="shared" si="33"/>
        <v>SH00000RT00</v>
      </c>
      <c r="B787" s="12" t="s">
        <v>3031</v>
      </c>
      <c r="C787" s="12">
        <v>10518</v>
      </c>
    </row>
    <row r="788" spans="1:3" hidden="1">
      <c r="A788" s="12" t="s">
        <v>1829</v>
      </c>
      <c r="B788" s="12" t="s">
        <v>3032</v>
      </c>
      <c r="C788" s="12">
        <v>35098</v>
      </c>
    </row>
    <row r="789" spans="1:3" hidden="1">
      <c r="A789" s="12" t="str">
        <f>A788</f>
        <v>SH00000YC00</v>
      </c>
      <c r="B789" s="12" t="s">
        <v>3033</v>
      </c>
      <c r="C789" s="12">
        <v>13565</v>
      </c>
    </row>
    <row r="790" spans="1:3" hidden="1">
      <c r="A790" s="12" t="s">
        <v>1831</v>
      </c>
      <c r="B790" s="12" t="s">
        <v>3034</v>
      </c>
      <c r="C790" s="12">
        <v>2255</v>
      </c>
    </row>
    <row r="791" spans="1:3" hidden="1">
      <c r="A791" s="12" t="s">
        <v>1832</v>
      </c>
      <c r="B791" s="12" t="s">
        <v>3035</v>
      </c>
      <c r="C791" s="12">
        <v>13888</v>
      </c>
    </row>
    <row r="792" spans="1:3" hidden="1">
      <c r="A792" s="12" t="s">
        <v>1834</v>
      </c>
      <c r="B792" s="12" t="s">
        <v>1834</v>
      </c>
      <c r="C792" s="12">
        <v>2071</v>
      </c>
    </row>
    <row r="793" spans="1:3" hidden="1">
      <c r="A793" s="12" t="str">
        <f>A792</f>
        <v>SH00000YG00</v>
      </c>
      <c r="B793" s="12" t="s">
        <v>3036</v>
      </c>
      <c r="C793" s="12">
        <v>5732</v>
      </c>
    </row>
    <row r="794" spans="1:3" hidden="1">
      <c r="A794" s="12" t="s">
        <v>1835</v>
      </c>
      <c r="B794" s="12" t="s">
        <v>3037</v>
      </c>
      <c r="C794" s="12">
        <v>15849</v>
      </c>
    </row>
    <row r="795" spans="1:3" hidden="1">
      <c r="A795" s="12" t="s">
        <v>1836</v>
      </c>
      <c r="B795" s="12" t="s">
        <v>3038</v>
      </c>
      <c r="C795" s="12">
        <v>60333</v>
      </c>
    </row>
    <row r="796" spans="1:3" hidden="1">
      <c r="A796" s="12" t="s">
        <v>1827</v>
      </c>
      <c r="B796" s="12" t="s">
        <v>3039</v>
      </c>
      <c r="C796" s="12">
        <v>2207</v>
      </c>
    </row>
    <row r="797" spans="1:3" hidden="1">
      <c r="A797" s="12" t="str">
        <f>A796</f>
        <v>SH00000Z300</v>
      </c>
      <c r="B797" s="12" t="s">
        <v>1827</v>
      </c>
      <c r="C797" s="12">
        <v>3016</v>
      </c>
    </row>
    <row r="798" spans="1:3" hidden="1">
      <c r="A798" s="12" t="s">
        <v>1838</v>
      </c>
      <c r="B798" s="12" t="s">
        <v>3040</v>
      </c>
      <c r="C798" s="12">
        <v>90</v>
      </c>
    </row>
    <row r="799" spans="1:3" hidden="1">
      <c r="A799" s="12" t="s">
        <v>1839</v>
      </c>
      <c r="B799" s="12" t="s">
        <v>3041</v>
      </c>
      <c r="C799" s="12">
        <v>150</v>
      </c>
    </row>
    <row r="800" spans="1:3" hidden="1">
      <c r="A800" s="12" t="s">
        <v>1841</v>
      </c>
      <c r="B800" s="12" t="s">
        <v>3042</v>
      </c>
      <c r="C800" s="12">
        <v>46969</v>
      </c>
    </row>
    <row r="801" spans="1:3" hidden="1">
      <c r="A801" s="12" t="str">
        <f t="shared" ref="A801:A802" si="34">A800</f>
        <v>SH000016700</v>
      </c>
      <c r="B801" s="12" t="s">
        <v>3043</v>
      </c>
      <c r="C801" s="12">
        <v>22656</v>
      </c>
    </row>
    <row r="802" spans="1:3" hidden="1">
      <c r="A802" s="12" t="str">
        <f t="shared" si="34"/>
        <v>SH000016700</v>
      </c>
      <c r="B802" s="12" t="s">
        <v>3044</v>
      </c>
      <c r="C802" s="12">
        <v>18731</v>
      </c>
    </row>
    <row r="803" spans="1:3" hidden="1">
      <c r="A803" s="12" t="s">
        <v>1842</v>
      </c>
      <c r="B803" s="12" t="s">
        <v>3045</v>
      </c>
      <c r="C803" s="12">
        <v>34626</v>
      </c>
    </row>
    <row r="804" spans="1:3" hidden="1">
      <c r="A804" s="12" t="str">
        <f>A803</f>
        <v>SH000017V00</v>
      </c>
      <c r="B804" s="12" t="s">
        <v>3046</v>
      </c>
      <c r="C804" s="12">
        <v>21804</v>
      </c>
    </row>
    <row r="805" spans="1:3" hidden="1">
      <c r="A805" s="12" t="s">
        <v>1844</v>
      </c>
      <c r="B805" s="12" t="s">
        <v>3047</v>
      </c>
      <c r="C805" s="12">
        <v>15683</v>
      </c>
    </row>
    <row r="806" spans="1:3" hidden="1">
      <c r="A806" s="12" t="s">
        <v>1845</v>
      </c>
      <c r="B806" s="12" t="s">
        <v>3048</v>
      </c>
      <c r="C806" s="12">
        <v>3183</v>
      </c>
    </row>
    <row r="807" spans="1:3" hidden="1">
      <c r="A807" s="12" t="s">
        <v>1846</v>
      </c>
      <c r="B807" s="12" t="s">
        <v>1846</v>
      </c>
      <c r="C807" s="12">
        <v>1998</v>
      </c>
    </row>
    <row r="808" spans="1:3" hidden="1">
      <c r="A808" s="12" t="str">
        <f t="shared" ref="A808:A809" si="35">A807</f>
        <v>SH00001EF00</v>
      </c>
      <c r="B808" s="12" t="s">
        <v>3049</v>
      </c>
      <c r="C808" s="12">
        <v>2517</v>
      </c>
    </row>
    <row r="809" spans="1:3" hidden="1">
      <c r="A809" s="12" t="str">
        <f t="shared" si="35"/>
        <v>SH00001EF00</v>
      </c>
      <c r="B809" s="12" t="s">
        <v>3050</v>
      </c>
      <c r="C809" s="12">
        <v>39220</v>
      </c>
    </row>
    <row r="810" spans="1:3" hidden="1">
      <c r="A810" s="12" t="s">
        <v>3051</v>
      </c>
      <c r="B810" s="12" t="s">
        <v>3037</v>
      </c>
      <c r="C810" s="12">
        <v>929</v>
      </c>
    </row>
    <row r="811" spans="1:3" hidden="1">
      <c r="A811" s="12" t="s">
        <v>1847</v>
      </c>
      <c r="B811" s="12" t="s">
        <v>3052</v>
      </c>
      <c r="C811" s="12">
        <v>13248</v>
      </c>
    </row>
    <row r="812" spans="1:3" hidden="1">
      <c r="A812" s="12" t="str">
        <f>A811</f>
        <v>SH00001QL00</v>
      </c>
      <c r="B812" s="12" t="s">
        <v>3053</v>
      </c>
      <c r="C812" s="12">
        <v>33994</v>
      </c>
    </row>
    <row r="813" spans="1:3" hidden="1">
      <c r="A813" s="12" t="s">
        <v>3054</v>
      </c>
      <c r="B813" s="12" t="s">
        <v>3028</v>
      </c>
      <c r="C813" s="12">
        <v>790</v>
      </c>
    </row>
    <row r="814" spans="1:3" hidden="1">
      <c r="A814" s="12" t="s">
        <v>1848</v>
      </c>
      <c r="B814" s="12" t="s">
        <v>3055</v>
      </c>
      <c r="C814" s="12">
        <v>3476</v>
      </c>
    </row>
    <row r="815" spans="1:3" hidden="1">
      <c r="A815" s="12" t="s">
        <v>1849</v>
      </c>
      <c r="B815" s="12" t="s">
        <v>3056</v>
      </c>
      <c r="C815" s="12">
        <v>15725</v>
      </c>
    </row>
    <row r="816" spans="1:3" hidden="1">
      <c r="A816" s="12" t="s">
        <v>3057</v>
      </c>
      <c r="B816" s="12" t="s">
        <v>3056</v>
      </c>
      <c r="C816" s="12">
        <v>947</v>
      </c>
    </row>
    <row r="817" spans="1:3" hidden="1">
      <c r="A817" s="12" t="s">
        <v>1840</v>
      </c>
      <c r="B817" s="12" t="s">
        <v>3042</v>
      </c>
      <c r="C817" s="12">
        <v>1243</v>
      </c>
    </row>
    <row r="818" spans="1:3" hidden="1">
      <c r="A818" s="12" t="s">
        <v>3058</v>
      </c>
      <c r="B818" s="12" t="s">
        <v>3052</v>
      </c>
      <c r="C818" s="12">
        <v>738</v>
      </c>
    </row>
    <row r="819" spans="1:3" hidden="1">
      <c r="A819" s="12" t="s">
        <v>1851</v>
      </c>
      <c r="B819" s="12" t="s">
        <v>3059</v>
      </c>
      <c r="C819" s="12">
        <v>240054</v>
      </c>
    </row>
    <row r="820" spans="1:3" hidden="1">
      <c r="A820" s="12" t="s">
        <v>1833</v>
      </c>
      <c r="B820" s="12" t="s">
        <v>3035</v>
      </c>
      <c r="C820" s="12">
        <v>500</v>
      </c>
    </row>
    <row r="821" spans="1:3" hidden="1">
      <c r="A821" s="12" t="str">
        <f>A820</f>
        <v>SH00001ZQ00</v>
      </c>
      <c r="B821" s="12" t="s">
        <v>3060</v>
      </c>
      <c r="C821" s="12">
        <v>1048</v>
      </c>
    </row>
    <row r="822" spans="1:3" hidden="1">
      <c r="A822" s="12" t="s">
        <v>3061</v>
      </c>
      <c r="B822" s="12" t="s">
        <v>3048</v>
      </c>
      <c r="C822" s="12">
        <v>60</v>
      </c>
    </row>
    <row r="823" spans="1:3" hidden="1">
      <c r="A823" s="12" t="s">
        <v>1830</v>
      </c>
      <c r="B823" s="12" t="s">
        <v>3032</v>
      </c>
      <c r="C823" s="12">
        <v>219</v>
      </c>
    </row>
    <row r="824" spans="1:3" hidden="1">
      <c r="A824" s="12" t="str">
        <f>A823</f>
        <v>SH00001ZX00</v>
      </c>
      <c r="B824" s="12" t="s">
        <v>3033</v>
      </c>
      <c r="C824" s="12">
        <v>939</v>
      </c>
    </row>
    <row r="825" spans="1:3" hidden="1">
      <c r="A825" s="12" t="s">
        <v>3062</v>
      </c>
      <c r="B825" s="12" t="s">
        <v>3045</v>
      </c>
      <c r="C825" s="12">
        <v>1163</v>
      </c>
    </row>
    <row r="826" spans="1:3" hidden="1">
      <c r="A826" s="12" t="str">
        <f>A825</f>
        <v>SH000020F00</v>
      </c>
      <c r="B826" s="12" t="s">
        <v>3046</v>
      </c>
      <c r="C826" s="12">
        <v>1897</v>
      </c>
    </row>
    <row r="827" spans="1:3" hidden="1">
      <c r="A827" s="12" t="s">
        <v>3063</v>
      </c>
      <c r="B827" s="12" t="s">
        <v>3038</v>
      </c>
      <c r="C827" s="12">
        <v>956</v>
      </c>
    </row>
    <row r="828" spans="1:3" hidden="1">
      <c r="A828" s="12" t="s">
        <v>3064</v>
      </c>
      <c r="B828" s="12" t="s">
        <v>3034</v>
      </c>
      <c r="C828" s="12">
        <v>640</v>
      </c>
    </row>
    <row r="829" spans="1:3" hidden="1">
      <c r="A829" s="12" t="s">
        <v>1843</v>
      </c>
      <c r="B829" s="12" t="s">
        <v>3040</v>
      </c>
      <c r="C829" s="12">
        <v>4270</v>
      </c>
    </row>
    <row r="830" spans="1:3" hidden="1">
      <c r="A830" s="12" t="str">
        <f>A829</f>
        <v>SH000024300</v>
      </c>
      <c r="B830" s="12" t="s">
        <v>3065</v>
      </c>
      <c r="C830" s="12">
        <v>66883</v>
      </c>
    </row>
    <row r="831" spans="1:3" hidden="1">
      <c r="A831" s="12" t="s">
        <v>1852</v>
      </c>
      <c r="B831" s="12" t="s">
        <v>3066</v>
      </c>
      <c r="C831" s="12">
        <v>592</v>
      </c>
    </row>
    <row r="832" spans="1:3" hidden="1">
      <c r="A832" s="12" t="s">
        <v>3067</v>
      </c>
      <c r="B832" s="12" t="s">
        <v>3036</v>
      </c>
      <c r="C832" s="12">
        <v>535</v>
      </c>
    </row>
    <row r="833" spans="1:3" hidden="1">
      <c r="A833" s="12" t="s">
        <v>1850</v>
      </c>
      <c r="B833" s="12" t="s">
        <v>3068</v>
      </c>
      <c r="C833" s="12">
        <v>2764</v>
      </c>
    </row>
    <row r="834" spans="1:3" hidden="1">
      <c r="A834" s="12" t="str">
        <f>A833</f>
        <v>SH000029500</v>
      </c>
      <c r="B834" s="12" t="s">
        <v>3069</v>
      </c>
      <c r="C834" s="12">
        <v>3159</v>
      </c>
    </row>
    <row r="835" spans="1:3" hidden="1">
      <c r="A835" s="12" t="s">
        <v>3070</v>
      </c>
      <c r="B835" s="12" t="s">
        <v>3055</v>
      </c>
      <c r="C835" s="12">
        <v>215</v>
      </c>
    </row>
    <row r="836" spans="1:3" hidden="1">
      <c r="A836" s="12" t="s">
        <v>1828</v>
      </c>
      <c r="B836" s="12" t="s">
        <v>3039</v>
      </c>
      <c r="C836" s="12">
        <v>37374</v>
      </c>
    </row>
    <row r="837" spans="1:3" hidden="1">
      <c r="A837" s="12" t="str">
        <f>A836</f>
        <v>SH00002AH00</v>
      </c>
      <c r="B837" s="12" t="s">
        <v>3066</v>
      </c>
      <c r="C837" s="12">
        <v>4536</v>
      </c>
    </row>
    <row r="838" spans="1:3" hidden="1">
      <c r="A838" s="12" t="s">
        <v>3071</v>
      </c>
      <c r="B838" s="12" t="s">
        <v>3059</v>
      </c>
      <c r="C838" s="12">
        <v>676</v>
      </c>
    </row>
    <row r="839" spans="1:3" hidden="1">
      <c r="A839" s="12" t="s">
        <v>1837</v>
      </c>
      <c r="B839" s="12" t="s">
        <v>3072</v>
      </c>
      <c r="C839" s="12">
        <v>8241</v>
      </c>
    </row>
    <row r="840" spans="1:3" hidden="1">
      <c r="A840" s="12" t="str">
        <f>A839</f>
        <v>SHI0000RD00</v>
      </c>
      <c r="B840" s="12" t="s">
        <v>3073</v>
      </c>
      <c r="C840" s="12">
        <v>39783</v>
      </c>
    </row>
    <row r="841" spans="1:3" hidden="1">
      <c r="A841" s="12" t="s">
        <v>3074</v>
      </c>
      <c r="B841" s="12" t="s">
        <v>3075</v>
      </c>
      <c r="C841" s="12">
        <v>271</v>
      </c>
    </row>
    <row r="842" spans="1:3" hidden="1">
      <c r="A842" s="12" t="s">
        <v>1853</v>
      </c>
      <c r="B842" s="12" t="s">
        <v>3075</v>
      </c>
      <c r="C842" s="12">
        <v>33349</v>
      </c>
    </row>
    <row r="843" spans="1:3" hidden="1">
      <c r="A843" s="12" t="str">
        <f>A842</f>
        <v>SJ10000UH00</v>
      </c>
      <c r="B843" s="12" t="s">
        <v>3076</v>
      </c>
      <c r="C843" s="12">
        <v>3016</v>
      </c>
    </row>
    <row r="844" spans="1:3" hidden="1">
      <c r="A844" s="12" t="s">
        <v>1854</v>
      </c>
      <c r="B844" s="12" t="s">
        <v>3077</v>
      </c>
      <c r="C844" s="12">
        <v>17657</v>
      </c>
    </row>
    <row r="845" spans="1:3" hidden="1">
      <c r="A845" s="12" t="s">
        <v>1855</v>
      </c>
      <c r="B845" s="12" t="s">
        <v>3078</v>
      </c>
      <c r="C845" s="12">
        <v>15277</v>
      </c>
    </row>
    <row r="846" spans="1:3" hidden="1">
      <c r="A846" s="12" t="s">
        <v>1856</v>
      </c>
      <c r="B846" s="12" t="s">
        <v>3079</v>
      </c>
      <c r="C846" s="12">
        <v>16791</v>
      </c>
    </row>
    <row r="847" spans="1:3" hidden="1">
      <c r="A847" s="12" t="str">
        <f t="shared" ref="A847:A848" si="36">A846</f>
        <v>SJ10000VM00</v>
      </c>
      <c r="B847" s="12" t="s">
        <v>3080</v>
      </c>
      <c r="C847" s="12">
        <v>39783</v>
      </c>
    </row>
    <row r="848" spans="1:3" hidden="1">
      <c r="A848" s="12" t="str">
        <f t="shared" si="36"/>
        <v>SJ10000VM00</v>
      </c>
      <c r="B848" s="12" t="s">
        <v>3081</v>
      </c>
      <c r="C848" s="12">
        <v>1614</v>
      </c>
    </row>
    <row r="849" spans="1:3" hidden="1">
      <c r="A849" s="12" t="s">
        <v>1857</v>
      </c>
      <c r="B849" s="12" t="s">
        <v>3079</v>
      </c>
      <c r="C849" s="12">
        <v>1944</v>
      </c>
    </row>
    <row r="850" spans="1:3" hidden="1">
      <c r="A850" s="12" t="str">
        <f>A849</f>
        <v>SJ10000ZX00</v>
      </c>
      <c r="B850" s="12" t="s">
        <v>3081</v>
      </c>
      <c r="C850" s="12">
        <v>665</v>
      </c>
    </row>
    <row r="851" spans="1:3" hidden="1">
      <c r="A851" s="12" t="s">
        <v>1858</v>
      </c>
      <c r="B851" s="12" t="s">
        <v>3082</v>
      </c>
      <c r="C851" s="12">
        <v>2532</v>
      </c>
    </row>
    <row r="852" spans="1:3" hidden="1">
      <c r="A852" s="12" t="str">
        <f>A851</f>
        <v>SJ100010000</v>
      </c>
      <c r="B852" s="12" t="s">
        <v>3083</v>
      </c>
      <c r="C852" s="12">
        <v>53761</v>
      </c>
    </row>
    <row r="853" spans="1:3" hidden="1">
      <c r="A853" s="12" t="s">
        <v>3084</v>
      </c>
      <c r="B853" s="12" t="s">
        <v>3082</v>
      </c>
      <c r="C853" s="12">
        <v>450</v>
      </c>
    </row>
    <row r="854" spans="1:3" hidden="1">
      <c r="A854" s="12" t="str">
        <f>A853</f>
        <v>SJ100015700</v>
      </c>
      <c r="B854" s="12" t="s">
        <v>3083</v>
      </c>
      <c r="C854" s="12">
        <v>926</v>
      </c>
    </row>
    <row r="855" spans="1:3" hidden="1">
      <c r="A855" s="12" t="s">
        <v>1859</v>
      </c>
      <c r="B855" s="12" t="s">
        <v>3085</v>
      </c>
      <c r="C855" s="12">
        <v>4818</v>
      </c>
    </row>
    <row r="856" spans="1:3" hidden="1">
      <c r="A856" s="12" t="str">
        <f t="shared" ref="A856:A857" si="37">A855</f>
        <v>SJ100015U00</v>
      </c>
      <c r="B856" s="12" t="s">
        <v>1859</v>
      </c>
      <c r="C856" s="12">
        <v>15139</v>
      </c>
    </row>
    <row r="857" spans="1:3" hidden="1">
      <c r="A857" s="12" t="str">
        <f t="shared" si="37"/>
        <v>SJ100015U00</v>
      </c>
      <c r="B857" s="12" t="s">
        <v>3086</v>
      </c>
      <c r="C857" s="12">
        <v>41445</v>
      </c>
    </row>
    <row r="858" spans="1:3" hidden="1">
      <c r="A858" s="12" t="s">
        <v>3087</v>
      </c>
      <c r="B858" s="12" t="s">
        <v>3088</v>
      </c>
      <c r="C858" s="12">
        <v>1139</v>
      </c>
    </row>
    <row r="859" spans="1:3" hidden="1">
      <c r="A859" s="12" t="s">
        <v>3089</v>
      </c>
      <c r="B859" s="12" t="s">
        <v>3090</v>
      </c>
      <c r="C859" s="12">
        <v>73160</v>
      </c>
    </row>
    <row r="860" spans="1:3" hidden="1">
      <c r="A860" s="12" t="s">
        <v>1861</v>
      </c>
      <c r="B860" s="12" t="s">
        <v>3090</v>
      </c>
      <c r="C860" s="12">
        <v>40777</v>
      </c>
    </row>
    <row r="861" spans="1:3" hidden="1">
      <c r="A861" s="12" t="str">
        <f>A860</f>
        <v>SL200002F00</v>
      </c>
      <c r="B861" s="12" t="s">
        <v>1861</v>
      </c>
      <c r="C861" s="12">
        <v>44489</v>
      </c>
    </row>
    <row r="862" spans="1:3" hidden="1">
      <c r="A862" s="12" t="s">
        <v>1860</v>
      </c>
      <c r="B862" s="12" t="s">
        <v>3088</v>
      </c>
      <c r="C862" s="12">
        <v>144308</v>
      </c>
    </row>
    <row r="863" spans="1:3" hidden="1">
      <c r="A863" s="12" t="str">
        <f t="shared" ref="A863:A864" si="38">A862</f>
        <v>SL200002H00</v>
      </c>
      <c r="B863" s="12" t="s">
        <v>3091</v>
      </c>
      <c r="C863" s="12">
        <v>9048</v>
      </c>
    </row>
    <row r="864" spans="1:3" hidden="1">
      <c r="A864" s="12" t="str">
        <f t="shared" si="38"/>
        <v>SL200002H00</v>
      </c>
      <c r="B864" s="12" t="s">
        <v>1860</v>
      </c>
      <c r="C864" s="12">
        <v>92966</v>
      </c>
    </row>
    <row r="865" spans="1:3" hidden="1">
      <c r="A865" s="12" t="s">
        <v>1862</v>
      </c>
      <c r="B865" s="12" t="s">
        <v>1862</v>
      </c>
      <c r="C865" s="12">
        <v>6483</v>
      </c>
    </row>
    <row r="866" spans="1:3" hidden="1">
      <c r="A866" s="12" t="s">
        <v>1863</v>
      </c>
      <c r="B866" s="12" t="s">
        <v>1863</v>
      </c>
      <c r="C866" s="12">
        <v>55559</v>
      </c>
    </row>
    <row r="867" spans="1:3" hidden="1">
      <c r="A867" s="12" t="s">
        <v>1864</v>
      </c>
      <c r="B867" s="12" t="s">
        <v>3092</v>
      </c>
      <c r="C867" s="12">
        <v>901</v>
      </c>
    </row>
    <row r="868" spans="1:3" hidden="1">
      <c r="A868" s="12" t="s">
        <v>1865</v>
      </c>
      <c r="B868" s="12" t="s">
        <v>3093</v>
      </c>
      <c r="C868" s="12">
        <v>25551</v>
      </c>
    </row>
    <row r="869" spans="1:3" hidden="1">
      <c r="A869" s="12" t="str">
        <f t="shared" ref="A869:A872" si="39">A868</f>
        <v>SM01000BW00</v>
      </c>
      <c r="B869" s="12" t="s">
        <v>3094</v>
      </c>
      <c r="C869" s="12">
        <v>4016</v>
      </c>
    </row>
    <row r="870" spans="1:3" hidden="1">
      <c r="A870" s="12" t="str">
        <f t="shared" si="39"/>
        <v>SM01000BW00</v>
      </c>
      <c r="B870" s="12" t="s">
        <v>3095</v>
      </c>
      <c r="C870" s="12">
        <v>67336</v>
      </c>
    </row>
    <row r="871" spans="1:3" hidden="1">
      <c r="A871" s="12" t="str">
        <f t="shared" si="39"/>
        <v>SM01000BW00</v>
      </c>
      <c r="B871" s="12" t="s">
        <v>3096</v>
      </c>
      <c r="C871" s="12">
        <v>126450</v>
      </c>
    </row>
    <row r="872" spans="1:3" hidden="1">
      <c r="A872" s="12" t="str">
        <f t="shared" si="39"/>
        <v>SM01000BW00</v>
      </c>
      <c r="B872" s="12" t="s">
        <v>3097</v>
      </c>
      <c r="C872" s="12">
        <v>8048</v>
      </c>
    </row>
    <row r="873" spans="1:3" hidden="1">
      <c r="A873" s="12" t="s">
        <v>1866</v>
      </c>
      <c r="B873" s="12" t="s">
        <v>1866</v>
      </c>
      <c r="C873" s="12">
        <v>61039</v>
      </c>
    </row>
    <row r="874" spans="1:3" hidden="1">
      <c r="A874" s="12" t="str">
        <f t="shared" ref="A874:A875" si="40">A873</f>
        <v>SM01000EJ00</v>
      </c>
      <c r="B874" s="12" t="s">
        <v>3098</v>
      </c>
      <c r="C874" s="12">
        <v>16599</v>
      </c>
    </row>
    <row r="875" spans="1:3" hidden="1">
      <c r="A875" s="12" t="str">
        <f t="shared" si="40"/>
        <v>SM01000EJ00</v>
      </c>
      <c r="B875" s="12" t="s">
        <v>3099</v>
      </c>
      <c r="C875" s="12">
        <v>60231</v>
      </c>
    </row>
    <row r="876" spans="1:3" hidden="1">
      <c r="A876" s="12" t="s">
        <v>3100</v>
      </c>
      <c r="B876" s="12" t="s">
        <v>3101</v>
      </c>
      <c r="C876" s="12">
        <v>1833</v>
      </c>
    </row>
    <row r="877" spans="1:3" hidden="1">
      <c r="A877" s="12" t="s">
        <v>1867</v>
      </c>
      <c r="B877" s="12" t="s">
        <v>3102</v>
      </c>
      <c r="C877" s="12">
        <v>36603</v>
      </c>
    </row>
    <row r="878" spans="1:3" hidden="1">
      <c r="A878" s="12" t="s">
        <v>1868</v>
      </c>
      <c r="B878" s="12" t="s">
        <v>3101</v>
      </c>
      <c r="C878" s="12">
        <v>117017</v>
      </c>
    </row>
    <row r="879" spans="1:3" hidden="1">
      <c r="A879" s="12" t="s">
        <v>1869</v>
      </c>
      <c r="B879" s="12" t="s">
        <v>3103</v>
      </c>
      <c r="C879" s="12">
        <v>964</v>
      </c>
    </row>
    <row r="880" spans="1:3" hidden="1">
      <c r="A880" s="12" t="s">
        <v>3104</v>
      </c>
      <c r="B880" s="12" t="s">
        <v>3105</v>
      </c>
      <c r="C880" s="12">
        <v>1201</v>
      </c>
    </row>
    <row r="881" spans="1:3" hidden="1">
      <c r="A881" s="12" t="s">
        <v>1871</v>
      </c>
      <c r="B881" s="12" t="s">
        <v>3106</v>
      </c>
      <c r="C881" s="12">
        <v>225</v>
      </c>
    </row>
    <row r="882" spans="1:3" hidden="1">
      <c r="A882" s="12" t="str">
        <f>A881</f>
        <v>SM01000OW00</v>
      </c>
      <c r="B882" s="12" t="s">
        <v>1871</v>
      </c>
      <c r="C882" s="12">
        <v>3299</v>
      </c>
    </row>
    <row r="883" spans="1:3" hidden="1">
      <c r="A883" s="12" t="s">
        <v>1870</v>
      </c>
      <c r="B883" s="12" t="s">
        <v>3105</v>
      </c>
      <c r="C883" s="12">
        <v>81316</v>
      </c>
    </row>
    <row r="884" spans="1:3" hidden="1">
      <c r="A884" s="12" t="str">
        <f t="shared" ref="A884:A885" si="41">A883</f>
        <v>SM01000OZ00</v>
      </c>
      <c r="B884" s="12" t="s">
        <v>3107</v>
      </c>
      <c r="C884" s="12">
        <v>21648</v>
      </c>
    </row>
    <row r="885" spans="1:3" hidden="1">
      <c r="A885" s="12" t="str">
        <f t="shared" si="41"/>
        <v>SM01000OZ00</v>
      </c>
      <c r="B885" s="12" t="s">
        <v>1870</v>
      </c>
      <c r="C885" s="12">
        <v>1202</v>
      </c>
    </row>
    <row r="886" spans="1:3" hidden="1">
      <c r="A886" s="12" t="s">
        <v>1872</v>
      </c>
      <c r="B886" s="12" t="s">
        <v>3092</v>
      </c>
      <c r="C886" s="12">
        <v>818</v>
      </c>
    </row>
    <row r="887" spans="1:3" hidden="1">
      <c r="A887" s="12" t="str">
        <f t="shared" ref="A887:A888" si="42">A886</f>
        <v>SM01000Q500</v>
      </c>
      <c r="B887" s="12" t="s">
        <v>3108</v>
      </c>
      <c r="C887" s="12">
        <v>1509</v>
      </c>
    </row>
    <row r="888" spans="1:3" hidden="1">
      <c r="A888" s="12" t="str">
        <f t="shared" si="42"/>
        <v>SM01000Q500</v>
      </c>
      <c r="B888" s="12" t="s">
        <v>1872</v>
      </c>
      <c r="C888" s="12">
        <v>78</v>
      </c>
    </row>
    <row r="889" spans="1:3" hidden="1">
      <c r="A889" s="12" t="s">
        <v>1873</v>
      </c>
      <c r="B889" s="12" t="s">
        <v>1873</v>
      </c>
      <c r="C889" s="12">
        <v>779846</v>
      </c>
    </row>
    <row r="890" spans="1:3" hidden="1">
      <c r="A890" s="12" t="s">
        <v>1874</v>
      </c>
      <c r="B890" s="12" t="s">
        <v>3109</v>
      </c>
      <c r="C890" s="12">
        <v>4184</v>
      </c>
    </row>
    <row r="891" spans="1:3" hidden="1">
      <c r="A891" s="12" t="str">
        <f>A890</f>
        <v>SM070003V00</v>
      </c>
      <c r="B891" s="12" t="s">
        <v>3110</v>
      </c>
      <c r="C891" s="12">
        <v>54319</v>
      </c>
    </row>
    <row r="892" spans="1:3" hidden="1">
      <c r="A892" s="12" t="s">
        <v>1875</v>
      </c>
      <c r="B892" s="12" t="s">
        <v>3111</v>
      </c>
      <c r="C892" s="12">
        <v>275222</v>
      </c>
    </row>
    <row r="893" spans="1:3" hidden="1">
      <c r="A893" s="12" t="s">
        <v>1876</v>
      </c>
      <c r="B893" s="12" t="s">
        <v>3112</v>
      </c>
      <c r="C893" s="12">
        <v>41935</v>
      </c>
    </row>
    <row r="894" spans="1:3" hidden="1">
      <c r="A894" s="12" t="s">
        <v>1877</v>
      </c>
      <c r="B894" s="12" t="s">
        <v>3113</v>
      </c>
      <c r="C894" s="12">
        <v>45</v>
      </c>
    </row>
    <row r="895" spans="1:3" hidden="1">
      <c r="A895" s="12" t="s">
        <v>1878</v>
      </c>
      <c r="B895" s="12" t="s">
        <v>3114</v>
      </c>
      <c r="C895" s="12">
        <v>560</v>
      </c>
    </row>
    <row r="896" spans="1:3" hidden="1">
      <c r="A896" s="12" t="s">
        <v>1880</v>
      </c>
      <c r="B896" s="12" t="s">
        <v>3115</v>
      </c>
      <c r="C896" s="12">
        <v>22727</v>
      </c>
    </row>
    <row r="897" spans="1:3" hidden="1">
      <c r="A897" s="12" t="str">
        <f>A896</f>
        <v>SP01001RH00</v>
      </c>
      <c r="B897" s="12" t="s">
        <v>3116</v>
      </c>
      <c r="C897" s="12">
        <v>4383</v>
      </c>
    </row>
    <row r="898" spans="1:3" hidden="1">
      <c r="A898" s="12" t="s">
        <v>1883</v>
      </c>
      <c r="B898" s="12" t="s">
        <v>3117</v>
      </c>
      <c r="C898" s="12">
        <v>1384</v>
      </c>
    </row>
    <row r="899" spans="1:3" hidden="1">
      <c r="A899" s="12" t="str">
        <f>A898</f>
        <v>SP01002KU00</v>
      </c>
      <c r="B899" s="12" t="s">
        <v>3118</v>
      </c>
      <c r="C899" s="12">
        <v>39783</v>
      </c>
    </row>
    <row r="900" spans="1:3" hidden="1">
      <c r="A900" s="12" t="s">
        <v>1879</v>
      </c>
      <c r="B900" s="12" t="s">
        <v>3119</v>
      </c>
      <c r="C900" s="12">
        <v>1624</v>
      </c>
    </row>
    <row r="901" spans="1:3" hidden="1">
      <c r="A901" s="12" t="str">
        <f>A900</f>
        <v>SP01002KW00</v>
      </c>
      <c r="B901" s="12" t="s">
        <v>3120</v>
      </c>
      <c r="C901" s="12">
        <v>2556</v>
      </c>
    </row>
    <row r="902" spans="1:3" hidden="1">
      <c r="A902" s="12" t="s">
        <v>1881</v>
      </c>
      <c r="B902" s="12" t="s">
        <v>3121</v>
      </c>
      <c r="C902" s="12">
        <v>523</v>
      </c>
    </row>
    <row r="903" spans="1:3" hidden="1">
      <c r="A903" s="12" t="str">
        <f>A902</f>
        <v>SP01002NP00</v>
      </c>
      <c r="B903" s="12" t="s">
        <v>3122</v>
      </c>
      <c r="C903" s="12">
        <v>1544</v>
      </c>
    </row>
    <row r="904" spans="1:3" hidden="1">
      <c r="A904" s="12" t="s">
        <v>1885</v>
      </c>
      <c r="B904" s="12" t="s">
        <v>3123</v>
      </c>
      <c r="C904" s="12">
        <v>13733</v>
      </c>
    </row>
    <row r="905" spans="1:3" hidden="1">
      <c r="A905" s="12" t="s">
        <v>1882</v>
      </c>
      <c r="B905" s="12" t="s">
        <v>3124</v>
      </c>
      <c r="C905" s="12">
        <v>14026</v>
      </c>
    </row>
    <row r="906" spans="1:3" hidden="1">
      <c r="A906" s="12" t="str">
        <f t="shared" ref="A906:A907" si="43">A905</f>
        <v>SP01002PG00</v>
      </c>
      <c r="B906" s="12" t="s">
        <v>3125</v>
      </c>
      <c r="C906" s="12">
        <v>603</v>
      </c>
    </row>
    <row r="907" spans="1:3" hidden="1">
      <c r="A907" s="12" t="str">
        <f t="shared" si="43"/>
        <v>SP01002PG00</v>
      </c>
      <c r="B907" s="12" t="s">
        <v>3126</v>
      </c>
      <c r="C907" s="12">
        <v>2618</v>
      </c>
    </row>
    <row r="908" spans="1:3" hidden="1">
      <c r="A908" s="12" t="s">
        <v>1886</v>
      </c>
      <c r="B908" s="12" t="s">
        <v>3113</v>
      </c>
      <c r="C908" s="12">
        <v>20321</v>
      </c>
    </row>
    <row r="909" spans="1:3" hidden="1">
      <c r="A909" s="12" t="str">
        <f t="shared" ref="A909:A911" si="44">A908</f>
        <v>SP01002SQ00</v>
      </c>
      <c r="B909" s="12" t="s">
        <v>3127</v>
      </c>
      <c r="C909" s="12">
        <v>7552</v>
      </c>
    </row>
    <row r="910" spans="1:3" hidden="1">
      <c r="A910" s="12" t="str">
        <f t="shared" si="44"/>
        <v>SP01002SQ00</v>
      </c>
      <c r="B910" s="12" t="s">
        <v>3128</v>
      </c>
      <c r="C910" s="12">
        <v>603</v>
      </c>
    </row>
    <row r="911" spans="1:3" hidden="1">
      <c r="A911" s="12" t="str">
        <f t="shared" si="44"/>
        <v>SP01002SQ00</v>
      </c>
      <c r="B911" s="12" t="s">
        <v>3129</v>
      </c>
      <c r="C911" s="12">
        <v>34124</v>
      </c>
    </row>
    <row r="912" spans="1:3" hidden="1">
      <c r="A912" s="12" t="s">
        <v>1888</v>
      </c>
      <c r="B912" s="12" t="s">
        <v>3120</v>
      </c>
      <c r="C912" s="12">
        <v>22121</v>
      </c>
    </row>
    <row r="913" spans="1:3" hidden="1">
      <c r="A913" s="12" t="str">
        <f>A912</f>
        <v>SP01002T100</v>
      </c>
      <c r="B913" s="12" t="s">
        <v>3130</v>
      </c>
      <c r="C913" s="12">
        <v>6271</v>
      </c>
    </row>
    <row r="914" spans="1:3" hidden="1">
      <c r="A914" s="12" t="s">
        <v>1884</v>
      </c>
      <c r="B914" s="12" t="s">
        <v>3131</v>
      </c>
      <c r="C914" s="12">
        <v>85906</v>
      </c>
    </row>
    <row r="915" spans="1:3" hidden="1">
      <c r="A915" s="12" t="s">
        <v>1889</v>
      </c>
      <c r="B915" s="12" t="s">
        <v>3132</v>
      </c>
      <c r="C915" s="12">
        <v>2060</v>
      </c>
    </row>
    <row r="916" spans="1:3" hidden="1">
      <c r="A916" s="12" t="str">
        <f>A915</f>
        <v>SP01002TO00</v>
      </c>
      <c r="B916" s="12" t="s">
        <v>3133</v>
      </c>
      <c r="C916" s="12">
        <v>70080</v>
      </c>
    </row>
    <row r="917" spans="1:3" hidden="1">
      <c r="A917" s="12" t="s">
        <v>3134</v>
      </c>
      <c r="B917" s="12" t="s">
        <v>3132</v>
      </c>
      <c r="C917" s="12">
        <v>29698</v>
      </c>
    </row>
    <row r="918" spans="1:3" hidden="1">
      <c r="A918" s="12" t="str">
        <f>A917</f>
        <v>SP01002YL00</v>
      </c>
      <c r="B918" s="12" t="s">
        <v>3133</v>
      </c>
      <c r="C918" s="12">
        <v>12937</v>
      </c>
    </row>
    <row r="919" spans="1:3" hidden="1">
      <c r="A919" s="12" t="s">
        <v>3135</v>
      </c>
      <c r="B919" s="12" t="s">
        <v>3133</v>
      </c>
      <c r="C919" s="12">
        <v>6</v>
      </c>
    </row>
    <row r="920" spans="1:3" hidden="1">
      <c r="A920" s="12" t="s">
        <v>1890</v>
      </c>
      <c r="B920" s="12" t="s">
        <v>3121</v>
      </c>
      <c r="C920" s="12">
        <v>1903</v>
      </c>
    </row>
    <row r="921" spans="1:3" hidden="1">
      <c r="A921" s="12" t="str">
        <f t="shared" ref="A921:A923" si="45">A920</f>
        <v>SP010036600</v>
      </c>
      <c r="B921" s="12" t="s">
        <v>3122</v>
      </c>
      <c r="C921" s="12">
        <v>11570</v>
      </c>
    </row>
    <row r="922" spans="1:3" hidden="1">
      <c r="A922" s="12" t="str">
        <f t="shared" si="45"/>
        <v>SP010036600</v>
      </c>
      <c r="B922" s="12" t="s">
        <v>3136</v>
      </c>
      <c r="C922" s="12">
        <v>4536</v>
      </c>
    </row>
    <row r="923" spans="1:3" hidden="1">
      <c r="A923" s="12" t="str">
        <f t="shared" si="45"/>
        <v>SP010036600</v>
      </c>
      <c r="B923" s="12" t="s">
        <v>3137</v>
      </c>
      <c r="C923" s="12">
        <v>5737</v>
      </c>
    </row>
    <row r="924" spans="1:3" hidden="1">
      <c r="A924" s="12" t="s">
        <v>1891</v>
      </c>
      <c r="B924" s="12" t="s">
        <v>3115</v>
      </c>
      <c r="C924" s="12">
        <v>8351</v>
      </c>
    </row>
    <row r="925" spans="1:3" hidden="1">
      <c r="A925" s="12" t="str">
        <f t="shared" ref="A925:A926" si="46">A924</f>
        <v>SP010037300</v>
      </c>
      <c r="B925" s="12" t="s">
        <v>3116</v>
      </c>
      <c r="C925" s="12">
        <v>3169</v>
      </c>
    </row>
    <row r="926" spans="1:3" hidden="1">
      <c r="A926" s="12" t="str">
        <f t="shared" si="46"/>
        <v>SP010037300</v>
      </c>
      <c r="B926" s="12" t="s">
        <v>3138</v>
      </c>
      <c r="C926" s="12">
        <v>31483</v>
      </c>
    </row>
    <row r="927" spans="1:3" hidden="1">
      <c r="A927" s="12" t="s">
        <v>1887</v>
      </c>
      <c r="B927" s="12" t="s">
        <v>3139</v>
      </c>
      <c r="C927" s="12">
        <v>2074</v>
      </c>
    </row>
    <row r="928" spans="1:3" hidden="1">
      <c r="A928" s="12" t="s">
        <v>1892</v>
      </c>
      <c r="B928" s="12" t="s">
        <v>3140</v>
      </c>
      <c r="C928" s="12">
        <v>128</v>
      </c>
    </row>
    <row r="929" spans="1:3" hidden="1">
      <c r="A929" s="12" t="str">
        <f>A928</f>
        <v>SP020012X00</v>
      </c>
      <c r="B929" s="12" t="s">
        <v>3141</v>
      </c>
      <c r="C929" s="12">
        <v>98</v>
      </c>
    </row>
    <row r="930" spans="1:3" hidden="1">
      <c r="A930" s="12" t="s">
        <v>1894</v>
      </c>
      <c r="B930" s="12" t="s">
        <v>3142</v>
      </c>
      <c r="C930" s="12">
        <v>102</v>
      </c>
    </row>
    <row r="931" spans="1:3" hidden="1">
      <c r="A931" s="12" t="str">
        <f>A930</f>
        <v>SP02001CK00</v>
      </c>
      <c r="B931" s="12" t="s">
        <v>3143</v>
      </c>
      <c r="C931" s="12">
        <v>237</v>
      </c>
    </row>
    <row r="932" spans="1:3" hidden="1">
      <c r="A932" s="12" t="s">
        <v>1897</v>
      </c>
      <c r="B932" s="12" t="s">
        <v>3140</v>
      </c>
      <c r="C932" s="12">
        <v>2880</v>
      </c>
    </row>
    <row r="933" spans="1:3" hidden="1">
      <c r="A933" s="12" t="str">
        <f t="shared" ref="A933:A936" si="47">A932</f>
        <v>SP02001NN00</v>
      </c>
      <c r="B933" s="12" t="s">
        <v>3144</v>
      </c>
      <c r="C933" s="12">
        <v>603</v>
      </c>
    </row>
    <row r="934" spans="1:3" hidden="1">
      <c r="A934" s="12" t="str">
        <f t="shared" si="47"/>
        <v>SP02001NN00</v>
      </c>
      <c r="B934" s="12" t="s">
        <v>3145</v>
      </c>
      <c r="C934" s="12">
        <v>36928</v>
      </c>
    </row>
    <row r="935" spans="1:3" hidden="1">
      <c r="A935" s="12" t="str">
        <f t="shared" si="47"/>
        <v>SP02001NN00</v>
      </c>
      <c r="B935" s="12" t="s">
        <v>3146</v>
      </c>
      <c r="C935" s="12">
        <v>15104</v>
      </c>
    </row>
    <row r="936" spans="1:3" hidden="1">
      <c r="A936" s="12" t="str">
        <f t="shared" si="47"/>
        <v>SP02001NN00</v>
      </c>
      <c r="B936" s="12" t="s">
        <v>3147</v>
      </c>
      <c r="C936" s="12">
        <v>59448</v>
      </c>
    </row>
    <row r="937" spans="1:3" hidden="1">
      <c r="A937" s="12" t="s">
        <v>1893</v>
      </c>
      <c r="B937" s="12" t="s">
        <v>3142</v>
      </c>
      <c r="C937" s="12">
        <v>150</v>
      </c>
    </row>
    <row r="938" spans="1:3" hidden="1">
      <c r="A938" s="12" t="s">
        <v>1899</v>
      </c>
      <c r="B938" s="12" t="s">
        <v>3148</v>
      </c>
      <c r="C938" s="12">
        <v>735</v>
      </c>
    </row>
    <row r="939" spans="1:3" hidden="1">
      <c r="A939" s="12" t="str">
        <f t="shared" ref="A939:A941" si="48">A938</f>
        <v>SP02001RN00</v>
      </c>
      <c r="B939" s="12" t="s">
        <v>3149</v>
      </c>
      <c r="C939" s="12">
        <v>18464</v>
      </c>
    </row>
    <row r="940" spans="1:3" hidden="1">
      <c r="A940" s="12" t="str">
        <f t="shared" si="48"/>
        <v>SP02001RN00</v>
      </c>
      <c r="B940" s="12" t="s">
        <v>3150</v>
      </c>
      <c r="C940" s="12">
        <v>603</v>
      </c>
    </row>
    <row r="941" spans="1:3" hidden="1">
      <c r="A941" s="12" t="str">
        <f t="shared" si="48"/>
        <v>SP02001RN00</v>
      </c>
      <c r="B941" s="12" t="s">
        <v>3151</v>
      </c>
      <c r="C941" s="12">
        <v>35480</v>
      </c>
    </row>
    <row r="942" spans="1:3" hidden="1">
      <c r="A942" s="12" t="s">
        <v>1896</v>
      </c>
      <c r="B942" s="12" t="s">
        <v>3152</v>
      </c>
      <c r="C942" s="12">
        <v>43220</v>
      </c>
    </row>
    <row r="943" spans="1:3" hidden="1">
      <c r="A943" s="12" t="str">
        <f>A942</f>
        <v>SP02001RW00</v>
      </c>
      <c r="B943" s="12" t="s">
        <v>3153</v>
      </c>
      <c r="C943" s="12">
        <v>3028</v>
      </c>
    </row>
    <row r="944" spans="1:3" hidden="1">
      <c r="A944" s="12" t="s">
        <v>1898</v>
      </c>
      <c r="B944" s="12" t="s">
        <v>3142</v>
      </c>
      <c r="C944" s="12">
        <v>3086</v>
      </c>
    </row>
    <row r="945" spans="1:3" hidden="1">
      <c r="A945" s="12" t="str">
        <f t="shared" ref="A945:A947" si="49">A944</f>
        <v>SP02001S300</v>
      </c>
      <c r="B945" s="12" t="s">
        <v>3143</v>
      </c>
      <c r="C945" s="12">
        <v>36812</v>
      </c>
    </row>
    <row r="946" spans="1:3" hidden="1">
      <c r="A946" s="12" t="str">
        <f t="shared" si="49"/>
        <v>SP02001S300</v>
      </c>
      <c r="B946" s="12" t="s">
        <v>3154</v>
      </c>
      <c r="C946" s="12">
        <v>1204</v>
      </c>
    </row>
    <row r="947" spans="1:3" hidden="1">
      <c r="A947" s="12" t="str">
        <f t="shared" si="49"/>
        <v>SP02001S300</v>
      </c>
      <c r="B947" s="12" t="s">
        <v>3155</v>
      </c>
      <c r="C947" s="12">
        <v>78925</v>
      </c>
    </row>
    <row r="948" spans="1:3" hidden="1">
      <c r="A948" s="12" t="s">
        <v>1895</v>
      </c>
      <c r="B948" s="12" t="s">
        <v>3156</v>
      </c>
      <c r="C948" s="12">
        <v>20011</v>
      </c>
    </row>
    <row r="949" spans="1:3" hidden="1">
      <c r="A949" s="12" t="str">
        <f t="shared" ref="A949:A952" si="50">A948</f>
        <v>SP02001SC00</v>
      </c>
      <c r="B949" s="12" t="s">
        <v>3157</v>
      </c>
      <c r="C949" s="12">
        <v>603</v>
      </c>
    </row>
    <row r="950" spans="1:3" hidden="1">
      <c r="A950" s="12" t="str">
        <f t="shared" si="50"/>
        <v>SP02001SC00</v>
      </c>
      <c r="B950" s="12" t="s">
        <v>3158</v>
      </c>
      <c r="C950" s="12">
        <v>7552</v>
      </c>
    </row>
    <row r="951" spans="1:3" hidden="1">
      <c r="A951" s="12" t="str">
        <f t="shared" si="50"/>
        <v>SP02001SC00</v>
      </c>
      <c r="B951" s="12" t="s">
        <v>3159</v>
      </c>
      <c r="C951" s="12">
        <v>3476</v>
      </c>
    </row>
    <row r="952" spans="1:3" hidden="1">
      <c r="A952" s="12" t="str">
        <f t="shared" si="50"/>
        <v>SP02001SC00</v>
      </c>
      <c r="B952" s="12" t="s">
        <v>3160</v>
      </c>
      <c r="C952" s="12">
        <v>31224</v>
      </c>
    </row>
    <row r="953" spans="1:3" hidden="1">
      <c r="A953" s="12" t="s">
        <v>1900</v>
      </c>
      <c r="B953" s="12" t="s">
        <v>3149</v>
      </c>
      <c r="C953" s="12">
        <v>1817</v>
      </c>
    </row>
    <row r="954" spans="1:3" hidden="1">
      <c r="A954" s="12" t="str">
        <f>A953</f>
        <v>SP02001T500</v>
      </c>
      <c r="B954" s="12" t="s">
        <v>3151</v>
      </c>
      <c r="C954" s="12">
        <v>250</v>
      </c>
    </row>
    <row r="955" spans="1:3" hidden="1">
      <c r="A955" s="12" t="s">
        <v>1901</v>
      </c>
      <c r="B955" s="12" t="s">
        <v>3152</v>
      </c>
      <c r="C955" s="12">
        <v>891</v>
      </c>
    </row>
    <row r="956" spans="1:3" hidden="1">
      <c r="A956" s="12" t="str">
        <f>A955</f>
        <v>SP02001VG00</v>
      </c>
      <c r="B956" s="12" t="s">
        <v>3153</v>
      </c>
      <c r="C956" s="12">
        <v>18254</v>
      </c>
    </row>
    <row r="957" spans="1:3" hidden="1">
      <c r="A957" s="12" t="s">
        <v>1902</v>
      </c>
      <c r="B957" s="12" t="s">
        <v>3161</v>
      </c>
      <c r="C957" s="12">
        <v>482</v>
      </c>
    </row>
    <row r="958" spans="1:3" hidden="1">
      <c r="A958" s="12" t="str">
        <f>A957</f>
        <v>SP050006800</v>
      </c>
      <c r="B958" s="12" t="s">
        <v>3162</v>
      </c>
      <c r="C958" s="12">
        <v>46495</v>
      </c>
    </row>
    <row r="959" spans="1:3" hidden="1">
      <c r="A959" s="12" t="s">
        <v>3163</v>
      </c>
      <c r="B959" s="12" t="s">
        <v>3161</v>
      </c>
      <c r="C959" s="12">
        <v>120</v>
      </c>
    </row>
    <row r="960" spans="1:3" hidden="1">
      <c r="A960" s="12" t="str">
        <f>A959</f>
        <v>SP050006F00</v>
      </c>
      <c r="B960" s="12" t="s">
        <v>3162</v>
      </c>
      <c r="C960" s="12">
        <v>221</v>
      </c>
    </row>
    <row r="961" spans="1:3" hidden="1">
      <c r="A961" s="12" t="s">
        <v>1903</v>
      </c>
      <c r="B961" s="12" t="s">
        <v>3164</v>
      </c>
      <c r="C961" s="12">
        <v>16003</v>
      </c>
    </row>
    <row r="962" spans="1:3" hidden="1">
      <c r="A962" s="12" t="s">
        <v>1904</v>
      </c>
      <c r="B962" s="12" t="s">
        <v>1904</v>
      </c>
      <c r="C962" s="12">
        <v>16074</v>
      </c>
    </row>
    <row r="963" spans="1:3" hidden="1">
      <c r="A963" s="12" t="str">
        <f t="shared" ref="A963:A964" si="51">A962</f>
        <v>SP06000EPA0</v>
      </c>
      <c r="B963" s="12" t="s">
        <v>3165</v>
      </c>
      <c r="C963" s="12">
        <v>21956</v>
      </c>
    </row>
    <row r="964" spans="1:3" hidden="1">
      <c r="A964" s="12" t="str">
        <f t="shared" si="51"/>
        <v>SP06000EPA0</v>
      </c>
      <c r="B964" s="12" t="s">
        <v>3166</v>
      </c>
      <c r="C964" s="12">
        <v>7552</v>
      </c>
    </row>
    <row r="965" spans="1:3" hidden="1">
      <c r="A965" s="12" t="s">
        <v>1905</v>
      </c>
      <c r="B965" s="12" t="s">
        <v>3167</v>
      </c>
      <c r="C965" s="12">
        <v>40946</v>
      </c>
    </row>
    <row r="966" spans="1:3" hidden="1">
      <c r="A966" s="12" t="s">
        <v>1906</v>
      </c>
      <c r="B966" s="12" t="s">
        <v>3168</v>
      </c>
      <c r="C966" s="12">
        <v>83421</v>
      </c>
    </row>
    <row r="967" spans="1:3" hidden="1">
      <c r="A967" s="12" t="s">
        <v>1908</v>
      </c>
      <c r="B967" s="12" t="s">
        <v>3169</v>
      </c>
      <c r="C967" s="12">
        <v>18760</v>
      </c>
    </row>
    <row r="968" spans="1:3" hidden="1">
      <c r="A968" s="12" t="str">
        <f t="shared" ref="A968:A969" si="52">A967</f>
        <v>SP07001CY00</v>
      </c>
      <c r="B968" s="12" t="s">
        <v>3170</v>
      </c>
      <c r="C968" s="12">
        <v>3754</v>
      </c>
    </row>
    <row r="969" spans="1:3" hidden="1">
      <c r="A969" s="12" t="str">
        <f t="shared" si="52"/>
        <v>SP07001CY00</v>
      </c>
      <c r="B969" s="12" t="s">
        <v>3171</v>
      </c>
      <c r="C969" s="12">
        <v>37577</v>
      </c>
    </row>
    <row r="970" spans="1:3" hidden="1">
      <c r="A970" s="12" t="s">
        <v>3172</v>
      </c>
      <c r="B970" s="12" t="s">
        <v>3173</v>
      </c>
      <c r="C970" s="12">
        <v>133</v>
      </c>
    </row>
    <row r="971" spans="1:3" hidden="1">
      <c r="A971" s="12" t="s">
        <v>1910</v>
      </c>
      <c r="B971" s="12" t="s">
        <v>3173</v>
      </c>
      <c r="C971" s="12">
        <v>34924</v>
      </c>
    </row>
    <row r="972" spans="1:3" hidden="1">
      <c r="A972" s="12" t="s">
        <v>3174</v>
      </c>
      <c r="B972" s="12" t="s">
        <v>3168</v>
      </c>
      <c r="C972" s="12">
        <v>269</v>
      </c>
    </row>
    <row r="973" spans="1:3" hidden="1">
      <c r="A973" s="12" t="s">
        <v>1911</v>
      </c>
      <c r="B973" s="12" t="s">
        <v>3175</v>
      </c>
      <c r="C973" s="12">
        <v>19682</v>
      </c>
    </row>
    <row r="974" spans="1:3" hidden="1">
      <c r="A974" s="12" t="str">
        <f t="shared" ref="A974:A975" si="53">A973</f>
        <v>SP07001HW00</v>
      </c>
      <c r="B974" s="12" t="s">
        <v>3176</v>
      </c>
      <c r="C974" s="12">
        <v>4536</v>
      </c>
    </row>
    <row r="975" spans="1:3" hidden="1">
      <c r="A975" s="12" t="str">
        <f t="shared" si="53"/>
        <v>SP07001HW00</v>
      </c>
      <c r="B975" s="12" t="s">
        <v>3177</v>
      </c>
      <c r="C975" s="12">
        <v>36363</v>
      </c>
    </row>
    <row r="976" spans="1:3" hidden="1">
      <c r="A976" s="12" t="s">
        <v>3178</v>
      </c>
      <c r="B976" s="12" t="s">
        <v>3179</v>
      </c>
      <c r="C976" s="12">
        <v>414</v>
      </c>
    </row>
    <row r="977" spans="1:3" hidden="1">
      <c r="A977" s="12" t="s">
        <v>1912</v>
      </c>
      <c r="B977" s="12" t="s">
        <v>3179</v>
      </c>
      <c r="C977" s="12">
        <v>15734</v>
      </c>
    </row>
    <row r="978" spans="1:3" hidden="1">
      <c r="A978" s="12" t="s">
        <v>1907</v>
      </c>
      <c r="B978" s="12" t="s">
        <v>3169</v>
      </c>
      <c r="C978" s="12">
        <v>268</v>
      </c>
    </row>
    <row r="979" spans="1:3" hidden="1">
      <c r="A979" s="12" t="s">
        <v>1909</v>
      </c>
      <c r="B979" s="12" t="s">
        <v>3170</v>
      </c>
      <c r="C979" s="12">
        <v>272</v>
      </c>
    </row>
    <row r="980" spans="1:3" hidden="1">
      <c r="A980" s="12" t="str">
        <f>A979</f>
        <v>SP07001V500</v>
      </c>
      <c r="B980" s="12" t="s">
        <v>3171</v>
      </c>
      <c r="C980" s="12">
        <v>290</v>
      </c>
    </row>
    <row r="981" spans="1:3" hidden="1">
      <c r="A981" s="12" t="s">
        <v>1913</v>
      </c>
      <c r="B981" s="12" t="s">
        <v>3180</v>
      </c>
      <c r="C981" s="12">
        <v>34</v>
      </c>
    </row>
    <row r="982" spans="1:3" hidden="1">
      <c r="A982" s="12" t="s">
        <v>1914</v>
      </c>
      <c r="B982" s="12" t="s">
        <v>3181</v>
      </c>
      <c r="C982" s="12">
        <v>34</v>
      </c>
    </row>
  </sheetData>
  <autoFilter ref="A1:C982">
    <filterColumn colId="0"/>
    <filterColumn colId="1">
      <customFilters>
        <customFilter val="*DA4002ZD010*"/>
      </customFilters>
    </filterColumn>
  </autoFilter>
  <conditionalFormatting sqref="A2:A195">
    <cfRule type="duplicateValues" dxfId="3" priority="5"/>
  </conditionalFormatting>
  <conditionalFormatting sqref="A2:A237">
    <cfRule type="duplicateValues" dxfId="2" priority="3"/>
  </conditionalFormatting>
  <conditionalFormatting sqref="A3:A211">
    <cfRule type="duplicateValues" dxfId="1" priority="2"/>
  </conditionalFormatting>
  <conditionalFormatting sqref="A1:A98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BA127"/>
  <sheetViews>
    <sheetView topLeftCell="I1" zoomScale="70" zoomScaleNormal="70" workbookViewId="0">
      <selection activeCell="L2" sqref="L2"/>
    </sheetView>
  </sheetViews>
  <sheetFormatPr defaultRowHeight="15.6"/>
  <cols>
    <col min="1" max="1" width="13.3984375" bestFit="1" customWidth="1"/>
    <col min="2" max="2" width="5.8984375" bestFit="1" customWidth="1"/>
    <col min="3" max="3" width="39.09765625" customWidth="1"/>
    <col min="4" max="4" width="19.69921875" customWidth="1"/>
    <col min="5" max="5" width="11.8984375" customWidth="1"/>
    <col min="6" max="6" width="9.59765625" customWidth="1"/>
    <col min="7" max="7" width="16.19921875" customWidth="1"/>
    <col min="8" max="8" width="26.19921875" customWidth="1"/>
    <col min="9" max="9" width="10.69921875" customWidth="1"/>
    <col min="10" max="10" width="11.59765625" customWidth="1"/>
    <col min="12" max="12" width="12.3984375" bestFit="1" customWidth="1"/>
  </cols>
  <sheetData>
    <row r="1" spans="1:106" s="12" customFormat="1" ht="35.25" customHeight="1">
      <c r="A1" s="2" t="s">
        <v>20</v>
      </c>
      <c r="B1" s="2" t="s">
        <v>21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2" t="s">
        <v>12</v>
      </c>
      <c r="M1" s="4" t="s">
        <v>118</v>
      </c>
      <c r="N1" s="4" t="s">
        <v>119</v>
      </c>
      <c r="O1" s="4" t="s">
        <v>124</v>
      </c>
      <c r="P1" s="4">
        <v>45108</v>
      </c>
      <c r="Q1" s="4" t="s">
        <v>176</v>
      </c>
      <c r="R1" s="4" t="s">
        <v>198</v>
      </c>
      <c r="S1" s="4" t="s">
        <v>199</v>
      </c>
      <c r="T1" s="4" t="s">
        <v>278</v>
      </c>
      <c r="U1" s="4" t="s">
        <v>279</v>
      </c>
      <c r="V1" s="4" t="s">
        <v>280</v>
      </c>
      <c r="W1" s="4" t="s">
        <v>281</v>
      </c>
      <c r="X1" s="4" t="s">
        <v>282</v>
      </c>
      <c r="Y1" s="2" t="s">
        <v>283</v>
      </c>
      <c r="Z1" s="2" t="s">
        <v>284</v>
      </c>
      <c r="AA1" s="2" t="s">
        <v>285</v>
      </c>
      <c r="AB1" s="2" t="s">
        <v>286</v>
      </c>
      <c r="AC1" s="2" t="s">
        <v>287</v>
      </c>
      <c r="AD1" s="2" t="s">
        <v>288</v>
      </c>
      <c r="AE1" s="2" t="s">
        <v>289</v>
      </c>
      <c r="AF1" s="2" t="s">
        <v>290</v>
      </c>
      <c r="AG1" s="2" t="s">
        <v>291</v>
      </c>
      <c r="AH1" s="2" t="s">
        <v>11</v>
      </c>
      <c r="AI1" s="2" t="s">
        <v>292</v>
      </c>
      <c r="AJ1" s="2" t="s">
        <v>293</v>
      </c>
      <c r="AK1" s="2" t="s">
        <v>294</v>
      </c>
      <c r="AL1" s="2" t="s">
        <v>295</v>
      </c>
      <c r="AM1" s="2" t="s">
        <v>296</v>
      </c>
      <c r="AN1" s="2" t="s">
        <v>297</v>
      </c>
      <c r="AO1" s="2" t="s">
        <v>298</v>
      </c>
      <c r="AP1" s="2" t="s">
        <v>1</v>
      </c>
      <c r="AQ1" s="2" t="s">
        <v>299</v>
      </c>
      <c r="AR1" s="2" t="s">
        <v>5</v>
      </c>
      <c r="AS1" s="2" t="s">
        <v>300</v>
      </c>
      <c r="AT1" s="2" t="s">
        <v>301</v>
      </c>
      <c r="AU1" s="2" t="s">
        <v>302</v>
      </c>
      <c r="AV1" s="2" t="s">
        <v>303</v>
      </c>
      <c r="AW1" s="2" t="s">
        <v>304</v>
      </c>
      <c r="AX1" s="2" t="s">
        <v>305</v>
      </c>
      <c r="AY1" s="2" t="s">
        <v>306</v>
      </c>
      <c r="AZ1" s="2" t="s">
        <v>307</v>
      </c>
      <c r="BA1" s="2" t="s">
        <v>308</v>
      </c>
      <c r="BB1" s="2" t="s">
        <v>309</v>
      </c>
      <c r="BC1" s="2" t="s">
        <v>310</v>
      </c>
      <c r="BD1" s="2" t="s">
        <v>311</v>
      </c>
      <c r="BE1" s="2" t="s">
        <v>312</v>
      </c>
      <c r="BF1" s="2" t="s">
        <v>313</v>
      </c>
      <c r="BG1" s="2" t="s">
        <v>314</v>
      </c>
      <c r="BH1" s="2" t="s">
        <v>315</v>
      </c>
      <c r="BI1" s="2" t="s">
        <v>316</v>
      </c>
      <c r="BJ1" s="2" t="s">
        <v>317</v>
      </c>
      <c r="BK1" s="2" t="s">
        <v>318</v>
      </c>
      <c r="BL1" s="2" t="s">
        <v>319</v>
      </c>
      <c r="BM1" s="2" t="s">
        <v>320</v>
      </c>
      <c r="BN1" s="2" t="s">
        <v>321</v>
      </c>
      <c r="BO1" s="2" t="s">
        <v>322</v>
      </c>
      <c r="BP1" s="2" t="s">
        <v>323</v>
      </c>
      <c r="BQ1" s="2" t="s">
        <v>324</v>
      </c>
      <c r="BR1" s="2" t="s">
        <v>325</v>
      </c>
      <c r="BS1" s="2" t="s">
        <v>326</v>
      </c>
      <c r="BT1" s="2" t="s">
        <v>327</v>
      </c>
      <c r="BU1" s="2" t="s">
        <v>328</v>
      </c>
      <c r="BV1" s="2" t="s">
        <v>329</v>
      </c>
      <c r="BW1" s="2" t="s">
        <v>330</v>
      </c>
      <c r="BX1" s="2" t="s">
        <v>331</v>
      </c>
      <c r="BY1" s="2" t="s">
        <v>332</v>
      </c>
      <c r="BZ1" s="2" t="s">
        <v>333</v>
      </c>
      <c r="CA1" s="2" t="s">
        <v>334</v>
      </c>
      <c r="CB1" s="2" t="s">
        <v>335</v>
      </c>
      <c r="CC1" s="2" t="s">
        <v>336</v>
      </c>
      <c r="CD1" s="2" t="s">
        <v>337</v>
      </c>
      <c r="CE1" s="2" t="s">
        <v>338</v>
      </c>
      <c r="CF1" s="2" t="s">
        <v>339</v>
      </c>
      <c r="CG1" s="2" t="s">
        <v>340</v>
      </c>
      <c r="CH1" s="2" t="s">
        <v>341</v>
      </c>
      <c r="CI1" s="2" t="s">
        <v>342</v>
      </c>
      <c r="CJ1" s="2" t="s">
        <v>9</v>
      </c>
      <c r="CK1" s="2" t="s">
        <v>343</v>
      </c>
      <c r="CL1" s="2" t="s">
        <v>344</v>
      </c>
      <c r="CM1" s="2" t="s">
        <v>345</v>
      </c>
      <c r="CN1" s="2" t="s">
        <v>346</v>
      </c>
      <c r="CO1" s="2" t="s">
        <v>347</v>
      </c>
      <c r="CP1" s="2" t="s">
        <v>348</v>
      </c>
      <c r="CQ1" s="2" t="s">
        <v>349</v>
      </c>
      <c r="CR1" s="2" t="s">
        <v>350</v>
      </c>
      <c r="CS1" s="2" t="s">
        <v>351</v>
      </c>
      <c r="CT1" s="2" t="s">
        <v>352</v>
      </c>
      <c r="CU1" s="2" t="s">
        <v>353</v>
      </c>
      <c r="CV1" s="2" t="s">
        <v>354</v>
      </c>
      <c r="CW1" s="2" t="s">
        <v>355</v>
      </c>
      <c r="CX1" s="2" t="s">
        <v>356</v>
      </c>
      <c r="CY1" s="2" t="s">
        <v>357</v>
      </c>
      <c r="CZ1" s="2" t="s">
        <v>358</v>
      </c>
      <c r="DA1" s="2" t="s">
        <v>359</v>
      </c>
      <c r="DB1" s="2" t="s">
        <v>360</v>
      </c>
    </row>
    <row r="2" spans="1:106">
      <c r="A2" s="23">
        <v>45065</v>
      </c>
      <c r="B2" s="24" t="s">
        <v>22</v>
      </c>
      <c r="C2" s="18" t="s">
        <v>177</v>
      </c>
      <c r="D2" s="25" t="s">
        <v>178</v>
      </c>
      <c r="E2" s="26" t="s">
        <v>361</v>
      </c>
      <c r="F2" s="26" t="s">
        <v>13</v>
      </c>
      <c r="G2" s="26" t="s">
        <v>14</v>
      </c>
      <c r="H2" s="26" t="s">
        <v>362</v>
      </c>
      <c r="I2" s="26" t="s">
        <v>24</v>
      </c>
      <c r="J2" s="27" t="s">
        <v>145</v>
      </c>
      <c r="K2" s="21" t="s">
        <v>16</v>
      </c>
      <c r="L2" s="29" t="s">
        <v>179</v>
      </c>
      <c r="M2" s="9">
        <v>200</v>
      </c>
      <c r="N2" s="9">
        <v>0</v>
      </c>
      <c r="O2" s="16">
        <v>200</v>
      </c>
      <c r="P2" s="5">
        <v>1500</v>
      </c>
      <c r="Q2" s="5">
        <v>9500</v>
      </c>
      <c r="R2" s="5">
        <v>8500</v>
      </c>
      <c r="S2" s="16">
        <v>19500</v>
      </c>
      <c r="T2" s="9">
        <v>0</v>
      </c>
      <c r="U2" s="9">
        <v>0</v>
      </c>
      <c r="V2" s="9">
        <v>0</v>
      </c>
      <c r="W2" s="16">
        <v>0</v>
      </c>
      <c r="X2" s="16">
        <v>19700</v>
      </c>
      <c r="Y2" s="21" t="s">
        <v>363</v>
      </c>
      <c r="Z2" s="43" t="s">
        <v>178</v>
      </c>
      <c r="AA2" s="43" t="s">
        <v>364</v>
      </c>
      <c r="AB2" s="43" t="s">
        <v>365</v>
      </c>
      <c r="AC2" s="43" t="s">
        <v>366</v>
      </c>
      <c r="AD2" s="43" t="s">
        <v>272</v>
      </c>
      <c r="AE2" s="43" t="s">
        <v>367</v>
      </c>
      <c r="AF2" s="43" t="s">
        <v>368</v>
      </c>
      <c r="AG2" s="43">
        <v>0</v>
      </c>
      <c r="AH2" s="43" t="s">
        <v>16</v>
      </c>
      <c r="AI2" s="43" t="s">
        <v>369</v>
      </c>
      <c r="AJ2" s="43" t="s">
        <v>370</v>
      </c>
      <c r="AK2" s="43" t="s">
        <v>371</v>
      </c>
      <c r="AL2" s="43" t="s">
        <v>372</v>
      </c>
      <c r="AM2" s="43" t="s">
        <v>373</v>
      </c>
      <c r="AN2" s="43" t="s">
        <v>374</v>
      </c>
      <c r="AO2" s="43" t="s">
        <v>374</v>
      </c>
      <c r="AP2" s="43" t="s">
        <v>375</v>
      </c>
      <c r="AQ2" s="43" t="s">
        <v>376</v>
      </c>
      <c r="AR2" s="43" t="s">
        <v>361</v>
      </c>
      <c r="AS2" s="43" t="s">
        <v>377</v>
      </c>
      <c r="AT2" s="43" t="s">
        <v>15</v>
      </c>
      <c r="AU2" s="43" t="s">
        <v>362</v>
      </c>
      <c r="AV2" s="43" t="s">
        <v>15</v>
      </c>
      <c r="AW2" s="43" t="s">
        <v>378</v>
      </c>
      <c r="AX2" s="43" t="s">
        <v>378</v>
      </c>
      <c r="AY2" s="43" t="s">
        <v>378</v>
      </c>
      <c r="AZ2" s="43" t="s">
        <v>379</v>
      </c>
      <c r="BA2" s="43" t="s">
        <v>379</v>
      </c>
      <c r="BB2" s="43" t="s">
        <v>15</v>
      </c>
      <c r="BC2" s="43" t="s">
        <v>15</v>
      </c>
      <c r="BD2" s="43" t="s">
        <v>380</v>
      </c>
      <c r="BE2" s="43" t="s">
        <v>15</v>
      </c>
      <c r="BF2" s="43" t="s">
        <v>15</v>
      </c>
      <c r="BG2" s="43" t="s">
        <v>15</v>
      </c>
      <c r="BH2" s="43" t="s">
        <v>15</v>
      </c>
      <c r="BI2" s="43" t="s">
        <v>381</v>
      </c>
      <c r="BJ2" s="43" t="s">
        <v>382</v>
      </c>
      <c r="BK2" s="43" t="s">
        <v>15</v>
      </c>
      <c r="BL2" s="43" t="s">
        <v>15</v>
      </c>
      <c r="BM2" s="43" t="s">
        <v>383</v>
      </c>
      <c r="BN2" s="43" t="s">
        <v>15</v>
      </c>
      <c r="BO2" s="43" t="s">
        <v>384</v>
      </c>
      <c r="BP2" s="43" t="s">
        <v>15</v>
      </c>
      <c r="BQ2" s="43" t="s">
        <v>15</v>
      </c>
      <c r="BR2" s="43" t="s">
        <v>15</v>
      </c>
      <c r="BS2" s="43" t="s">
        <v>385</v>
      </c>
      <c r="BT2" s="43" t="s">
        <v>386</v>
      </c>
      <c r="BU2" s="43" t="s">
        <v>15</v>
      </c>
      <c r="BV2" s="43" t="s">
        <v>15</v>
      </c>
      <c r="BW2" s="43" t="s">
        <v>387</v>
      </c>
      <c r="BX2" s="43" t="s">
        <v>15</v>
      </c>
      <c r="BY2" s="43" t="s">
        <v>388</v>
      </c>
      <c r="BZ2" s="43" t="s">
        <v>15</v>
      </c>
      <c r="CA2" s="43" t="s">
        <v>15</v>
      </c>
      <c r="CB2" s="43" t="s">
        <v>15</v>
      </c>
      <c r="CC2" s="43" t="s">
        <v>15</v>
      </c>
      <c r="CD2" s="43" t="s">
        <v>15</v>
      </c>
      <c r="CE2" s="43" t="s">
        <v>15</v>
      </c>
      <c r="CF2" s="43" t="s">
        <v>15</v>
      </c>
      <c r="CG2" s="43" t="s">
        <v>15</v>
      </c>
      <c r="CH2" s="43" t="s">
        <v>15</v>
      </c>
      <c r="CI2" s="43" t="s">
        <v>378</v>
      </c>
      <c r="CJ2" s="43" t="s">
        <v>24</v>
      </c>
      <c r="CK2" s="43" t="s">
        <v>15</v>
      </c>
      <c r="CL2" s="43" t="s">
        <v>389</v>
      </c>
      <c r="CM2" s="43" t="s">
        <v>390</v>
      </c>
      <c r="CN2" s="43" t="s">
        <v>387</v>
      </c>
      <c r="CO2" s="43" t="s">
        <v>391</v>
      </c>
      <c r="CP2" s="43" t="s">
        <v>392</v>
      </c>
      <c r="CQ2" s="43" t="s">
        <v>393</v>
      </c>
      <c r="CR2" s="43" t="s">
        <v>394</v>
      </c>
      <c r="CS2" s="43" t="s">
        <v>387</v>
      </c>
      <c r="CT2" s="43" t="s">
        <v>387</v>
      </c>
      <c r="CU2" s="43" t="s">
        <v>387</v>
      </c>
      <c r="CV2" s="43" t="s">
        <v>387</v>
      </c>
      <c r="CW2" s="43" t="s">
        <v>395</v>
      </c>
      <c r="CX2" s="43" t="s">
        <v>396</v>
      </c>
      <c r="CY2" s="43" t="s">
        <v>397</v>
      </c>
      <c r="CZ2" s="43">
        <v>0</v>
      </c>
      <c r="DA2" s="43">
        <v>0</v>
      </c>
      <c r="DB2" s="43">
        <v>0</v>
      </c>
    </row>
    <row r="3" spans="1:106">
      <c r="A3" s="23">
        <v>45065</v>
      </c>
      <c r="B3" s="24" t="s">
        <v>22</v>
      </c>
      <c r="C3" s="18" t="s">
        <v>180</v>
      </c>
      <c r="D3" s="25" t="s">
        <v>181</v>
      </c>
      <c r="E3" s="26" t="s">
        <v>361</v>
      </c>
      <c r="F3" s="26" t="s">
        <v>13</v>
      </c>
      <c r="G3" s="26" t="s">
        <v>14</v>
      </c>
      <c r="H3" s="26" t="s">
        <v>362</v>
      </c>
      <c r="I3" s="26" t="s">
        <v>52</v>
      </c>
      <c r="J3" s="27" t="s">
        <v>182</v>
      </c>
      <c r="K3" s="21" t="s">
        <v>16</v>
      </c>
      <c r="L3" s="29" t="s">
        <v>183</v>
      </c>
      <c r="M3" s="9"/>
      <c r="N3" s="9"/>
      <c r="O3" s="16">
        <v>0</v>
      </c>
      <c r="P3" s="9">
        <v>0</v>
      </c>
      <c r="Q3" s="9">
        <v>1000</v>
      </c>
      <c r="R3" s="5">
        <v>0</v>
      </c>
      <c r="S3" s="16">
        <v>1000</v>
      </c>
      <c r="T3" s="9">
        <v>0</v>
      </c>
      <c r="U3" s="9">
        <v>0</v>
      </c>
      <c r="V3" s="9">
        <v>0</v>
      </c>
      <c r="W3" s="16">
        <v>0</v>
      </c>
      <c r="X3" s="16">
        <v>1000</v>
      </c>
      <c r="Y3" s="21" t="s">
        <v>363</v>
      </c>
      <c r="Z3" s="43" t="s">
        <v>181</v>
      </c>
      <c r="AA3" s="43" t="s">
        <v>398</v>
      </c>
      <c r="AB3" s="43" t="s">
        <v>399</v>
      </c>
      <c r="AC3" s="43" t="s">
        <v>366</v>
      </c>
      <c r="AD3" s="43" t="s">
        <v>272</v>
      </c>
      <c r="AE3" s="43" t="s">
        <v>367</v>
      </c>
      <c r="AF3" s="43" t="s">
        <v>368</v>
      </c>
      <c r="AG3" s="43">
        <v>0</v>
      </c>
      <c r="AH3" s="43" t="s">
        <v>16</v>
      </c>
      <c r="AI3" s="43" t="s">
        <v>369</v>
      </c>
      <c r="AJ3" s="43" t="s">
        <v>370</v>
      </c>
      <c r="AK3" s="43" t="s">
        <v>371</v>
      </c>
      <c r="AL3" s="43" t="s">
        <v>372</v>
      </c>
      <c r="AM3" s="43" t="s">
        <v>373</v>
      </c>
      <c r="AN3" s="43" t="s">
        <v>374</v>
      </c>
      <c r="AO3" s="43" t="s">
        <v>374</v>
      </c>
      <c r="AP3" s="43" t="s">
        <v>400</v>
      </c>
      <c r="AQ3" s="43" t="s">
        <v>401</v>
      </c>
      <c r="AR3" s="43" t="s">
        <v>361</v>
      </c>
      <c r="AS3" s="43" t="s">
        <v>377</v>
      </c>
      <c r="AT3" s="43" t="s">
        <v>15</v>
      </c>
      <c r="AU3" s="43" t="s">
        <v>362</v>
      </c>
      <c r="AV3" s="43" t="s">
        <v>15</v>
      </c>
      <c r="AW3" s="43" t="s">
        <v>378</v>
      </c>
      <c r="AX3" s="43" t="s">
        <v>378</v>
      </c>
      <c r="AY3" s="43" t="s">
        <v>378</v>
      </c>
      <c r="AZ3" s="43" t="s">
        <v>379</v>
      </c>
      <c r="BA3" s="43" t="s">
        <v>379</v>
      </c>
      <c r="BB3" s="43" t="s">
        <v>15</v>
      </c>
      <c r="BC3" s="43" t="s">
        <v>15</v>
      </c>
      <c r="BD3" s="43" t="s">
        <v>380</v>
      </c>
      <c r="BE3" s="43" t="s">
        <v>15</v>
      </c>
      <c r="BF3" s="43" t="s">
        <v>15</v>
      </c>
      <c r="BG3" s="43" t="s">
        <v>15</v>
      </c>
      <c r="BH3" s="43" t="s">
        <v>15</v>
      </c>
      <c r="BI3" s="43" t="s">
        <v>381</v>
      </c>
      <c r="BJ3" s="43" t="s">
        <v>382</v>
      </c>
      <c r="BK3" s="43" t="s">
        <v>15</v>
      </c>
      <c r="BL3" s="43" t="s">
        <v>15</v>
      </c>
      <c r="BM3" s="43" t="s">
        <v>383</v>
      </c>
      <c r="BN3" s="43" t="s">
        <v>15</v>
      </c>
      <c r="BO3" s="43" t="s">
        <v>384</v>
      </c>
      <c r="BP3" s="43" t="s">
        <v>15</v>
      </c>
      <c r="BQ3" s="43" t="s">
        <v>15</v>
      </c>
      <c r="BR3" s="43" t="s">
        <v>15</v>
      </c>
      <c r="BS3" s="43" t="s">
        <v>385</v>
      </c>
      <c r="BT3" s="43" t="s">
        <v>386</v>
      </c>
      <c r="BU3" s="43" t="s">
        <v>15</v>
      </c>
      <c r="BV3" s="43" t="s">
        <v>15</v>
      </c>
      <c r="BW3" s="43" t="s">
        <v>387</v>
      </c>
      <c r="BX3" s="43" t="s">
        <v>15</v>
      </c>
      <c r="BY3" s="43" t="s">
        <v>387</v>
      </c>
      <c r="BZ3" s="43" t="s">
        <v>15</v>
      </c>
      <c r="CA3" s="43" t="s">
        <v>15</v>
      </c>
      <c r="CB3" s="43" t="s">
        <v>15</v>
      </c>
      <c r="CC3" s="43" t="s">
        <v>15</v>
      </c>
      <c r="CD3" s="43" t="s">
        <v>15</v>
      </c>
      <c r="CE3" s="43" t="s">
        <v>15</v>
      </c>
      <c r="CF3" s="43" t="s">
        <v>15</v>
      </c>
      <c r="CG3" s="43" t="s">
        <v>15</v>
      </c>
      <c r="CH3" s="43" t="s">
        <v>15</v>
      </c>
      <c r="CI3" s="43" t="s">
        <v>378</v>
      </c>
      <c r="CJ3" s="43" t="s">
        <v>52</v>
      </c>
      <c r="CK3" s="43" t="s">
        <v>15</v>
      </c>
      <c r="CL3" s="43" t="s">
        <v>389</v>
      </c>
      <c r="CM3" s="43" t="s">
        <v>390</v>
      </c>
      <c r="CN3" s="43" t="s">
        <v>387</v>
      </c>
      <c r="CO3" s="43" t="s">
        <v>391</v>
      </c>
      <c r="CP3" s="43" t="s">
        <v>392</v>
      </c>
      <c r="CQ3" s="43" t="s">
        <v>393</v>
      </c>
      <c r="CR3" s="43" t="s">
        <v>394</v>
      </c>
      <c r="CS3" s="43" t="s">
        <v>387</v>
      </c>
      <c r="CT3" s="43" t="s">
        <v>387</v>
      </c>
      <c r="CU3" s="43" t="s">
        <v>387</v>
      </c>
      <c r="CV3" s="43" t="s">
        <v>387</v>
      </c>
      <c r="CW3" s="43" t="s">
        <v>395</v>
      </c>
      <c r="CX3" s="43" t="s">
        <v>402</v>
      </c>
      <c r="CY3" s="43" t="s">
        <v>397</v>
      </c>
      <c r="CZ3" s="43">
        <v>0</v>
      </c>
      <c r="DA3" s="43">
        <v>0</v>
      </c>
      <c r="DB3" s="43">
        <v>0</v>
      </c>
    </row>
    <row r="4" spans="1:106">
      <c r="A4" s="23">
        <v>45065</v>
      </c>
      <c r="B4" s="24" t="s">
        <v>22</v>
      </c>
      <c r="C4" s="18" t="s">
        <v>184</v>
      </c>
      <c r="D4" s="25" t="s">
        <v>185</v>
      </c>
      <c r="E4" s="26" t="s">
        <v>361</v>
      </c>
      <c r="F4" s="26" t="s">
        <v>13</v>
      </c>
      <c r="G4" s="26" t="s">
        <v>17</v>
      </c>
      <c r="H4" s="26" t="s">
        <v>362</v>
      </c>
      <c r="I4" s="26" t="s">
        <v>130</v>
      </c>
      <c r="J4" s="27" t="s">
        <v>160</v>
      </c>
      <c r="K4" s="21" t="s">
        <v>16</v>
      </c>
      <c r="L4" s="29" t="s">
        <v>186</v>
      </c>
      <c r="M4" s="9"/>
      <c r="N4" s="9"/>
      <c r="O4" s="16">
        <v>0</v>
      </c>
      <c r="P4" s="9">
        <v>0</v>
      </c>
      <c r="Q4" s="9">
        <v>0</v>
      </c>
      <c r="R4" s="9">
        <v>0</v>
      </c>
      <c r="S4" s="16">
        <v>0</v>
      </c>
      <c r="T4" s="9">
        <v>0</v>
      </c>
      <c r="U4" s="9">
        <v>0</v>
      </c>
      <c r="V4" s="9">
        <v>0</v>
      </c>
      <c r="W4" s="16">
        <v>0</v>
      </c>
      <c r="X4" s="16">
        <v>0</v>
      </c>
      <c r="Y4" s="21" t="s">
        <v>363</v>
      </c>
      <c r="Z4" s="43" t="s">
        <v>185</v>
      </c>
      <c r="AA4" s="43" t="s">
        <v>403</v>
      </c>
      <c r="AB4" s="43" t="s">
        <v>404</v>
      </c>
      <c r="AC4" s="43" t="s">
        <v>366</v>
      </c>
      <c r="AD4" s="43" t="s">
        <v>272</v>
      </c>
      <c r="AE4" s="43" t="s">
        <v>367</v>
      </c>
      <c r="AF4" s="43" t="s">
        <v>368</v>
      </c>
      <c r="AG4" s="43">
        <v>0</v>
      </c>
      <c r="AH4" s="43" t="s">
        <v>16</v>
      </c>
      <c r="AI4" s="43" t="s">
        <v>369</v>
      </c>
      <c r="AJ4" s="43" t="s">
        <v>370</v>
      </c>
      <c r="AK4" s="43" t="s">
        <v>371</v>
      </c>
      <c r="AL4" s="43" t="s">
        <v>372</v>
      </c>
      <c r="AM4" s="43" t="s">
        <v>373</v>
      </c>
      <c r="AN4" s="43" t="s">
        <v>374</v>
      </c>
      <c r="AO4" s="43" t="s">
        <v>374</v>
      </c>
      <c r="AP4" s="43" t="s">
        <v>405</v>
      </c>
      <c r="AQ4" s="43" t="s">
        <v>406</v>
      </c>
      <c r="AR4" s="43" t="s">
        <v>361</v>
      </c>
      <c r="AS4" s="43" t="s">
        <v>377</v>
      </c>
      <c r="AT4" s="43" t="s">
        <v>15</v>
      </c>
      <c r="AU4" s="43" t="s">
        <v>362</v>
      </c>
      <c r="AV4" s="43" t="s">
        <v>15</v>
      </c>
      <c r="AW4" s="43" t="s">
        <v>378</v>
      </c>
      <c r="AX4" s="43" t="s">
        <v>378</v>
      </c>
      <c r="AY4" s="43" t="s">
        <v>378</v>
      </c>
      <c r="AZ4" s="43" t="s">
        <v>379</v>
      </c>
      <c r="BA4" s="43" t="s">
        <v>379</v>
      </c>
      <c r="BB4" s="43" t="s">
        <v>15</v>
      </c>
      <c r="BC4" s="43" t="s">
        <v>15</v>
      </c>
      <c r="BD4" s="43" t="s">
        <v>407</v>
      </c>
      <c r="BE4" s="43" t="s">
        <v>15</v>
      </c>
      <c r="BF4" s="43" t="s">
        <v>15</v>
      </c>
      <c r="BG4" s="43" t="s">
        <v>15</v>
      </c>
      <c r="BH4" s="43" t="s">
        <v>15</v>
      </c>
      <c r="BI4" s="43" t="s">
        <v>381</v>
      </c>
      <c r="BJ4" s="43" t="s">
        <v>382</v>
      </c>
      <c r="BK4" s="43" t="s">
        <v>15</v>
      </c>
      <c r="BL4" s="43" t="s">
        <v>15</v>
      </c>
      <c r="BM4" s="43" t="s">
        <v>383</v>
      </c>
      <c r="BN4" s="43" t="s">
        <v>15</v>
      </c>
      <c r="BO4" s="43" t="s">
        <v>384</v>
      </c>
      <c r="BP4" s="43" t="s">
        <v>15</v>
      </c>
      <c r="BQ4" s="43" t="s">
        <v>15</v>
      </c>
      <c r="BR4" s="43" t="s">
        <v>15</v>
      </c>
      <c r="BS4" s="43" t="s">
        <v>385</v>
      </c>
      <c r="BT4" s="43" t="s">
        <v>386</v>
      </c>
      <c r="BU4" s="43" t="s">
        <v>15</v>
      </c>
      <c r="BV4" s="43" t="s">
        <v>15</v>
      </c>
      <c r="BW4" s="43" t="s">
        <v>387</v>
      </c>
      <c r="BX4" s="43" t="s">
        <v>15</v>
      </c>
      <c r="BY4" s="43" t="s">
        <v>388</v>
      </c>
      <c r="BZ4" s="43" t="s">
        <v>15</v>
      </c>
      <c r="CA4" s="43" t="s">
        <v>15</v>
      </c>
      <c r="CB4" s="43" t="s">
        <v>15</v>
      </c>
      <c r="CC4" s="43" t="s">
        <v>15</v>
      </c>
      <c r="CD4" s="43" t="s">
        <v>15</v>
      </c>
      <c r="CE4" s="43" t="s">
        <v>15</v>
      </c>
      <c r="CF4" s="43" t="s">
        <v>15</v>
      </c>
      <c r="CG4" s="43" t="s">
        <v>15</v>
      </c>
      <c r="CH4" s="43" t="s">
        <v>15</v>
      </c>
      <c r="CI4" s="43" t="s">
        <v>378</v>
      </c>
      <c r="CJ4" s="43" t="s">
        <v>130</v>
      </c>
      <c r="CK4" s="43" t="s">
        <v>15</v>
      </c>
      <c r="CL4" s="43" t="s">
        <v>389</v>
      </c>
      <c r="CM4" s="43" t="s">
        <v>390</v>
      </c>
      <c r="CN4" s="43" t="s">
        <v>387</v>
      </c>
      <c r="CO4" s="43" t="s">
        <v>391</v>
      </c>
      <c r="CP4" s="43" t="s">
        <v>392</v>
      </c>
      <c r="CQ4" s="43" t="s">
        <v>393</v>
      </c>
      <c r="CR4" s="43" t="s">
        <v>394</v>
      </c>
      <c r="CS4" s="43" t="s">
        <v>387</v>
      </c>
      <c r="CT4" s="43" t="s">
        <v>387</v>
      </c>
      <c r="CU4" s="43" t="s">
        <v>387</v>
      </c>
      <c r="CV4" s="43" t="s">
        <v>387</v>
      </c>
      <c r="CW4" s="43" t="s">
        <v>395</v>
      </c>
      <c r="CX4" s="43" t="s">
        <v>408</v>
      </c>
      <c r="CY4" s="43" t="s">
        <v>397</v>
      </c>
      <c r="CZ4" s="43">
        <v>0</v>
      </c>
      <c r="DA4" s="43">
        <v>0</v>
      </c>
      <c r="DB4" s="43">
        <v>0</v>
      </c>
    </row>
    <row r="5" spans="1:106">
      <c r="A5" s="23">
        <v>45065</v>
      </c>
      <c r="B5" s="24" t="s">
        <v>22</v>
      </c>
      <c r="C5" s="18" t="s">
        <v>200</v>
      </c>
      <c r="D5" s="25" t="s">
        <v>201</v>
      </c>
      <c r="E5" s="26" t="s">
        <v>409</v>
      </c>
      <c r="F5" s="26" t="s">
        <v>13</v>
      </c>
      <c r="G5" s="26" t="s">
        <v>14</v>
      </c>
      <c r="H5" s="26" t="s">
        <v>362</v>
      </c>
      <c r="I5" s="26" t="s">
        <v>24</v>
      </c>
      <c r="J5" s="27" t="s">
        <v>143</v>
      </c>
      <c r="K5" s="21" t="s">
        <v>16</v>
      </c>
      <c r="L5" s="29" t="s">
        <v>202</v>
      </c>
      <c r="M5" s="9">
        <v>0</v>
      </c>
      <c r="N5" s="45">
        <v>0</v>
      </c>
      <c r="O5" s="16">
        <v>0</v>
      </c>
      <c r="P5" s="34">
        <v>0</v>
      </c>
      <c r="Q5" s="5">
        <v>0</v>
      </c>
      <c r="R5" s="5">
        <v>0</v>
      </c>
      <c r="S5" s="16">
        <v>0</v>
      </c>
      <c r="T5" s="5">
        <v>11500</v>
      </c>
      <c r="U5" s="5">
        <v>11000</v>
      </c>
      <c r="V5" s="5">
        <v>3000</v>
      </c>
      <c r="W5" s="16">
        <v>25500</v>
      </c>
      <c r="X5" s="16">
        <v>25500</v>
      </c>
      <c r="Y5" s="46" t="s">
        <v>363</v>
      </c>
      <c r="Z5" s="43" t="s">
        <v>201</v>
      </c>
      <c r="AA5" s="43" t="s">
        <v>411</v>
      </c>
      <c r="AB5" s="43" t="s">
        <v>412</v>
      </c>
      <c r="AC5" s="43" t="s">
        <v>413</v>
      </c>
      <c r="AD5" s="43" t="s">
        <v>144</v>
      </c>
      <c r="AE5" s="43" t="s">
        <v>414</v>
      </c>
      <c r="AF5" s="43" t="s">
        <v>368</v>
      </c>
      <c r="AG5" s="43">
        <v>0</v>
      </c>
      <c r="AH5" s="43" t="s">
        <v>16</v>
      </c>
      <c r="AI5" s="43" t="s">
        <v>369</v>
      </c>
      <c r="AJ5" s="43" t="s">
        <v>370</v>
      </c>
      <c r="AK5" s="43" t="s">
        <v>415</v>
      </c>
      <c r="AL5" s="43" t="s">
        <v>372</v>
      </c>
      <c r="AM5" s="43" t="s">
        <v>373</v>
      </c>
      <c r="AN5" s="43" t="s">
        <v>374</v>
      </c>
      <c r="AO5" s="43" t="s">
        <v>374</v>
      </c>
      <c r="AP5" s="43" t="s">
        <v>416</v>
      </c>
      <c r="AQ5" s="43" t="s">
        <v>376</v>
      </c>
      <c r="AR5" s="43" t="s">
        <v>409</v>
      </c>
      <c r="AS5" s="43" t="s">
        <v>377</v>
      </c>
      <c r="AT5" s="43" t="s">
        <v>15</v>
      </c>
      <c r="AU5" s="43" t="s">
        <v>362</v>
      </c>
      <c r="AV5" s="43" t="s">
        <v>15</v>
      </c>
      <c r="AW5" s="43" t="s">
        <v>378</v>
      </c>
      <c r="AX5" s="43" t="s">
        <v>378</v>
      </c>
      <c r="AY5" s="43" t="s">
        <v>378</v>
      </c>
      <c r="AZ5" s="43" t="s">
        <v>379</v>
      </c>
      <c r="BA5" s="43" t="s">
        <v>379</v>
      </c>
      <c r="BB5" s="43" t="s">
        <v>15</v>
      </c>
      <c r="BC5" s="43" t="s">
        <v>15</v>
      </c>
      <c r="BD5" s="43" t="s">
        <v>380</v>
      </c>
      <c r="BE5" s="43" t="s">
        <v>15</v>
      </c>
      <c r="BF5" s="43" t="s">
        <v>15</v>
      </c>
      <c r="BG5" s="43" t="s">
        <v>15</v>
      </c>
      <c r="BH5" s="43" t="s">
        <v>15</v>
      </c>
      <c r="BI5" s="43" t="s">
        <v>417</v>
      </c>
      <c r="BJ5" s="43" t="s">
        <v>418</v>
      </c>
      <c r="BK5" s="43" t="s">
        <v>15</v>
      </c>
      <c r="BL5" s="43" t="s">
        <v>15</v>
      </c>
      <c r="BM5" s="43" t="s">
        <v>419</v>
      </c>
      <c r="BN5" s="43" t="s">
        <v>15</v>
      </c>
      <c r="BO5" s="43" t="s">
        <v>384</v>
      </c>
      <c r="BP5" s="43" t="s">
        <v>15</v>
      </c>
      <c r="BQ5" s="43" t="s">
        <v>15</v>
      </c>
      <c r="BR5" s="43" t="s">
        <v>15</v>
      </c>
      <c r="BS5" s="43" t="s">
        <v>420</v>
      </c>
      <c r="BT5" s="43" t="s">
        <v>421</v>
      </c>
      <c r="BU5" s="43" t="s">
        <v>15</v>
      </c>
      <c r="BV5" s="43" t="s">
        <v>15</v>
      </c>
      <c r="BW5" s="43" t="s">
        <v>387</v>
      </c>
      <c r="BX5" s="43" t="s">
        <v>15</v>
      </c>
      <c r="BY5" s="43" t="s">
        <v>388</v>
      </c>
      <c r="BZ5" s="43" t="s">
        <v>15</v>
      </c>
      <c r="CA5" s="43" t="s">
        <v>15</v>
      </c>
      <c r="CB5" s="43" t="s">
        <v>15</v>
      </c>
      <c r="CC5" s="43" t="s">
        <v>15</v>
      </c>
      <c r="CD5" s="43" t="s">
        <v>15</v>
      </c>
      <c r="CE5" s="43" t="s">
        <v>15</v>
      </c>
      <c r="CF5" s="43" t="s">
        <v>15</v>
      </c>
      <c r="CG5" s="43" t="s">
        <v>15</v>
      </c>
      <c r="CH5" s="43" t="s">
        <v>15</v>
      </c>
      <c r="CI5" s="43" t="s">
        <v>378</v>
      </c>
      <c r="CJ5" s="43" t="s">
        <v>24</v>
      </c>
      <c r="CK5" s="43" t="s">
        <v>15</v>
      </c>
      <c r="CL5" s="43" t="s">
        <v>389</v>
      </c>
      <c r="CM5" s="43" t="s">
        <v>390</v>
      </c>
      <c r="CN5" s="43" t="s">
        <v>387</v>
      </c>
      <c r="CO5" s="43" t="s">
        <v>391</v>
      </c>
      <c r="CP5" s="43" t="s">
        <v>392</v>
      </c>
      <c r="CQ5" s="43" t="s">
        <v>393</v>
      </c>
      <c r="CR5" s="43" t="s">
        <v>394</v>
      </c>
      <c r="CS5" s="43" t="s">
        <v>387</v>
      </c>
      <c r="CT5" s="43" t="s">
        <v>387</v>
      </c>
      <c r="CU5" s="43" t="s">
        <v>387</v>
      </c>
      <c r="CV5" s="43" t="s">
        <v>387</v>
      </c>
      <c r="CW5" s="43" t="s">
        <v>395</v>
      </c>
      <c r="CX5" s="43" t="s">
        <v>422</v>
      </c>
      <c r="CY5" s="43" t="s">
        <v>423</v>
      </c>
      <c r="CZ5" s="43">
        <v>0</v>
      </c>
      <c r="DA5" s="43">
        <v>0</v>
      </c>
      <c r="DB5" s="43">
        <v>0</v>
      </c>
    </row>
    <row r="6" spans="1:106">
      <c r="A6" s="23">
        <v>45065</v>
      </c>
      <c r="B6" s="24" t="s">
        <v>22</v>
      </c>
      <c r="C6" s="18" t="s">
        <v>203</v>
      </c>
      <c r="D6" s="25" t="s">
        <v>204</v>
      </c>
      <c r="E6" s="26" t="s">
        <v>410</v>
      </c>
      <c r="F6" s="26" t="s">
        <v>13</v>
      </c>
      <c r="G6" s="26" t="s">
        <v>14</v>
      </c>
      <c r="H6" s="26" t="s">
        <v>362</v>
      </c>
      <c r="I6" s="26" t="s">
        <v>43</v>
      </c>
      <c r="J6" s="27" t="s">
        <v>143</v>
      </c>
      <c r="K6" s="21" t="s">
        <v>16</v>
      </c>
      <c r="L6" s="29" t="s">
        <v>205</v>
      </c>
      <c r="M6" s="9">
        <v>0</v>
      </c>
      <c r="N6" s="9">
        <v>0</v>
      </c>
      <c r="O6" s="16">
        <v>0</v>
      </c>
      <c r="P6" s="34">
        <v>0</v>
      </c>
      <c r="Q6" s="47">
        <v>0</v>
      </c>
      <c r="R6" s="5">
        <v>600</v>
      </c>
      <c r="S6" s="16">
        <v>600</v>
      </c>
      <c r="T6" s="5">
        <v>500</v>
      </c>
      <c r="U6" s="5">
        <v>500</v>
      </c>
      <c r="V6" s="47">
        <v>700</v>
      </c>
      <c r="W6" s="16">
        <v>1700</v>
      </c>
      <c r="X6" s="16">
        <v>2300</v>
      </c>
      <c r="Y6" s="46" t="s">
        <v>363</v>
      </c>
      <c r="Z6" s="43" t="s">
        <v>204</v>
      </c>
      <c r="AA6" s="43" t="s">
        <v>424</v>
      </c>
      <c r="AB6" s="43" t="s">
        <v>425</v>
      </c>
      <c r="AC6" s="43" t="s">
        <v>413</v>
      </c>
      <c r="AD6" s="43" t="s">
        <v>144</v>
      </c>
      <c r="AE6" s="43" t="s">
        <v>414</v>
      </c>
      <c r="AF6" s="43" t="s">
        <v>368</v>
      </c>
      <c r="AG6" s="43">
        <v>0</v>
      </c>
      <c r="AH6" s="43" t="s">
        <v>16</v>
      </c>
      <c r="AI6" s="43" t="s">
        <v>369</v>
      </c>
      <c r="AJ6" s="43" t="s">
        <v>370</v>
      </c>
      <c r="AK6" s="43" t="s">
        <v>415</v>
      </c>
      <c r="AL6" s="43" t="s">
        <v>372</v>
      </c>
      <c r="AM6" s="43" t="s">
        <v>373</v>
      </c>
      <c r="AN6" s="43" t="s">
        <v>374</v>
      </c>
      <c r="AO6" s="43" t="s">
        <v>374</v>
      </c>
      <c r="AP6" s="43" t="s">
        <v>426</v>
      </c>
      <c r="AQ6" s="43" t="s">
        <v>427</v>
      </c>
      <c r="AR6" s="43" t="s">
        <v>410</v>
      </c>
      <c r="AS6" s="43" t="s">
        <v>377</v>
      </c>
      <c r="AT6" s="43" t="s">
        <v>15</v>
      </c>
      <c r="AU6" s="43" t="s">
        <v>362</v>
      </c>
      <c r="AV6" s="43" t="s">
        <v>15</v>
      </c>
      <c r="AW6" s="43" t="s">
        <v>378</v>
      </c>
      <c r="AX6" s="43" t="s">
        <v>378</v>
      </c>
      <c r="AY6" s="43" t="s">
        <v>378</v>
      </c>
      <c r="AZ6" s="43" t="s">
        <v>379</v>
      </c>
      <c r="BA6" s="43" t="s">
        <v>379</v>
      </c>
      <c r="BB6" s="43" t="s">
        <v>15</v>
      </c>
      <c r="BC6" s="43" t="s">
        <v>15</v>
      </c>
      <c r="BD6" s="43" t="s">
        <v>380</v>
      </c>
      <c r="BE6" s="43" t="s">
        <v>15</v>
      </c>
      <c r="BF6" s="43" t="s">
        <v>15</v>
      </c>
      <c r="BG6" s="43" t="s">
        <v>15</v>
      </c>
      <c r="BH6" s="43" t="s">
        <v>15</v>
      </c>
      <c r="BI6" s="43" t="s">
        <v>417</v>
      </c>
      <c r="BJ6" s="43" t="s">
        <v>418</v>
      </c>
      <c r="BK6" s="43" t="s">
        <v>15</v>
      </c>
      <c r="BL6" s="43" t="s">
        <v>15</v>
      </c>
      <c r="BM6" s="43" t="s">
        <v>419</v>
      </c>
      <c r="BN6" s="43" t="s">
        <v>15</v>
      </c>
      <c r="BO6" s="43" t="s">
        <v>384</v>
      </c>
      <c r="BP6" s="43" t="s">
        <v>15</v>
      </c>
      <c r="BQ6" s="43" t="s">
        <v>15</v>
      </c>
      <c r="BR6" s="43" t="s">
        <v>15</v>
      </c>
      <c r="BS6" s="43" t="s">
        <v>420</v>
      </c>
      <c r="BT6" s="43" t="s">
        <v>421</v>
      </c>
      <c r="BU6" s="43" t="s">
        <v>15</v>
      </c>
      <c r="BV6" s="43" t="s">
        <v>15</v>
      </c>
      <c r="BW6" s="43" t="s">
        <v>387</v>
      </c>
      <c r="BX6" s="43" t="s">
        <v>15</v>
      </c>
      <c r="BY6" s="43" t="s">
        <v>388</v>
      </c>
      <c r="BZ6" s="43" t="s">
        <v>15</v>
      </c>
      <c r="CA6" s="43" t="s">
        <v>15</v>
      </c>
      <c r="CB6" s="43" t="s">
        <v>15</v>
      </c>
      <c r="CC6" s="43" t="s">
        <v>15</v>
      </c>
      <c r="CD6" s="43" t="s">
        <v>15</v>
      </c>
      <c r="CE6" s="43" t="s">
        <v>15</v>
      </c>
      <c r="CF6" s="43" t="s">
        <v>15</v>
      </c>
      <c r="CG6" s="43" t="s">
        <v>15</v>
      </c>
      <c r="CH6" s="43" t="s">
        <v>15</v>
      </c>
      <c r="CI6" s="43" t="s">
        <v>378</v>
      </c>
      <c r="CJ6" s="43" t="s">
        <v>43</v>
      </c>
      <c r="CK6" s="43" t="s">
        <v>15</v>
      </c>
      <c r="CL6" s="43" t="s">
        <v>389</v>
      </c>
      <c r="CM6" s="43" t="s">
        <v>390</v>
      </c>
      <c r="CN6" s="43" t="s">
        <v>387</v>
      </c>
      <c r="CO6" s="43" t="s">
        <v>391</v>
      </c>
      <c r="CP6" s="43" t="s">
        <v>392</v>
      </c>
      <c r="CQ6" s="43" t="s">
        <v>393</v>
      </c>
      <c r="CR6" s="43" t="s">
        <v>394</v>
      </c>
      <c r="CS6" s="43" t="s">
        <v>387</v>
      </c>
      <c r="CT6" s="43" t="s">
        <v>387</v>
      </c>
      <c r="CU6" s="43" t="s">
        <v>387</v>
      </c>
      <c r="CV6" s="43" t="s">
        <v>387</v>
      </c>
      <c r="CW6" s="43" t="s">
        <v>395</v>
      </c>
      <c r="CX6" s="43" t="s">
        <v>428</v>
      </c>
      <c r="CY6" s="43" t="s">
        <v>423</v>
      </c>
      <c r="CZ6" s="43">
        <v>0</v>
      </c>
      <c r="DA6" s="43">
        <v>0</v>
      </c>
      <c r="DB6" s="43">
        <v>0</v>
      </c>
    </row>
    <row r="7" spans="1:106">
      <c r="A7" s="23">
        <v>45065</v>
      </c>
      <c r="B7" s="24" t="s">
        <v>22</v>
      </c>
      <c r="C7" s="18" t="s">
        <v>206</v>
      </c>
      <c r="D7" s="25" t="s">
        <v>207</v>
      </c>
      <c r="E7" s="26" t="s">
        <v>410</v>
      </c>
      <c r="F7" s="26" t="s">
        <v>13</v>
      </c>
      <c r="G7" s="26" t="s">
        <v>14</v>
      </c>
      <c r="H7" s="26" t="s">
        <v>362</v>
      </c>
      <c r="I7" s="26" t="s">
        <v>52</v>
      </c>
      <c r="J7" s="27" t="s">
        <v>208</v>
      </c>
      <c r="K7" s="21" t="s">
        <v>16</v>
      </c>
      <c r="L7" s="29" t="s">
        <v>209</v>
      </c>
      <c r="M7" s="9">
        <v>0</v>
      </c>
      <c r="N7" s="9">
        <v>0</v>
      </c>
      <c r="O7" s="16">
        <v>0</v>
      </c>
      <c r="P7" s="34">
        <v>0</v>
      </c>
      <c r="Q7" s="5">
        <v>0</v>
      </c>
      <c r="R7" s="5">
        <v>500</v>
      </c>
      <c r="S7" s="16">
        <v>500</v>
      </c>
      <c r="T7" s="47">
        <v>0</v>
      </c>
      <c r="U7" s="47">
        <v>500</v>
      </c>
      <c r="V7" s="5">
        <v>0</v>
      </c>
      <c r="W7" s="16">
        <v>500</v>
      </c>
      <c r="X7" s="16">
        <v>1000</v>
      </c>
      <c r="Y7" s="46" t="s">
        <v>363</v>
      </c>
      <c r="Z7" s="43" t="s">
        <v>207</v>
      </c>
      <c r="AA7" s="43" t="s">
        <v>429</v>
      </c>
      <c r="AB7" s="43" t="s">
        <v>430</v>
      </c>
      <c r="AC7" s="43" t="s">
        <v>413</v>
      </c>
      <c r="AD7" s="43" t="s">
        <v>144</v>
      </c>
      <c r="AE7" s="43" t="s">
        <v>414</v>
      </c>
      <c r="AF7" s="43" t="s">
        <v>368</v>
      </c>
      <c r="AG7" s="43">
        <v>0</v>
      </c>
      <c r="AH7" s="43" t="s">
        <v>16</v>
      </c>
      <c r="AI7" s="43" t="s">
        <v>369</v>
      </c>
      <c r="AJ7" s="43" t="s">
        <v>370</v>
      </c>
      <c r="AK7" s="43" t="s">
        <v>415</v>
      </c>
      <c r="AL7" s="43" t="s">
        <v>372</v>
      </c>
      <c r="AM7" s="43" t="s">
        <v>373</v>
      </c>
      <c r="AN7" s="43" t="s">
        <v>374</v>
      </c>
      <c r="AO7" s="43" t="s">
        <v>374</v>
      </c>
      <c r="AP7" s="43" t="s">
        <v>431</v>
      </c>
      <c r="AQ7" s="43" t="s">
        <v>401</v>
      </c>
      <c r="AR7" s="43" t="s">
        <v>410</v>
      </c>
      <c r="AS7" s="43" t="s">
        <v>377</v>
      </c>
      <c r="AT7" s="43" t="s">
        <v>15</v>
      </c>
      <c r="AU7" s="43" t="s">
        <v>362</v>
      </c>
      <c r="AV7" s="43" t="s">
        <v>15</v>
      </c>
      <c r="AW7" s="43" t="s">
        <v>378</v>
      </c>
      <c r="AX7" s="43" t="s">
        <v>378</v>
      </c>
      <c r="AY7" s="43" t="s">
        <v>378</v>
      </c>
      <c r="AZ7" s="43" t="s">
        <v>379</v>
      </c>
      <c r="BA7" s="43" t="s">
        <v>379</v>
      </c>
      <c r="BB7" s="43" t="s">
        <v>15</v>
      </c>
      <c r="BC7" s="43" t="s">
        <v>15</v>
      </c>
      <c r="BD7" s="43" t="s">
        <v>380</v>
      </c>
      <c r="BE7" s="43" t="s">
        <v>15</v>
      </c>
      <c r="BF7" s="43" t="s">
        <v>15</v>
      </c>
      <c r="BG7" s="43" t="s">
        <v>15</v>
      </c>
      <c r="BH7" s="43" t="s">
        <v>15</v>
      </c>
      <c r="BI7" s="43" t="s">
        <v>417</v>
      </c>
      <c r="BJ7" s="43" t="s">
        <v>418</v>
      </c>
      <c r="BK7" s="43" t="s">
        <v>15</v>
      </c>
      <c r="BL7" s="43" t="s">
        <v>15</v>
      </c>
      <c r="BM7" s="43" t="s">
        <v>419</v>
      </c>
      <c r="BN7" s="43" t="s">
        <v>15</v>
      </c>
      <c r="BO7" s="43" t="s">
        <v>384</v>
      </c>
      <c r="BP7" s="43" t="s">
        <v>15</v>
      </c>
      <c r="BQ7" s="43" t="s">
        <v>15</v>
      </c>
      <c r="BR7" s="43" t="s">
        <v>15</v>
      </c>
      <c r="BS7" s="43" t="s">
        <v>420</v>
      </c>
      <c r="BT7" s="43" t="s">
        <v>421</v>
      </c>
      <c r="BU7" s="43" t="s">
        <v>15</v>
      </c>
      <c r="BV7" s="43" t="s">
        <v>15</v>
      </c>
      <c r="BW7" s="43" t="s">
        <v>387</v>
      </c>
      <c r="BX7" s="43" t="s">
        <v>15</v>
      </c>
      <c r="BY7" s="43" t="s">
        <v>387</v>
      </c>
      <c r="BZ7" s="43" t="s">
        <v>15</v>
      </c>
      <c r="CA7" s="43" t="s">
        <v>15</v>
      </c>
      <c r="CB7" s="43" t="s">
        <v>15</v>
      </c>
      <c r="CC7" s="43" t="s">
        <v>15</v>
      </c>
      <c r="CD7" s="43" t="s">
        <v>15</v>
      </c>
      <c r="CE7" s="43" t="s">
        <v>15</v>
      </c>
      <c r="CF7" s="43" t="s">
        <v>15</v>
      </c>
      <c r="CG7" s="43" t="s">
        <v>15</v>
      </c>
      <c r="CH7" s="43" t="s">
        <v>15</v>
      </c>
      <c r="CI7" s="43" t="s">
        <v>378</v>
      </c>
      <c r="CJ7" s="43" t="s">
        <v>52</v>
      </c>
      <c r="CK7" s="43" t="s">
        <v>15</v>
      </c>
      <c r="CL7" s="43" t="s">
        <v>389</v>
      </c>
      <c r="CM7" s="43" t="s">
        <v>390</v>
      </c>
      <c r="CN7" s="43" t="s">
        <v>387</v>
      </c>
      <c r="CO7" s="43" t="s">
        <v>391</v>
      </c>
      <c r="CP7" s="43" t="s">
        <v>392</v>
      </c>
      <c r="CQ7" s="43" t="s">
        <v>393</v>
      </c>
      <c r="CR7" s="43" t="s">
        <v>394</v>
      </c>
      <c r="CS7" s="43" t="s">
        <v>387</v>
      </c>
      <c r="CT7" s="43" t="s">
        <v>387</v>
      </c>
      <c r="CU7" s="43" t="s">
        <v>387</v>
      </c>
      <c r="CV7" s="43" t="s">
        <v>387</v>
      </c>
      <c r="CW7" s="43" t="s">
        <v>395</v>
      </c>
      <c r="CX7" s="43" t="s">
        <v>432</v>
      </c>
      <c r="CY7" s="43" t="s">
        <v>423</v>
      </c>
      <c r="CZ7" s="43">
        <v>0</v>
      </c>
      <c r="DA7" s="43">
        <v>0</v>
      </c>
      <c r="DB7" s="43">
        <v>0</v>
      </c>
    </row>
    <row r="8" spans="1:106">
      <c r="A8" s="23">
        <v>45065</v>
      </c>
      <c r="B8" s="24" t="s">
        <v>22</v>
      </c>
      <c r="C8" s="18" t="s">
        <v>203</v>
      </c>
      <c r="D8" s="25" t="s">
        <v>210</v>
      </c>
      <c r="E8" s="26" t="s">
        <v>410</v>
      </c>
      <c r="F8" s="26" t="s">
        <v>13</v>
      </c>
      <c r="G8" s="26" t="s">
        <v>17</v>
      </c>
      <c r="H8" s="26" t="s">
        <v>362</v>
      </c>
      <c r="I8" s="26" t="s">
        <v>43</v>
      </c>
      <c r="J8" s="27" t="s">
        <v>143</v>
      </c>
      <c r="K8" s="21" t="s">
        <v>16</v>
      </c>
      <c r="L8" s="29" t="s">
        <v>211</v>
      </c>
      <c r="M8" s="9">
        <v>0</v>
      </c>
      <c r="N8" s="9">
        <v>0</v>
      </c>
      <c r="O8" s="16">
        <v>0</v>
      </c>
      <c r="P8" s="34">
        <v>0</v>
      </c>
      <c r="Q8" s="5">
        <v>800</v>
      </c>
      <c r="R8" s="47">
        <v>0</v>
      </c>
      <c r="S8" s="16">
        <v>800</v>
      </c>
      <c r="T8" s="47">
        <v>800</v>
      </c>
      <c r="U8" s="5">
        <v>500</v>
      </c>
      <c r="V8" s="5">
        <v>300</v>
      </c>
      <c r="W8" s="16">
        <v>1600</v>
      </c>
      <c r="X8" s="16">
        <v>2400</v>
      </c>
      <c r="Y8" s="46" t="s">
        <v>363</v>
      </c>
      <c r="Z8" s="43" t="s">
        <v>210</v>
      </c>
      <c r="AA8" s="43" t="s">
        <v>433</v>
      </c>
      <c r="AB8" s="43" t="s">
        <v>434</v>
      </c>
      <c r="AC8" s="43" t="s">
        <v>413</v>
      </c>
      <c r="AD8" s="43" t="s">
        <v>144</v>
      </c>
      <c r="AE8" s="43" t="s">
        <v>414</v>
      </c>
      <c r="AF8" s="43" t="s">
        <v>368</v>
      </c>
      <c r="AG8" s="43">
        <v>0</v>
      </c>
      <c r="AH8" s="43" t="s">
        <v>16</v>
      </c>
      <c r="AI8" s="43" t="s">
        <v>369</v>
      </c>
      <c r="AJ8" s="43" t="s">
        <v>370</v>
      </c>
      <c r="AK8" s="43" t="s">
        <v>415</v>
      </c>
      <c r="AL8" s="43" t="s">
        <v>372</v>
      </c>
      <c r="AM8" s="43" t="s">
        <v>373</v>
      </c>
      <c r="AN8" s="43" t="s">
        <v>374</v>
      </c>
      <c r="AO8" s="43" t="s">
        <v>374</v>
      </c>
      <c r="AP8" s="43" t="s">
        <v>435</v>
      </c>
      <c r="AQ8" s="43" t="s">
        <v>427</v>
      </c>
      <c r="AR8" s="43" t="s">
        <v>410</v>
      </c>
      <c r="AS8" s="43" t="s">
        <v>377</v>
      </c>
      <c r="AT8" s="43" t="s">
        <v>15</v>
      </c>
      <c r="AU8" s="43" t="s">
        <v>362</v>
      </c>
      <c r="AV8" s="43" t="s">
        <v>15</v>
      </c>
      <c r="AW8" s="43" t="s">
        <v>378</v>
      </c>
      <c r="AX8" s="43" t="s">
        <v>378</v>
      </c>
      <c r="AY8" s="43" t="s">
        <v>378</v>
      </c>
      <c r="AZ8" s="43" t="s">
        <v>379</v>
      </c>
      <c r="BA8" s="43" t="s">
        <v>379</v>
      </c>
      <c r="BB8" s="43" t="s">
        <v>15</v>
      </c>
      <c r="BC8" s="43" t="s">
        <v>15</v>
      </c>
      <c r="BD8" s="43" t="s">
        <v>407</v>
      </c>
      <c r="BE8" s="43" t="s">
        <v>15</v>
      </c>
      <c r="BF8" s="43" t="s">
        <v>15</v>
      </c>
      <c r="BG8" s="43" t="s">
        <v>15</v>
      </c>
      <c r="BH8" s="43" t="s">
        <v>15</v>
      </c>
      <c r="BI8" s="43" t="s">
        <v>417</v>
      </c>
      <c r="BJ8" s="43" t="s">
        <v>418</v>
      </c>
      <c r="BK8" s="43" t="s">
        <v>15</v>
      </c>
      <c r="BL8" s="43" t="s">
        <v>15</v>
      </c>
      <c r="BM8" s="43" t="s">
        <v>419</v>
      </c>
      <c r="BN8" s="43" t="s">
        <v>15</v>
      </c>
      <c r="BO8" s="43" t="s">
        <v>384</v>
      </c>
      <c r="BP8" s="43" t="s">
        <v>15</v>
      </c>
      <c r="BQ8" s="43" t="s">
        <v>15</v>
      </c>
      <c r="BR8" s="43" t="s">
        <v>15</v>
      </c>
      <c r="BS8" s="43" t="s">
        <v>420</v>
      </c>
      <c r="BT8" s="43" t="s">
        <v>421</v>
      </c>
      <c r="BU8" s="43" t="s">
        <v>15</v>
      </c>
      <c r="BV8" s="43" t="s">
        <v>15</v>
      </c>
      <c r="BW8" s="43" t="s">
        <v>387</v>
      </c>
      <c r="BX8" s="43" t="s">
        <v>15</v>
      </c>
      <c r="BY8" s="43" t="s">
        <v>388</v>
      </c>
      <c r="BZ8" s="43" t="s">
        <v>15</v>
      </c>
      <c r="CA8" s="43" t="s">
        <v>15</v>
      </c>
      <c r="CB8" s="43" t="s">
        <v>15</v>
      </c>
      <c r="CC8" s="43" t="s">
        <v>15</v>
      </c>
      <c r="CD8" s="43" t="s">
        <v>15</v>
      </c>
      <c r="CE8" s="43" t="s">
        <v>15</v>
      </c>
      <c r="CF8" s="43" t="s">
        <v>15</v>
      </c>
      <c r="CG8" s="43" t="s">
        <v>15</v>
      </c>
      <c r="CH8" s="43" t="s">
        <v>15</v>
      </c>
      <c r="CI8" s="43" t="s">
        <v>378</v>
      </c>
      <c r="CJ8" s="43" t="s">
        <v>43</v>
      </c>
      <c r="CK8" s="43" t="s">
        <v>15</v>
      </c>
      <c r="CL8" s="43" t="s">
        <v>389</v>
      </c>
      <c r="CM8" s="43" t="s">
        <v>390</v>
      </c>
      <c r="CN8" s="43" t="s">
        <v>387</v>
      </c>
      <c r="CO8" s="43" t="s">
        <v>391</v>
      </c>
      <c r="CP8" s="43" t="s">
        <v>392</v>
      </c>
      <c r="CQ8" s="43" t="s">
        <v>393</v>
      </c>
      <c r="CR8" s="43" t="s">
        <v>394</v>
      </c>
      <c r="CS8" s="43" t="s">
        <v>387</v>
      </c>
      <c r="CT8" s="43" t="s">
        <v>387</v>
      </c>
      <c r="CU8" s="43" t="s">
        <v>387</v>
      </c>
      <c r="CV8" s="43" t="s">
        <v>387</v>
      </c>
      <c r="CW8" s="43" t="s">
        <v>395</v>
      </c>
      <c r="CX8" s="43" t="s">
        <v>436</v>
      </c>
      <c r="CY8" s="43" t="s">
        <v>423</v>
      </c>
      <c r="CZ8" s="43">
        <v>0</v>
      </c>
      <c r="DA8" s="43">
        <v>0</v>
      </c>
      <c r="DB8" s="43">
        <v>0</v>
      </c>
    </row>
    <row r="9" spans="1:106">
      <c r="A9" s="23">
        <v>45065</v>
      </c>
      <c r="B9" s="24" t="s">
        <v>22</v>
      </c>
      <c r="C9" s="18" t="s">
        <v>200</v>
      </c>
      <c r="D9" s="25" t="s">
        <v>212</v>
      </c>
      <c r="E9" s="26" t="s">
        <v>409</v>
      </c>
      <c r="F9" s="26" t="s">
        <v>13</v>
      </c>
      <c r="G9" s="26" t="s">
        <v>17</v>
      </c>
      <c r="H9" s="26" t="s">
        <v>362</v>
      </c>
      <c r="I9" s="26" t="s">
        <v>24</v>
      </c>
      <c r="J9" s="27" t="s">
        <v>143</v>
      </c>
      <c r="K9" s="21" t="s">
        <v>16</v>
      </c>
      <c r="L9" s="29" t="s">
        <v>213</v>
      </c>
      <c r="M9" s="9"/>
      <c r="N9" s="9">
        <v>200</v>
      </c>
      <c r="O9" s="16">
        <v>200</v>
      </c>
      <c r="P9" s="5">
        <v>2500</v>
      </c>
      <c r="Q9" s="5">
        <v>4500</v>
      </c>
      <c r="R9" s="5">
        <v>4100</v>
      </c>
      <c r="S9" s="16">
        <v>11100</v>
      </c>
      <c r="T9" s="47">
        <v>3500</v>
      </c>
      <c r="U9" s="47">
        <v>3500</v>
      </c>
      <c r="V9" s="5">
        <v>600</v>
      </c>
      <c r="W9" s="16">
        <v>7600</v>
      </c>
      <c r="X9" s="16">
        <v>18900</v>
      </c>
      <c r="Y9" s="46" t="s">
        <v>363</v>
      </c>
      <c r="Z9" s="43" t="s">
        <v>212</v>
      </c>
      <c r="AA9" s="43" t="s">
        <v>437</v>
      </c>
      <c r="AB9" s="43" t="s">
        <v>438</v>
      </c>
      <c r="AC9" s="43" t="s">
        <v>413</v>
      </c>
      <c r="AD9" s="43" t="s">
        <v>144</v>
      </c>
      <c r="AE9" s="43" t="s">
        <v>414</v>
      </c>
      <c r="AF9" s="43" t="s">
        <v>368</v>
      </c>
      <c r="AG9" s="43">
        <v>0</v>
      </c>
      <c r="AH9" s="43" t="s">
        <v>16</v>
      </c>
      <c r="AI9" s="43" t="s">
        <v>369</v>
      </c>
      <c r="AJ9" s="43" t="s">
        <v>370</v>
      </c>
      <c r="AK9" s="43" t="s">
        <v>415</v>
      </c>
      <c r="AL9" s="43" t="s">
        <v>372</v>
      </c>
      <c r="AM9" s="43" t="s">
        <v>373</v>
      </c>
      <c r="AN9" s="43" t="s">
        <v>374</v>
      </c>
      <c r="AO9" s="43" t="s">
        <v>374</v>
      </c>
      <c r="AP9" s="43" t="s">
        <v>439</v>
      </c>
      <c r="AQ9" s="43" t="s">
        <v>376</v>
      </c>
      <c r="AR9" s="43" t="s">
        <v>409</v>
      </c>
      <c r="AS9" s="43" t="s">
        <v>377</v>
      </c>
      <c r="AT9" s="43" t="s">
        <v>15</v>
      </c>
      <c r="AU9" s="43" t="s">
        <v>362</v>
      </c>
      <c r="AV9" s="43" t="s">
        <v>15</v>
      </c>
      <c r="AW9" s="43" t="s">
        <v>378</v>
      </c>
      <c r="AX9" s="43" t="s">
        <v>378</v>
      </c>
      <c r="AY9" s="43" t="s">
        <v>378</v>
      </c>
      <c r="AZ9" s="43" t="s">
        <v>379</v>
      </c>
      <c r="BA9" s="43" t="s">
        <v>379</v>
      </c>
      <c r="BB9" s="43" t="s">
        <v>15</v>
      </c>
      <c r="BC9" s="43" t="s">
        <v>15</v>
      </c>
      <c r="BD9" s="43" t="s">
        <v>407</v>
      </c>
      <c r="BE9" s="43" t="s">
        <v>15</v>
      </c>
      <c r="BF9" s="43" t="s">
        <v>15</v>
      </c>
      <c r="BG9" s="43" t="s">
        <v>15</v>
      </c>
      <c r="BH9" s="43" t="s">
        <v>15</v>
      </c>
      <c r="BI9" s="43" t="s">
        <v>417</v>
      </c>
      <c r="BJ9" s="43" t="s">
        <v>418</v>
      </c>
      <c r="BK9" s="43" t="s">
        <v>15</v>
      </c>
      <c r="BL9" s="43" t="s">
        <v>15</v>
      </c>
      <c r="BM9" s="43" t="s">
        <v>419</v>
      </c>
      <c r="BN9" s="43" t="s">
        <v>15</v>
      </c>
      <c r="BO9" s="43" t="s">
        <v>384</v>
      </c>
      <c r="BP9" s="43" t="s">
        <v>15</v>
      </c>
      <c r="BQ9" s="43" t="s">
        <v>15</v>
      </c>
      <c r="BR9" s="43" t="s">
        <v>15</v>
      </c>
      <c r="BS9" s="43" t="s">
        <v>420</v>
      </c>
      <c r="BT9" s="43" t="s">
        <v>421</v>
      </c>
      <c r="BU9" s="43" t="s">
        <v>15</v>
      </c>
      <c r="BV9" s="43" t="s">
        <v>15</v>
      </c>
      <c r="BW9" s="43" t="s">
        <v>387</v>
      </c>
      <c r="BX9" s="43" t="s">
        <v>15</v>
      </c>
      <c r="BY9" s="43" t="s">
        <v>388</v>
      </c>
      <c r="BZ9" s="43" t="s">
        <v>15</v>
      </c>
      <c r="CA9" s="43" t="s">
        <v>15</v>
      </c>
      <c r="CB9" s="43" t="s">
        <v>15</v>
      </c>
      <c r="CC9" s="43" t="s">
        <v>15</v>
      </c>
      <c r="CD9" s="43" t="s">
        <v>15</v>
      </c>
      <c r="CE9" s="43" t="s">
        <v>15</v>
      </c>
      <c r="CF9" s="43" t="s">
        <v>15</v>
      </c>
      <c r="CG9" s="43" t="s">
        <v>15</v>
      </c>
      <c r="CH9" s="43" t="s">
        <v>15</v>
      </c>
      <c r="CI9" s="43" t="s">
        <v>378</v>
      </c>
      <c r="CJ9" s="43" t="s">
        <v>24</v>
      </c>
      <c r="CK9" s="43" t="s">
        <v>15</v>
      </c>
      <c r="CL9" s="43" t="s">
        <v>389</v>
      </c>
      <c r="CM9" s="43" t="s">
        <v>390</v>
      </c>
      <c r="CN9" s="43" t="s">
        <v>387</v>
      </c>
      <c r="CO9" s="43" t="s">
        <v>391</v>
      </c>
      <c r="CP9" s="43" t="s">
        <v>392</v>
      </c>
      <c r="CQ9" s="43" t="s">
        <v>393</v>
      </c>
      <c r="CR9" s="43" t="s">
        <v>394</v>
      </c>
      <c r="CS9" s="43" t="s">
        <v>387</v>
      </c>
      <c r="CT9" s="43" t="s">
        <v>387</v>
      </c>
      <c r="CU9" s="43" t="s">
        <v>387</v>
      </c>
      <c r="CV9" s="43" t="s">
        <v>387</v>
      </c>
      <c r="CW9" s="43" t="s">
        <v>15</v>
      </c>
      <c r="CX9" s="43" t="s">
        <v>440</v>
      </c>
      <c r="CY9" s="43" t="s">
        <v>440</v>
      </c>
      <c r="CZ9" s="43">
        <v>0</v>
      </c>
      <c r="DA9" s="43">
        <v>0</v>
      </c>
      <c r="DB9" s="43">
        <v>0</v>
      </c>
    </row>
    <row r="10" spans="1:106">
      <c r="A10" s="23">
        <v>45065</v>
      </c>
      <c r="B10" s="24" t="s">
        <v>22</v>
      </c>
      <c r="C10" s="44" t="s">
        <v>214</v>
      </c>
      <c r="D10" s="25" t="s">
        <v>215</v>
      </c>
      <c r="E10" s="26" t="s">
        <v>409</v>
      </c>
      <c r="F10" s="26" t="s">
        <v>13</v>
      </c>
      <c r="G10" s="26" t="s">
        <v>14</v>
      </c>
      <c r="H10" s="26" t="s">
        <v>362</v>
      </c>
      <c r="I10" s="26" t="s">
        <v>52</v>
      </c>
      <c r="J10" s="21" t="s">
        <v>216</v>
      </c>
      <c r="K10" s="21" t="s">
        <v>16</v>
      </c>
      <c r="L10" s="29" t="s">
        <v>217</v>
      </c>
      <c r="M10" s="9">
        <v>0</v>
      </c>
      <c r="N10" s="9">
        <v>0</v>
      </c>
      <c r="O10" s="16">
        <v>0</v>
      </c>
      <c r="P10" s="5">
        <v>500</v>
      </c>
      <c r="Q10" s="5">
        <v>500</v>
      </c>
      <c r="R10" s="5">
        <v>500</v>
      </c>
      <c r="S10" s="16">
        <v>1500</v>
      </c>
      <c r="T10" s="5">
        <v>500</v>
      </c>
      <c r="U10" s="5">
        <v>500</v>
      </c>
      <c r="V10" s="5">
        <v>500</v>
      </c>
      <c r="W10" s="16">
        <v>1500</v>
      </c>
      <c r="X10" s="16">
        <v>3000</v>
      </c>
      <c r="Y10" s="46" t="s">
        <v>363</v>
      </c>
      <c r="Z10" s="43" t="s">
        <v>215</v>
      </c>
      <c r="AA10" s="43" t="s">
        <v>441</v>
      </c>
      <c r="AB10" s="43" t="s">
        <v>442</v>
      </c>
      <c r="AC10" s="43" t="s">
        <v>413</v>
      </c>
      <c r="AD10" s="43" t="s">
        <v>144</v>
      </c>
      <c r="AE10" s="43" t="s">
        <v>443</v>
      </c>
      <c r="AF10" s="43" t="s">
        <v>368</v>
      </c>
      <c r="AG10" s="43">
        <v>0</v>
      </c>
      <c r="AH10" s="43" t="s">
        <v>16</v>
      </c>
      <c r="AI10" s="43" t="s">
        <v>369</v>
      </c>
      <c r="AJ10" s="43" t="s">
        <v>370</v>
      </c>
      <c r="AK10" s="43" t="s">
        <v>415</v>
      </c>
      <c r="AL10" s="43" t="s">
        <v>372</v>
      </c>
      <c r="AM10" s="43" t="s">
        <v>373</v>
      </c>
      <c r="AN10" s="43" t="s">
        <v>374</v>
      </c>
      <c r="AO10" s="43" t="s">
        <v>374</v>
      </c>
      <c r="AP10" s="43" t="s">
        <v>444</v>
      </c>
      <c r="AQ10" s="43" t="s">
        <v>401</v>
      </c>
      <c r="AR10" s="43" t="s">
        <v>409</v>
      </c>
      <c r="AS10" s="43" t="s">
        <v>377</v>
      </c>
      <c r="AT10" s="43" t="s">
        <v>15</v>
      </c>
      <c r="AU10" s="43" t="s">
        <v>362</v>
      </c>
      <c r="AV10" s="43" t="s">
        <v>15</v>
      </c>
      <c r="AW10" s="43" t="s">
        <v>378</v>
      </c>
      <c r="AX10" s="43" t="s">
        <v>378</v>
      </c>
      <c r="AY10" s="43" t="s">
        <v>378</v>
      </c>
      <c r="AZ10" s="43" t="s">
        <v>379</v>
      </c>
      <c r="BA10" s="43" t="s">
        <v>379</v>
      </c>
      <c r="BB10" s="43" t="s">
        <v>15</v>
      </c>
      <c r="BC10" s="43" t="s">
        <v>15</v>
      </c>
      <c r="BD10" s="43" t="s">
        <v>380</v>
      </c>
      <c r="BE10" s="43" t="s">
        <v>15</v>
      </c>
      <c r="BF10" s="43" t="s">
        <v>15</v>
      </c>
      <c r="BG10" s="43" t="s">
        <v>15</v>
      </c>
      <c r="BH10" s="43" t="s">
        <v>15</v>
      </c>
      <c r="BI10" s="43" t="s">
        <v>417</v>
      </c>
      <c r="BJ10" s="43" t="s">
        <v>418</v>
      </c>
      <c r="BK10" s="43" t="s">
        <v>15</v>
      </c>
      <c r="BL10" s="43" t="s">
        <v>15</v>
      </c>
      <c r="BM10" s="43" t="s">
        <v>419</v>
      </c>
      <c r="BN10" s="43" t="s">
        <v>15</v>
      </c>
      <c r="BO10" s="43" t="s">
        <v>384</v>
      </c>
      <c r="BP10" s="43" t="s">
        <v>15</v>
      </c>
      <c r="BQ10" s="43" t="s">
        <v>15</v>
      </c>
      <c r="BR10" s="43" t="s">
        <v>15</v>
      </c>
      <c r="BS10" s="43" t="s">
        <v>445</v>
      </c>
      <c r="BT10" s="43" t="s">
        <v>421</v>
      </c>
      <c r="BU10" s="43" t="s">
        <v>15</v>
      </c>
      <c r="BV10" s="43" t="s">
        <v>15</v>
      </c>
      <c r="BW10" s="43" t="s">
        <v>387</v>
      </c>
      <c r="BX10" s="43" t="s">
        <v>15</v>
      </c>
      <c r="BY10" s="43" t="s">
        <v>387</v>
      </c>
      <c r="BZ10" s="43" t="s">
        <v>15</v>
      </c>
      <c r="CA10" s="43" t="s">
        <v>15</v>
      </c>
      <c r="CB10" s="43" t="s">
        <v>15</v>
      </c>
      <c r="CC10" s="43" t="s">
        <v>15</v>
      </c>
      <c r="CD10" s="43" t="s">
        <v>15</v>
      </c>
      <c r="CE10" s="43" t="s">
        <v>15</v>
      </c>
      <c r="CF10" s="43" t="s">
        <v>15</v>
      </c>
      <c r="CG10" s="43" t="s">
        <v>15</v>
      </c>
      <c r="CH10" s="43" t="s">
        <v>15</v>
      </c>
      <c r="CI10" s="43" t="s">
        <v>378</v>
      </c>
      <c r="CJ10" s="43" t="s">
        <v>52</v>
      </c>
      <c r="CK10" s="43" t="s">
        <v>15</v>
      </c>
      <c r="CL10" s="43" t="s">
        <v>389</v>
      </c>
      <c r="CM10" s="43" t="s">
        <v>390</v>
      </c>
      <c r="CN10" s="43" t="s">
        <v>387</v>
      </c>
      <c r="CO10" s="43" t="s">
        <v>391</v>
      </c>
      <c r="CP10" s="43" t="s">
        <v>392</v>
      </c>
      <c r="CQ10" s="43" t="s">
        <v>393</v>
      </c>
      <c r="CR10" s="43" t="s">
        <v>394</v>
      </c>
      <c r="CS10" s="43" t="s">
        <v>387</v>
      </c>
      <c r="CT10" s="43" t="s">
        <v>387</v>
      </c>
      <c r="CU10" s="43" t="s">
        <v>387</v>
      </c>
      <c r="CV10" s="43" t="s">
        <v>387</v>
      </c>
      <c r="CW10" s="43" t="s">
        <v>395</v>
      </c>
      <c r="CX10" s="43" t="s">
        <v>446</v>
      </c>
      <c r="CY10" s="43" t="s">
        <v>447</v>
      </c>
      <c r="CZ10" s="43">
        <v>0</v>
      </c>
      <c r="DA10" s="43">
        <v>0</v>
      </c>
      <c r="DB10" s="43">
        <v>0</v>
      </c>
    </row>
    <row r="11" spans="1:106">
      <c r="A11" s="23">
        <v>45065</v>
      </c>
      <c r="B11" s="24" t="s">
        <v>22</v>
      </c>
      <c r="C11" s="44" t="s">
        <v>218</v>
      </c>
      <c r="D11" s="25" t="s">
        <v>219</v>
      </c>
      <c r="E11" s="26" t="s">
        <v>409</v>
      </c>
      <c r="F11" s="26" t="s">
        <v>13</v>
      </c>
      <c r="G11" s="26" t="s">
        <v>14</v>
      </c>
      <c r="H11" s="26" t="s">
        <v>362</v>
      </c>
      <c r="I11" s="26" t="s">
        <v>24</v>
      </c>
      <c r="J11" s="21" t="s">
        <v>147</v>
      </c>
      <c r="K11" s="21" t="s">
        <v>16</v>
      </c>
      <c r="L11" s="29" t="s">
        <v>220</v>
      </c>
      <c r="M11" s="9">
        <v>0</v>
      </c>
      <c r="N11" s="9">
        <v>0</v>
      </c>
      <c r="O11" s="16">
        <v>0</v>
      </c>
      <c r="P11" s="5">
        <v>1800</v>
      </c>
      <c r="Q11" s="5">
        <v>2000</v>
      </c>
      <c r="R11" s="5">
        <v>2000</v>
      </c>
      <c r="S11" s="16">
        <v>5800</v>
      </c>
      <c r="T11" s="5">
        <v>2000</v>
      </c>
      <c r="U11" s="5">
        <v>2000</v>
      </c>
      <c r="V11" s="5">
        <v>500</v>
      </c>
      <c r="W11" s="16">
        <v>4500</v>
      </c>
      <c r="X11" s="16">
        <v>10300</v>
      </c>
      <c r="Y11" s="46" t="s">
        <v>363</v>
      </c>
      <c r="Z11" s="43" t="s">
        <v>219</v>
      </c>
      <c r="AA11" s="43" t="s">
        <v>448</v>
      </c>
      <c r="AB11" s="43" t="s">
        <v>449</v>
      </c>
      <c r="AC11" s="43" t="s">
        <v>413</v>
      </c>
      <c r="AD11" s="43" t="s">
        <v>144</v>
      </c>
      <c r="AE11" s="43" t="s">
        <v>443</v>
      </c>
      <c r="AF11" s="43" t="s">
        <v>368</v>
      </c>
      <c r="AG11" s="43">
        <v>0</v>
      </c>
      <c r="AH11" s="43" t="s">
        <v>16</v>
      </c>
      <c r="AI11" s="43" t="s">
        <v>369</v>
      </c>
      <c r="AJ11" s="43" t="s">
        <v>370</v>
      </c>
      <c r="AK11" s="43" t="s">
        <v>415</v>
      </c>
      <c r="AL11" s="43" t="s">
        <v>372</v>
      </c>
      <c r="AM11" s="43" t="s">
        <v>373</v>
      </c>
      <c r="AN11" s="43" t="s">
        <v>374</v>
      </c>
      <c r="AO11" s="43" t="s">
        <v>374</v>
      </c>
      <c r="AP11" s="43" t="s">
        <v>450</v>
      </c>
      <c r="AQ11" s="43" t="s">
        <v>376</v>
      </c>
      <c r="AR11" s="43" t="s">
        <v>409</v>
      </c>
      <c r="AS11" s="43" t="s">
        <v>377</v>
      </c>
      <c r="AT11" s="43" t="s">
        <v>15</v>
      </c>
      <c r="AU11" s="43" t="s">
        <v>362</v>
      </c>
      <c r="AV11" s="43" t="s">
        <v>15</v>
      </c>
      <c r="AW11" s="43" t="s">
        <v>378</v>
      </c>
      <c r="AX11" s="43" t="s">
        <v>378</v>
      </c>
      <c r="AY11" s="43" t="s">
        <v>378</v>
      </c>
      <c r="AZ11" s="43" t="s">
        <v>379</v>
      </c>
      <c r="BA11" s="43" t="s">
        <v>379</v>
      </c>
      <c r="BB11" s="43" t="s">
        <v>15</v>
      </c>
      <c r="BC11" s="43" t="s">
        <v>15</v>
      </c>
      <c r="BD11" s="43" t="s">
        <v>380</v>
      </c>
      <c r="BE11" s="43" t="s">
        <v>15</v>
      </c>
      <c r="BF11" s="43" t="s">
        <v>15</v>
      </c>
      <c r="BG11" s="43" t="s">
        <v>15</v>
      </c>
      <c r="BH11" s="43" t="s">
        <v>15</v>
      </c>
      <c r="BI11" s="43" t="s">
        <v>417</v>
      </c>
      <c r="BJ11" s="43" t="s">
        <v>418</v>
      </c>
      <c r="BK11" s="43" t="s">
        <v>15</v>
      </c>
      <c r="BL11" s="43" t="s">
        <v>15</v>
      </c>
      <c r="BM11" s="43" t="s">
        <v>419</v>
      </c>
      <c r="BN11" s="43" t="s">
        <v>15</v>
      </c>
      <c r="BO11" s="43" t="s">
        <v>384</v>
      </c>
      <c r="BP11" s="43" t="s">
        <v>15</v>
      </c>
      <c r="BQ11" s="43" t="s">
        <v>15</v>
      </c>
      <c r="BR11" s="43" t="s">
        <v>15</v>
      </c>
      <c r="BS11" s="43" t="s">
        <v>445</v>
      </c>
      <c r="BT11" s="43" t="s">
        <v>421</v>
      </c>
      <c r="BU11" s="43" t="s">
        <v>15</v>
      </c>
      <c r="BV11" s="43" t="s">
        <v>15</v>
      </c>
      <c r="BW11" s="43" t="s">
        <v>387</v>
      </c>
      <c r="BX11" s="43" t="s">
        <v>15</v>
      </c>
      <c r="BY11" s="43" t="s">
        <v>388</v>
      </c>
      <c r="BZ11" s="43" t="s">
        <v>15</v>
      </c>
      <c r="CA11" s="43" t="s">
        <v>15</v>
      </c>
      <c r="CB11" s="43" t="s">
        <v>15</v>
      </c>
      <c r="CC11" s="43" t="s">
        <v>15</v>
      </c>
      <c r="CD11" s="43" t="s">
        <v>15</v>
      </c>
      <c r="CE11" s="43" t="s">
        <v>15</v>
      </c>
      <c r="CF11" s="43" t="s">
        <v>15</v>
      </c>
      <c r="CG11" s="43" t="s">
        <v>15</v>
      </c>
      <c r="CH11" s="43" t="s">
        <v>15</v>
      </c>
      <c r="CI11" s="43" t="s">
        <v>378</v>
      </c>
      <c r="CJ11" s="43" t="s">
        <v>24</v>
      </c>
      <c r="CK11" s="43" t="s">
        <v>15</v>
      </c>
      <c r="CL11" s="43" t="s">
        <v>389</v>
      </c>
      <c r="CM11" s="43" t="s">
        <v>390</v>
      </c>
      <c r="CN11" s="43" t="s">
        <v>387</v>
      </c>
      <c r="CO11" s="43" t="s">
        <v>391</v>
      </c>
      <c r="CP11" s="43" t="s">
        <v>392</v>
      </c>
      <c r="CQ11" s="43" t="s">
        <v>393</v>
      </c>
      <c r="CR11" s="43" t="s">
        <v>394</v>
      </c>
      <c r="CS11" s="43" t="s">
        <v>387</v>
      </c>
      <c r="CT11" s="43" t="s">
        <v>387</v>
      </c>
      <c r="CU11" s="43" t="s">
        <v>387</v>
      </c>
      <c r="CV11" s="43" t="s">
        <v>387</v>
      </c>
      <c r="CW11" s="43" t="s">
        <v>395</v>
      </c>
      <c r="CX11" s="43" t="s">
        <v>451</v>
      </c>
      <c r="CY11" s="43" t="s">
        <v>447</v>
      </c>
      <c r="CZ11" s="43">
        <v>0</v>
      </c>
      <c r="DA11" s="43">
        <v>0</v>
      </c>
      <c r="DB11" s="43">
        <v>0</v>
      </c>
    </row>
    <row r="12" spans="1:106">
      <c r="A12" s="23">
        <v>45065</v>
      </c>
      <c r="B12" s="24" t="s">
        <v>22</v>
      </c>
      <c r="C12" s="44" t="s">
        <v>214</v>
      </c>
      <c r="D12" s="25" t="s">
        <v>221</v>
      </c>
      <c r="E12" s="26" t="s">
        <v>409</v>
      </c>
      <c r="F12" s="26" t="s">
        <v>13</v>
      </c>
      <c r="G12" s="26" t="s">
        <v>17</v>
      </c>
      <c r="H12" s="26" t="s">
        <v>362</v>
      </c>
      <c r="I12" s="26" t="s">
        <v>52</v>
      </c>
      <c r="J12" s="21" t="s">
        <v>216</v>
      </c>
      <c r="K12" s="21" t="s">
        <v>16</v>
      </c>
      <c r="L12" s="29" t="s">
        <v>222</v>
      </c>
      <c r="M12" s="9">
        <v>0</v>
      </c>
      <c r="N12" s="9">
        <v>0</v>
      </c>
      <c r="O12" s="16">
        <v>0</v>
      </c>
      <c r="P12" s="5">
        <v>0</v>
      </c>
      <c r="Q12" s="5">
        <v>0</v>
      </c>
      <c r="R12" s="5">
        <v>500</v>
      </c>
      <c r="S12" s="16">
        <v>500</v>
      </c>
      <c r="T12" s="5">
        <v>1000</v>
      </c>
      <c r="U12" s="5">
        <v>500</v>
      </c>
      <c r="V12" s="5">
        <v>500</v>
      </c>
      <c r="W12" s="16">
        <v>2000</v>
      </c>
      <c r="X12" s="16">
        <v>2500</v>
      </c>
      <c r="Y12" s="46" t="s">
        <v>363</v>
      </c>
      <c r="Z12" s="43" t="s">
        <v>221</v>
      </c>
      <c r="AA12" s="43" t="s">
        <v>452</v>
      </c>
      <c r="AB12" s="43" t="s">
        <v>453</v>
      </c>
      <c r="AC12" s="43" t="s">
        <v>413</v>
      </c>
      <c r="AD12" s="43" t="s">
        <v>144</v>
      </c>
      <c r="AE12" s="43" t="s">
        <v>443</v>
      </c>
      <c r="AF12" s="43" t="s">
        <v>368</v>
      </c>
      <c r="AG12" s="43">
        <v>0</v>
      </c>
      <c r="AH12" s="43" t="s">
        <v>16</v>
      </c>
      <c r="AI12" s="43" t="s">
        <v>369</v>
      </c>
      <c r="AJ12" s="43" t="s">
        <v>370</v>
      </c>
      <c r="AK12" s="43" t="s">
        <v>415</v>
      </c>
      <c r="AL12" s="43" t="s">
        <v>372</v>
      </c>
      <c r="AM12" s="43" t="s">
        <v>373</v>
      </c>
      <c r="AN12" s="43" t="s">
        <v>374</v>
      </c>
      <c r="AO12" s="43" t="s">
        <v>374</v>
      </c>
      <c r="AP12" s="43" t="s">
        <v>454</v>
      </c>
      <c r="AQ12" s="43" t="s">
        <v>401</v>
      </c>
      <c r="AR12" s="43" t="s">
        <v>409</v>
      </c>
      <c r="AS12" s="43" t="s">
        <v>377</v>
      </c>
      <c r="AT12" s="43" t="s">
        <v>15</v>
      </c>
      <c r="AU12" s="43" t="s">
        <v>362</v>
      </c>
      <c r="AV12" s="43" t="s">
        <v>15</v>
      </c>
      <c r="AW12" s="43" t="s">
        <v>378</v>
      </c>
      <c r="AX12" s="43" t="s">
        <v>378</v>
      </c>
      <c r="AY12" s="43" t="s">
        <v>378</v>
      </c>
      <c r="AZ12" s="43" t="s">
        <v>379</v>
      </c>
      <c r="BA12" s="43" t="s">
        <v>379</v>
      </c>
      <c r="BB12" s="43" t="s">
        <v>15</v>
      </c>
      <c r="BC12" s="43" t="s">
        <v>15</v>
      </c>
      <c r="BD12" s="43" t="s">
        <v>407</v>
      </c>
      <c r="BE12" s="43" t="s">
        <v>15</v>
      </c>
      <c r="BF12" s="43" t="s">
        <v>15</v>
      </c>
      <c r="BG12" s="43" t="s">
        <v>15</v>
      </c>
      <c r="BH12" s="43" t="s">
        <v>15</v>
      </c>
      <c r="BI12" s="43" t="s">
        <v>417</v>
      </c>
      <c r="BJ12" s="43" t="s">
        <v>418</v>
      </c>
      <c r="BK12" s="43" t="s">
        <v>15</v>
      </c>
      <c r="BL12" s="43" t="s">
        <v>15</v>
      </c>
      <c r="BM12" s="43" t="s">
        <v>419</v>
      </c>
      <c r="BN12" s="43" t="s">
        <v>15</v>
      </c>
      <c r="BO12" s="43" t="s">
        <v>384</v>
      </c>
      <c r="BP12" s="43" t="s">
        <v>15</v>
      </c>
      <c r="BQ12" s="43" t="s">
        <v>15</v>
      </c>
      <c r="BR12" s="43" t="s">
        <v>15</v>
      </c>
      <c r="BS12" s="43" t="s">
        <v>445</v>
      </c>
      <c r="BT12" s="43" t="s">
        <v>421</v>
      </c>
      <c r="BU12" s="43" t="s">
        <v>15</v>
      </c>
      <c r="BV12" s="43" t="s">
        <v>15</v>
      </c>
      <c r="BW12" s="43" t="s">
        <v>387</v>
      </c>
      <c r="BX12" s="43" t="s">
        <v>15</v>
      </c>
      <c r="BY12" s="43" t="s">
        <v>387</v>
      </c>
      <c r="BZ12" s="43" t="s">
        <v>15</v>
      </c>
      <c r="CA12" s="43" t="s">
        <v>15</v>
      </c>
      <c r="CB12" s="43" t="s">
        <v>15</v>
      </c>
      <c r="CC12" s="43" t="s">
        <v>15</v>
      </c>
      <c r="CD12" s="43" t="s">
        <v>15</v>
      </c>
      <c r="CE12" s="43" t="s">
        <v>15</v>
      </c>
      <c r="CF12" s="43" t="s">
        <v>15</v>
      </c>
      <c r="CG12" s="43" t="s">
        <v>15</v>
      </c>
      <c r="CH12" s="43" t="s">
        <v>15</v>
      </c>
      <c r="CI12" s="43" t="s">
        <v>378</v>
      </c>
      <c r="CJ12" s="43" t="s">
        <v>52</v>
      </c>
      <c r="CK12" s="43" t="s">
        <v>15</v>
      </c>
      <c r="CL12" s="43" t="s">
        <v>389</v>
      </c>
      <c r="CM12" s="43" t="s">
        <v>390</v>
      </c>
      <c r="CN12" s="43" t="s">
        <v>387</v>
      </c>
      <c r="CO12" s="43" t="s">
        <v>391</v>
      </c>
      <c r="CP12" s="43" t="s">
        <v>392</v>
      </c>
      <c r="CQ12" s="43" t="s">
        <v>393</v>
      </c>
      <c r="CR12" s="43" t="s">
        <v>394</v>
      </c>
      <c r="CS12" s="43" t="s">
        <v>387</v>
      </c>
      <c r="CT12" s="43" t="s">
        <v>387</v>
      </c>
      <c r="CU12" s="43" t="s">
        <v>387</v>
      </c>
      <c r="CV12" s="43" t="s">
        <v>387</v>
      </c>
      <c r="CW12" s="43" t="s">
        <v>395</v>
      </c>
      <c r="CX12" s="43" t="s">
        <v>455</v>
      </c>
      <c r="CY12" s="43" t="s">
        <v>447</v>
      </c>
      <c r="CZ12" s="43">
        <v>0</v>
      </c>
      <c r="DA12" s="43">
        <v>0</v>
      </c>
      <c r="DB12" s="43">
        <v>0</v>
      </c>
    </row>
    <row r="13" spans="1:106">
      <c r="A13" s="23">
        <v>45065</v>
      </c>
      <c r="B13" s="24" t="s">
        <v>22</v>
      </c>
      <c r="C13" s="44" t="s">
        <v>218</v>
      </c>
      <c r="D13" s="25" t="s">
        <v>223</v>
      </c>
      <c r="E13" s="26" t="s">
        <v>409</v>
      </c>
      <c r="F13" s="26" t="s">
        <v>13</v>
      </c>
      <c r="G13" s="26" t="s">
        <v>17</v>
      </c>
      <c r="H13" s="26" t="s">
        <v>362</v>
      </c>
      <c r="I13" s="26" t="s">
        <v>24</v>
      </c>
      <c r="J13" s="21" t="s">
        <v>147</v>
      </c>
      <c r="K13" s="21" t="s">
        <v>16</v>
      </c>
      <c r="L13" s="29" t="s">
        <v>224</v>
      </c>
      <c r="M13" s="9">
        <v>0</v>
      </c>
      <c r="N13" s="9">
        <v>0</v>
      </c>
      <c r="O13" s="16">
        <v>0</v>
      </c>
      <c r="P13" s="5">
        <v>500</v>
      </c>
      <c r="Q13" s="5">
        <v>400</v>
      </c>
      <c r="R13" s="5">
        <v>1000</v>
      </c>
      <c r="S13" s="16">
        <v>1900</v>
      </c>
      <c r="T13" s="5">
        <v>1000</v>
      </c>
      <c r="U13" s="5">
        <v>1000</v>
      </c>
      <c r="V13" s="5">
        <v>0</v>
      </c>
      <c r="W13" s="16">
        <v>2000</v>
      </c>
      <c r="X13" s="16">
        <v>3900</v>
      </c>
      <c r="Y13" s="46" t="s">
        <v>363</v>
      </c>
      <c r="Z13" s="43" t="s">
        <v>223</v>
      </c>
      <c r="AA13" s="43" t="s">
        <v>456</v>
      </c>
      <c r="AB13" s="43" t="s">
        <v>457</v>
      </c>
      <c r="AC13" s="43" t="s">
        <v>413</v>
      </c>
      <c r="AD13" s="43" t="s">
        <v>144</v>
      </c>
      <c r="AE13" s="43" t="s">
        <v>443</v>
      </c>
      <c r="AF13" s="43" t="s">
        <v>368</v>
      </c>
      <c r="AG13" s="43">
        <v>0</v>
      </c>
      <c r="AH13" s="43" t="s">
        <v>16</v>
      </c>
      <c r="AI13" s="43" t="s">
        <v>369</v>
      </c>
      <c r="AJ13" s="43" t="s">
        <v>370</v>
      </c>
      <c r="AK13" s="43" t="s">
        <v>415</v>
      </c>
      <c r="AL13" s="43" t="s">
        <v>372</v>
      </c>
      <c r="AM13" s="43" t="s">
        <v>373</v>
      </c>
      <c r="AN13" s="43" t="s">
        <v>374</v>
      </c>
      <c r="AO13" s="43" t="s">
        <v>374</v>
      </c>
      <c r="AP13" s="43" t="s">
        <v>458</v>
      </c>
      <c r="AQ13" s="43" t="s">
        <v>376</v>
      </c>
      <c r="AR13" s="43" t="s">
        <v>409</v>
      </c>
      <c r="AS13" s="43" t="s">
        <v>377</v>
      </c>
      <c r="AT13" s="43" t="s">
        <v>15</v>
      </c>
      <c r="AU13" s="43" t="s">
        <v>362</v>
      </c>
      <c r="AV13" s="43" t="s">
        <v>15</v>
      </c>
      <c r="AW13" s="43" t="s">
        <v>378</v>
      </c>
      <c r="AX13" s="43" t="s">
        <v>378</v>
      </c>
      <c r="AY13" s="43" t="s">
        <v>378</v>
      </c>
      <c r="AZ13" s="43" t="s">
        <v>379</v>
      </c>
      <c r="BA13" s="43" t="s">
        <v>379</v>
      </c>
      <c r="BB13" s="43" t="s">
        <v>15</v>
      </c>
      <c r="BC13" s="43" t="s">
        <v>15</v>
      </c>
      <c r="BD13" s="43" t="s">
        <v>407</v>
      </c>
      <c r="BE13" s="43" t="s">
        <v>15</v>
      </c>
      <c r="BF13" s="43" t="s">
        <v>15</v>
      </c>
      <c r="BG13" s="43" t="s">
        <v>15</v>
      </c>
      <c r="BH13" s="43" t="s">
        <v>15</v>
      </c>
      <c r="BI13" s="43" t="s">
        <v>417</v>
      </c>
      <c r="BJ13" s="43" t="s">
        <v>418</v>
      </c>
      <c r="BK13" s="43" t="s">
        <v>15</v>
      </c>
      <c r="BL13" s="43" t="s">
        <v>15</v>
      </c>
      <c r="BM13" s="43" t="s">
        <v>419</v>
      </c>
      <c r="BN13" s="43" t="s">
        <v>15</v>
      </c>
      <c r="BO13" s="43" t="s">
        <v>384</v>
      </c>
      <c r="BP13" s="43" t="s">
        <v>15</v>
      </c>
      <c r="BQ13" s="43" t="s">
        <v>15</v>
      </c>
      <c r="BR13" s="43" t="s">
        <v>15</v>
      </c>
      <c r="BS13" s="43" t="s">
        <v>445</v>
      </c>
      <c r="BT13" s="43" t="s">
        <v>421</v>
      </c>
      <c r="BU13" s="43" t="s">
        <v>15</v>
      </c>
      <c r="BV13" s="43" t="s">
        <v>15</v>
      </c>
      <c r="BW13" s="43" t="s">
        <v>387</v>
      </c>
      <c r="BX13" s="43" t="s">
        <v>15</v>
      </c>
      <c r="BY13" s="43" t="s">
        <v>388</v>
      </c>
      <c r="BZ13" s="43" t="s">
        <v>15</v>
      </c>
      <c r="CA13" s="43" t="s">
        <v>15</v>
      </c>
      <c r="CB13" s="43" t="s">
        <v>15</v>
      </c>
      <c r="CC13" s="43" t="s">
        <v>15</v>
      </c>
      <c r="CD13" s="43" t="s">
        <v>15</v>
      </c>
      <c r="CE13" s="43" t="s">
        <v>15</v>
      </c>
      <c r="CF13" s="43" t="s">
        <v>15</v>
      </c>
      <c r="CG13" s="43" t="s">
        <v>15</v>
      </c>
      <c r="CH13" s="43" t="s">
        <v>15</v>
      </c>
      <c r="CI13" s="43" t="s">
        <v>378</v>
      </c>
      <c r="CJ13" s="43" t="s">
        <v>24</v>
      </c>
      <c r="CK13" s="43" t="s">
        <v>15</v>
      </c>
      <c r="CL13" s="43" t="s">
        <v>389</v>
      </c>
      <c r="CM13" s="43" t="s">
        <v>390</v>
      </c>
      <c r="CN13" s="43" t="s">
        <v>387</v>
      </c>
      <c r="CO13" s="43" t="s">
        <v>391</v>
      </c>
      <c r="CP13" s="43" t="s">
        <v>392</v>
      </c>
      <c r="CQ13" s="43" t="s">
        <v>393</v>
      </c>
      <c r="CR13" s="43" t="s">
        <v>394</v>
      </c>
      <c r="CS13" s="43" t="s">
        <v>387</v>
      </c>
      <c r="CT13" s="43" t="s">
        <v>387</v>
      </c>
      <c r="CU13" s="43" t="s">
        <v>387</v>
      </c>
      <c r="CV13" s="43" t="s">
        <v>387</v>
      </c>
      <c r="CW13" s="43" t="s">
        <v>395</v>
      </c>
      <c r="CX13" s="43" t="s">
        <v>459</v>
      </c>
      <c r="CY13" s="43" t="s">
        <v>447</v>
      </c>
      <c r="CZ13" s="43">
        <v>0</v>
      </c>
      <c r="DA13" s="43">
        <v>0</v>
      </c>
      <c r="DB13" s="43">
        <v>0</v>
      </c>
    </row>
    <row r="14" spans="1:106">
      <c r="A14" s="23">
        <v>45065</v>
      </c>
      <c r="B14" s="24" t="s">
        <v>22</v>
      </c>
      <c r="C14" s="44" t="s">
        <v>225</v>
      </c>
      <c r="D14" s="25" t="s">
        <v>226</v>
      </c>
      <c r="E14" s="26" t="s">
        <v>409</v>
      </c>
      <c r="F14" s="26" t="s">
        <v>13</v>
      </c>
      <c r="G14" s="26" t="s">
        <v>17</v>
      </c>
      <c r="H14" s="26" t="s">
        <v>362</v>
      </c>
      <c r="I14" s="26" t="s">
        <v>130</v>
      </c>
      <c r="J14" s="21" t="s">
        <v>187</v>
      </c>
      <c r="K14" s="21" t="s">
        <v>16</v>
      </c>
      <c r="L14" s="29" t="s">
        <v>227</v>
      </c>
      <c r="M14" s="9"/>
      <c r="N14" s="9"/>
      <c r="O14" s="16">
        <v>0</v>
      </c>
      <c r="P14" s="5">
        <v>500</v>
      </c>
      <c r="Q14" s="5">
        <v>500</v>
      </c>
      <c r="R14" s="5">
        <v>0</v>
      </c>
      <c r="S14" s="16">
        <v>1000</v>
      </c>
      <c r="T14" s="5">
        <v>1000</v>
      </c>
      <c r="U14" s="5">
        <v>0</v>
      </c>
      <c r="V14" s="5">
        <v>0</v>
      </c>
      <c r="W14" s="16">
        <v>1000</v>
      </c>
      <c r="X14" s="16">
        <v>2000</v>
      </c>
      <c r="Y14" s="46" t="s">
        <v>363</v>
      </c>
      <c r="Z14" s="43" t="s">
        <v>226</v>
      </c>
      <c r="AA14" s="43" t="s">
        <v>460</v>
      </c>
      <c r="AB14" s="43" t="s">
        <v>461</v>
      </c>
      <c r="AC14" s="43" t="s">
        <v>413</v>
      </c>
      <c r="AD14" s="43" t="s">
        <v>144</v>
      </c>
      <c r="AE14" s="43" t="s">
        <v>443</v>
      </c>
      <c r="AF14" s="43" t="s">
        <v>368</v>
      </c>
      <c r="AG14" s="43">
        <v>0</v>
      </c>
      <c r="AH14" s="43" t="s">
        <v>16</v>
      </c>
      <c r="AI14" s="43" t="s">
        <v>369</v>
      </c>
      <c r="AJ14" s="43" t="s">
        <v>370</v>
      </c>
      <c r="AK14" s="43" t="s">
        <v>415</v>
      </c>
      <c r="AL14" s="43" t="s">
        <v>372</v>
      </c>
      <c r="AM14" s="43" t="s">
        <v>373</v>
      </c>
      <c r="AN14" s="43" t="s">
        <v>374</v>
      </c>
      <c r="AO14" s="43" t="s">
        <v>374</v>
      </c>
      <c r="AP14" s="43" t="s">
        <v>462</v>
      </c>
      <c r="AQ14" s="43" t="s">
        <v>406</v>
      </c>
      <c r="AR14" s="43" t="s">
        <v>409</v>
      </c>
      <c r="AS14" s="43" t="s">
        <v>377</v>
      </c>
      <c r="AT14" s="43" t="s">
        <v>15</v>
      </c>
      <c r="AU14" s="43" t="s">
        <v>362</v>
      </c>
      <c r="AV14" s="43" t="s">
        <v>15</v>
      </c>
      <c r="AW14" s="43" t="s">
        <v>378</v>
      </c>
      <c r="AX14" s="43" t="s">
        <v>378</v>
      </c>
      <c r="AY14" s="43" t="s">
        <v>378</v>
      </c>
      <c r="AZ14" s="43" t="s">
        <v>379</v>
      </c>
      <c r="BA14" s="43" t="s">
        <v>379</v>
      </c>
      <c r="BB14" s="43" t="s">
        <v>15</v>
      </c>
      <c r="BC14" s="43" t="s">
        <v>15</v>
      </c>
      <c r="BD14" s="43" t="s">
        <v>407</v>
      </c>
      <c r="BE14" s="43" t="s">
        <v>15</v>
      </c>
      <c r="BF14" s="43" t="s">
        <v>15</v>
      </c>
      <c r="BG14" s="43" t="s">
        <v>15</v>
      </c>
      <c r="BH14" s="43" t="s">
        <v>15</v>
      </c>
      <c r="BI14" s="43" t="s">
        <v>417</v>
      </c>
      <c r="BJ14" s="43" t="s">
        <v>418</v>
      </c>
      <c r="BK14" s="43" t="s">
        <v>15</v>
      </c>
      <c r="BL14" s="43" t="s">
        <v>15</v>
      </c>
      <c r="BM14" s="43" t="s">
        <v>419</v>
      </c>
      <c r="BN14" s="43" t="s">
        <v>15</v>
      </c>
      <c r="BO14" s="43" t="s">
        <v>384</v>
      </c>
      <c r="BP14" s="43" t="s">
        <v>15</v>
      </c>
      <c r="BQ14" s="43" t="s">
        <v>15</v>
      </c>
      <c r="BR14" s="43" t="s">
        <v>15</v>
      </c>
      <c r="BS14" s="43" t="s">
        <v>445</v>
      </c>
      <c r="BT14" s="43" t="s">
        <v>421</v>
      </c>
      <c r="BU14" s="43" t="s">
        <v>15</v>
      </c>
      <c r="BV14" s="43" t="s">
        <v>15</v>
      </c>
      <c r="BW14" s="43" t="s">
        <v>387</v>
      </c>
      <c r="BX14" s="43" t="s">
        <v>15</v>
      </c>
      <c r="BY14" s="43" t="s">
        <v>388</v>
      </c>
      <c r="BZ14" s="43" t="s">
        <v>15</v>
      </c>
      <c r="CA14" s="43" t="s">
        <v>15</v>
      </c>
      <c r="CB14" s="43" t="s">
        <v>15</v>
      </c>
      <c r="CC14" s="43" t="s">
        <v>15</v>
      </c>
      <c r="CD14" s="43" t="s">
        <v>15</v>
      </c>
      <c r="CE14" s="43" t="s">
        <v>15</v>
      </c>
      <c r="CF14" s="43" t="s">
        <v>15</v>
      </c>
      <c r="CG14" s="43" t="s">
        <v>15</v>
      </c>
      <c r="CH14" s="43" t="s">
        <v>15</v>
      </c>
      <c r="CI14" s="43" t="s">
        <v>378</v>
      </c>
      <c r="CJ14" s="43" t="s">
        <v>130</v>
      </c>
      <c r="CK14" s="43" t="s">
        <v>15</v>
      </c>
      <c r="CL14" s="43" t="s">
        <v>389</v>
      </c>
      <c r="CM14" s="43" t="s">
        <v>390</v>
      </c>
      <c r="CN14" s="43" t="s">
        <v>387</v>
      </c>
      <c r="CO14" s="43" t="s">
        <v>391</v>
      </c>
      <c r="CP14" s="43" t="s">
        <v>392</v>
      </c>
      <c r="CQ14" s="43" t="s">
        <v>393</v>
      </c>
      <c r="CR14" s="43" t="s">
        <v>394</v>
      </c>
      <c r="CS14" s="43" t="s">
        <v>387</v>
      </c>
      <c r="CT14" s="43" t="s">
        <v>387</v>
      </c>
      <c r="CU14" s="43" t="s">
        <v>387</v>
      </c>
      <c r="CV14" s="43" t="s">
        <v>387</v>
      </c>
      <c r="CW14" s="43" t="s">
        <v>395</v>
      </c>
      <c r="CX14" s="43" t="s">
        <v>463</v>
      </c>
      <c r="CY14" s="43" t="s">
        <v>464</v>
      </c>
      <c r="CZ14" s="43">
        <v>0</v>
      </c>
      <c r="DA14" s="43">
        <v>0</v>
      </c>
      <c r="DB14" s="43">
        <v>0</v>
      </c>
    </row>
    <row r="15" spans="1:106">
      <c r="A15" s="23">
        <v>44580</v>
      </c>
      <c r="B15" s="24" t="s">
        <v>22</v>
      </c>
      <c r="C15" s="18" t="s">
        <v>465</v>
      </c>
      <c r="D15" s="25" t="s">
        <v>466</v>
      </c>
      <c r="E15" s="26" t="s">
        <v>28</v>
      </c>
      <c r="F15" s="26" t="s">
        <v>13</v>
      </c>
      <c r="G15" s="26" t="s">
        <v>14</v>
      </c>
      <c r="H15" s="26" t="s">
        <v>15</v>
      </c>
      <c r="I15" s="26" t="s">
        <v>467</v>
      </c>
      <c r="J15" s="27" t="s">
        <v>468</v>
      </c>
      <c r="K15" s="21" t="s">
        <v>16</v>
      </c>
      <c r="L15" s="29" t="s">
        <v>469</v>
      </c>
      <c r="M15" s="9"/>
      <c r="N15" s="9"/>
      <c r="O15" s="16">
        <v>0</v>
      </c>
      <c r="P15" s="16"/>
      <c r="Q15" s="16"/>
      <c r="R15" s="16"/>
      <c r="S15" s="16">
        <v>0</v>
      </c>
      <c r="T15" s="9"/>
      <c r="U15" s="9"/>
      <c r="V15" s="9"/>
      <c r="W15" s="16"/>
      <c r="X15" s="16"/>
      <c r="Y15" s="46" t="s">
        <v>363</v>
      </c>
      <c r="Z15" s="43" t="s">
        <v>466</v>
      </c>
      <c r="AA15" s="43" t="s">
        <v>610</v>
      </c>
      <c r="AB15" s="43" t="s">
        <v>611</v>
      </c>
      <c r="AC15" s="43" t="s">
        <v>612</v>
      </c>
      <c r="AD15" s="43" t="s">
        <v>117</v>
      </c>
      <c r="AE15" s="43" t="s">
        <v>613</v>
      </c>
      <c r="AF15" s="43" t="s">
        <v>368</v>
      </c>
      <c r="AG15" s="43">
        <v>0</v>
      </c>
      <c r="AH15" s="43" t="s">
        <v>16</v>
      </c>
      <c r="AI15" s="43" t="s">
        <v>369</v>
      </c>
      <c r="AJ15" s="43" t="s">
        <v>370</v>
      </c>
      <c r="AK15" s="43" t="s">
        <v>415</v>
      </c>
      <c r="AL15" s="43" t="s">
        <v>372</v>
      </c>
      <c r="AM15" s="43" t="s">
        <v>373</v>
      </c>
      <c r="AN15" s="43" t="s">
        <v>374</v>
      </c>
      <c r="AO15" s="43" t="s">
        <v>614</v>
      </c>
      <c r="AP15" s="43" t="s">
        <v>615</v>
      </c>
      <c r="AQ15" s="43" t="s">
        <v>616</v>
      </c>
      <c r="AR15" s="43" t="s">
        <v>502</v>
      </c>
      <c r="AS15" s="43" t="s">
        <v>617</v>
      </c>
      <c r="AT15" s="43" t="s">
        <v>15</v>
      </c>
      <c r="AU15" s="43" t="s">
        <v>362</v>
      </c>
      <c r="AV15" s="43" t="s">
        <v>15</v>
      </c>
      <c r="AW15" s="43" t="s">
        <v>378</v>
      </c>
      <c r="AX15" s="43" t="s">
        <v>378</v>
      </c>
      <c r="AY15" s="43" t="s">
        <v>378</v>
      </c>
      <c r="AZ15" s="43" t="s">
        <v>618</v>
      </c>
      <c r="BA15" s="43" t="s">
        <v>379</v>
      </c>
      <c r="BB15" s="43" t="s">
        <v>15</v>
      </c>
      <c r="BC15" s="43" t="s">
        <v>15</v>
      </c>
      <c r="BD15" s="43" t="s">
        <v>619</v>
      </c>
      <c r="BE15" s="43" t="s">
        <v>15</v>
      </c>
      <c r="BF15" s="43" t="s">
        <v>15</v>
      </c>
      <c r="BG15" s="43" t="s">
        <v>15</v>
      </c>
      <c r="BH15" s="43" t="s">
        <v>15</v>
      </c>
      <c r="BI15" s="43" t="s">
        <v>417</v>
      </c>
      <c r="BJ15" s="43" t="s">
        <v>620</v>
      </c>
      <c r="BK15" s="43" t="s">
        <v>15</v>
      </c>
      <c r="BL15" s="43" t="s">
        <v>15</v>
      </c>
      <c r="BM15" s="43" t="s">
        <v>383</v>
      </c>
      <c r="BN15" s="43" t="s">
        <v>15</v>
      </c>
      <c r="BO15" s="43" t="s">
        <v>621</v>
      </c>
      <c r="BP15" s="43" t="s">
        <v>15</v>
      </c>
      <c r="BQ15" s="43" t="s">
        <v>15</v>
      </c>
      <c r="BR15" s="43" t="s">
        <v>15</v>
      </c>
      <c r="BS15" s="43" t="s">
        <v>622</v>
      </c>
      <c r="BT15" s="43" t="s">
        <v>623</v>
      </c>
      <c r="BU15" s="43" t="s">
        <v>624</v>
      </c>
      <c r="BV15" s="43" t="s">
        <v>15</v>
      </c>
      <c r="BW15" s="43" t="s">
        <v>387</v>
      </c>
      <c r="BX15" s="43" t="s">
        <v>15</v>
      </c>
      <c r="BY15" s="43" t="s">
        <v>388</v>
      </c>
      <c r="BZ15" s="43" t="s">
        <v>625</v>
      </c>
      <c r="CA15" s="43" t="s">
        <v>15</v>
      </c>
      <c r="CB15" s="43" t="s">
        <v>15</v>
      </c>
      <c r="CC15" s="43" t="s">
        <v>15</v>
      </c>
      <c r="CD15" s="43" t="s">
        <v>15</v>
      </c>
      <c r="CE15" s="43" t="s">
        <v>15</v>
      </c>
      <c r="CF15" s="43" t="s">
        <v>15</v>
      </c>
      <c r="CG15" s="43" t="s">
        <v>15</v>
      </c>
      <c r="CH15" s="43" t="s">
        <v>15</v>
      </c>
      <c r="CI15" s="43" t="s">
        <v>378</v>
      </c>
      <c r="CJ15" s="43" t="s">
        <v>467</v>
      </c>
      <c r="CK15" s="43" t="s">
        <v>15</v>
      </c>
      <c r="CL15" s="43" t="s">
        <v>626</v>
      </c>
      <c r="CM15" s="43" t="s">
        <v>390</v>
      </c>
      <c r="CN15" s="43" t="s">
        <v>387</v>
      </c>
      <c r="CO15" s="43" t="s">
        <v>391</v>
      </c>
      <c r="CP15" s="43" t="s">
        <v>392</v>
      </c>
      <c r="CQ15" s="43" t="s">
        <v>393</v>
      </c>
      <c r="CR15" s="43" t="s">
        <v>394</v>
      </c>
      <c r="CS15" s="43" t="s">
        <v>387</v>
      </c>
      <c r="CT15" s="43" t="s">
        <v>387</v>
      </c>
      <c r="CU15" s="43" t="s">
        <v>387</v>
      </c>
      <c r="CV15" s="43" t="s">
        <v>387</v>
      </c>
      <c r="CW15" s="43" t="s">
        <v>395</v>
      </c>
      <c r="CX15" s="43" t="s">
        <v>627</v>
      </c>
      <c r="CY15" s="43" t="s">
        <v>628</v>
      </c>
      <c r="CZ15" s="43" t="s">
        <v>378</v>
      </c>
      <c r="DA15" s="43" t="s">
        <v>629</v>
      </c>
      <c r="DB15" s="43"/>
    </row>
    <row r="16" spans="1:106">
      <c r="A16" s="23">
        <v>44580</v>
      </c>
      <c r="B16" s="24" t="s">
        <v>22</v>
      </c>
      <c r="C16" s="18" t="s">
        <v>465</v>
      </c>
      <c r="D16" s="25" t="s">
        <v>470</v>
      </c>
      <c r="E16" s="26" t="s">
        <v>28</v>
      </c>
      <c r="F16" s="26" t="s">
        <v>13</v>
      </c>
      <c r="G16" s="26" t="s">
        <v>17</v>
      </c>
      <c r="H16" s="26" t="s">
        <v>15</v>
      </c>
      <c r="I16" s="26" t="s">
        <v>467</v>
      </c>
      <c r="J16" s="27" t="s">
        <v>468</v>
      </c>
      <c r="K16" s="21" t="s">
        <v>16</v>
      </c>
      <c r="L16" s="29" t="s">
        <v>471</v>
      </c>
      <c r="M16" s="9"/>
      <c r="N16" s="9"/>
      <c r="O16" s="16">
        <v>0</v>
      </c>
      <c r="P16" s="16"/>
      <c r="Q16" s="16"/>
      <c r="R16" s="16"/>
      <c r="S16" s="16">
        <v>0</v>
      </c>
      <c r="T16" s="9"/>
      <c r="U16" s="9"/>
      <c r="V16" s="9"/>
      <c r="W16" s="16"/>
      <c r="X16" s="16"/>
      <c r="Y16" s="46" t="s">
        <v>363</v>
      </c>
      <c r="Z16" s="43" t="s">
        <v>470</v>
      </c>
      <c r="AA16" s="43" t="s">
        <v>630</v>
      </c>
      <c r="AB16" s="43" t="s">
        <v>631</v>
      </c>
      <c r="AC16" s="43" t="s">
        <v>612</v>
      </c>
      <c r="AD16" s="43" t="s">
        <v>117</v>
      </c>
      <c r="AE16" s="43" t="s">
        <v>613</v>
      </c>
      <c r="AF16" s="43" t="s">
        <v>368</v>
      </c>
      <c r="AG16" s="43">
        <v>0</v>
      </c>
      <c r="AH16" s="43" t="s">
        <v>16</v>
      </c>
      <c r="AI16" s="43" t="s">
        <v>369</v>
      </c>
      <c r="AJ16" s="43" t="s">
        <v>370</v>
      </c>
      <c r="AK16" s="43" t="s">
        <v>415</v>
      </c>
      <c r="AL16" s="43" t="s">
        <v>372</v>
      </c>
      <c r="AM16" s="43" t="s">
        <v>373</v>
      </c>
      <c r="AN16" s="43" t="s">
        <v>374</v>
      </c>
      <c r="AO16" s="43" t="s">
        <v>614</v>
      </c>
      <c r="AP16" s="43" t="s">
        <v>632</v>
      </c>
      <c r="AQ16" s="43" t="s">
        <v>616</v>
      </c>
      <c r="AR16" s="43" t="s">
        <v>502</v>
      </c>
      <c r="AS16" s="43" t="s">
        <v>617</v>
      </c>
      <c r="AT16" s="43" t="s">
        <v>15</v>
      </c>
      <c r="AU16" s="43" t="s">
        <v>362</v>
      </c>
      <c r="AV16" s="43" t="s">
        <v>15</v>
      </c>
      <c r="AW16" s="43" t="s">
        <v>378</v>
      </c>
      <c r="AX16" s="43" t="s">
        <v>378</v>
      </c>
      <c r="AY16" s="43" t="s">
        <v>378</v>
      </c>
      <c r="AZ16" s="43" t="s">
        <v>618</v>
      </c>
      <c r="BA16" s="43" t="s">
        <v>379</v>
      </c>
      <c r="BB16" s="43" t="s">
        <v>15</v>
      </c>
      <c r="BC16" s="43" t="s">
        <v>15</v>
      </c>
      <c r="BD16" s="43" t="s">
        <v>633</v>
      </c>
      <c r="BE16" s="43" t="s">
        <v>15</v>
      </c>
      <c r="BF16" s="43" t="s">
        <v>15</v>
      </c>
      <c r="BG16" s="43" t="s">
        <v>15</v>
      </c>
      <c r="BH16" s="43" t="s">
        <v>15</v>
      </c>
      <c r="BI16" s="43" t="s">
        <v>417</v>
      </c>
      <c r="BJ16" s="43" t="s">
        <v>620</v>
      </c>
      <c r="BK16" s="43" t="s">
        <v>15</v>
      </c>
      <c r="BL16" s="43" t="s">
        <v>15</v>
      </c>
      <c r="BM16" s="43" t="s">
        <v>383</v>
      </c>
      <c r="BN16" s="43" t="s">
        <v>15</v>
      </c>
      <c r="BO16" s="43" t="s">
        <v>621</v>
      </c>
      <c r="BP16" s="43" t="s">
        <v>15</v>
      </c>
      <c r="BQ16" s="43" t="s">
        <v>15</v>
      </c>
      <c r="BR16" s="43" t="s">
        <v>15</v>
      </c>
      <c r="BS16" s="43" t="s">
        <v>622</v>
      </c>
      <c r="BT16" s="43" t="s">
        <v>623</v>
      </c>
      <c r="BU16" s="43" t="s">
        <v>624</v>
      </c>
      <c r="BV16" s="43" t="s">
        <v>15</v>
      </c>
      <c r="BW16" s="43" t="s">
        <v>387</v>
      </c>
      <c r="BX16" s="43" t="s">
        <v>15</v>
      </c>
      <c r="BY16" s="43" t="s">
        <v>388</v>
      </c>
      <c r="BZ16" s="43" t="s">
        <v>625</v>
      </c>
      <c r="CA16" s="43" t="s">
        <v>15</v>
      </c>
      <c r="CB16" s="43" t="s">
        <v>15</v>
      </c>
      <c r="CC16" s="43" t="s">
        <v>15</v>
      </c>
      <c r="CD16" s="43" t="s">
        <v>15</v>
      </c>
      <c r="CE16" s="43" t="s">
        <v>15</v>
      </c>
      <c r="CF16" s="43" t="s">
        <v>15</v>
      </c>
      <c r="CG16" s="43" t="s">
        <v>15</v>
      </c>
      <c r="CH16" s="43" t="s">
        <v>15</v>
      </c>
      <c r="CI16" s="43" t="s">
        <v>378</v>
      </c>
      <c r="CJ16" s="43" t="s">
        <v>467</v>
      </c>
      <c r="CK16" s="43" t="s">
        <v>15</v>
      </c>
      <c r="CL16" s="43" t="s">
        <v>626</v>
      </c>
      <c r="CM16" s="43" t="s">
        <v>390</v>
      </c>
      <c r="CN16" s="43" t="s">
        <v>387</v>
      </c>
      <c r="CO16" s="43" t="s">
        <v>391</v>
      </c>
      <c r="CP16" s="43" t="s">
        <v>392</v>
      </c>
      <c r="CQ16" s="43" t="s">
        <v>393</v>
      </c>
      <c r="CR16" s="43" t="s">
        <v>394</v>
      </c>
      <c r="CS16" s="43" t="s">
        <v>387</v>
      </c>
      <c r="CT16" s="43" t="s">
        <v>387</v>
      </c>
      <c r="CU16" s="43" t="s">
        <v>387</v>
      </c>
      <c r="CV16" s="43" t="s">
        <v>387</v>
      </c>
      <c r="CW16" s="43" t="s">
        <v>395</v>
      </c>
      <c r="CX16" s="43" t="s">
        <v>627</v>
      </c>
      <c r="CY16" s="43" t="s">
        <v>634</v>
      </c>
      <c r="CZ16" s="43" t="s">
        <v>378</v>
      </c>
      <c r="DA16" s="43" t="s">
        <v>629</v>
      </c>
      <c r="DB16" s="43"/>
    </row>
    <row r="17" spans="1:106">
      <c r="A17" s="23">
        <v>44580</v>
      </c>
      <c r="B17" s="24" t="s">
        <v>22</v>
      </c>
      <c r="C17" s="18" t="s">
        <v>472</v>
      </c>
      <c r="D17" s="25" t="s">
        <v>473</v>
      </c>
      <c r="E17" s="26" t="s">
        <v>18</v>
      </c>
      <c r="F17" s="26" t="s">
        <v>13</v>
      </c>
      <c r="G17" s="26" t="s">
        <v>14</v>
      </c>
      <c r="H17" s="26" t="s">
        <v>15</v>
      </c>
      <c r="I17" s="26" t="s">
        <v>467</v>
      </c>
      <c r="J17" s="27" t="s">
        <v>468</v>
      </c>
      <c r="K17" s="21" t="s">
        <v>16</v>
      </c>
      <c r="L17" s="29" t="s">
        <v>474</v>
      </c>
      <c r="M17" s="9"/>
      <c r="N17" s="9"/>
      <c r="O17" s="16">
        <v>0</v>
      </c>
      <c r="P17" s="16"/>
      <c r="Q17" s="16"/>
      <c r="R17" s="16"/>
      <c r="S17" s="16">
        <v>0</v>
      </c>
      <c r="T17" s="9"/>
      <c r="U17" s="9"/>
      <c r="V17" s="9"/>
      <c r="W17" s="16"/>
      <c r="X17" s="16"/>
      <c r="Y17" s="46" t="s">
        <v>363</v>
      </c>
      <c r="Z17" s="43" t="s">
        <v>473</v>
      </c>
      <c r="AA17" s="43" t="s">
        <v>635</v>
      </c>
      <c r="AB17" s="43" t="s">
        <v>636</v>
      </c>
      <c r="AC17" s="43" t="s">
        <v>612</v>
      </c>
      <c r="AD17" s="43" t="s">
        <v>117</v>
      </c>
      <c r="AE17" s="43" t="s">
        <v>613</v>
      </c>
      <c r="AF17" s="43" t="s">
        <v>368</v>
      </c>
      <c r="AG17" s="43">
        <v>0</v>
      </c>
      <c r="AH17" s="43" t="s">
        <v>16</v>
      </c>
      <c r="AI17" s="43" t="s">
        <v>369</v>
      </c>
      <c r="AJ17" s="43" t="s">
        <v>370</v>
      </c>
      <c r="AK17" s="43" t="s">
        <v>415</v>
      </c>
      <c r="AL17" s="43" t="s">
        <v>372</v>
      </c>
      <c r="AM17" s="43" t="s">
        <v>373</v>
      </c>
      <c r="AN17" s="43" t="s">
        <v>374</v>
      </c>
      <c r="AO17" s="43" t="s">
        <v>614</v>
      </c>
      <c r="AP17" s="43" t="s">
        <v>637</v>
      </c>
      <c r="AQ17" s="43" t="s">
        <v>616</v>
      </c>
      <c r="AR17" s="43" t="s">
        <v>503</v>
      </c>
      <c r="AS17" s="43" t="s">
        <v>617</v>
      </c>
      <c r="AT17" s="43" t="s">
        <v>15</v>
      </c>
      <c r="AU17" s="43" t="s">
        <v>362</v>
      </c>
      <c r="AV17" s="43" t="s">
        <v>15</v>
      </c>
      <c r="AW17" s="43" t="s">
        <v>378</v>
      </c>
      <c r="AX17" s="43" t="s">
        <v>378</v>
      </c>
      <c r="AY17" s="43" t="s">
        <v>378</v>
      </c>
      <c r="AZ17" s="43" t="s">
        <v>618</v>
      </c>
      <c r="BA17" s="43" t="s">
        <v>379</v>
      </c>
      <c r="BB17" s="43" t="s">
        <v>15</v>
      </c>
      <c r="BC17" s="43" t="s">
        <v>15</v>
      </c>
      <c r="BD17" s="43" t="s">
        <v>619</v>
      </c>
      <c r="BE17" s="43" t="s">
        <v>15</v>
      </c>
      <c r="BF17" s="43" t="s">
        <v>15</v>
      </c>
      <c r="BG17" s="43" t="s">
        <v>15</v>
      </c>
      <c r="BH17" s="43" t="s">
        <v>15</v>
      </c>
      <c r="BI17" s="43" t="s">
        <v>417</v>
      </c>
      <c r="BJ17" s="43" t="s">
        <v>620</v>
      </c>
      <c r="BK17" s="43" t="s">
        <v>15</v>
      </c>
      <c r="BL17" s="43" t="s">
        <v>15</v>
      </c>
      <c r="BM17" s="43" t="s">
        <v>383</v>
      </c>
      <c r="BN17" s="43" t="s">
        <v>15</v>
      </c>
      <c r="BO17" s="43" t="s">
        <v>621</v>
      </c>
      <c r="BP17" s="43" t="s">
        <v>15</v>
      </c>
      <c r="BQ17" s="43" t="s">
        <v>15</v>
      </c>
      <c r="BR17" s="43" t="s">
        <v>15</v>
      </c>
      <c r="BS17" s="43" t="s">
        <v>622</v>
      </c>
      <c r="BT17" s="43" t="s">
        <v>623</v>
      </c>
      <c r="BU17" s="43" t="s">
        <v>624</v>
      </c>
      <c r="BV17" s="43" t="s">
        <v>15</v>
      </c>
      <c r="BW17" s="43" t="s">
        <v>387</v>
      </c>
      <c r="BX17" s="43" t="s">
        <v>15</v>
      </c>
      <c r="BY17" s="43" t="s">
        <v>388</v>
      </c>
      <c r="BZ17" s="43" t="s">
        <v>625</v>
      </c>
      <c r="CA17" s="43" t="s">
        <v>15</v>
      </c>
      <c r="CB17" s="43" t="s">
        <v>15</v>
      </c>
      <c r="CC17" s="43" t="s">
        <v>15</v>
      </c>
      <c r="CD17" s="43" t="s">
        <v>15</v>
      </c>
      <c r="CE17" s="43" t="s">
        <v>15</v>
      </c>
      <c r="CF17" s="43" t="s">
        <v>15</v>
      </c>
      <c r="CG17" s="43" t="s">
        <v>15</v>
      </c>
      <c r="CH17" s="43" t="s">
        <v>15</v>
      </c>
      <c r="CI17" s="43" t="s">
        <v>378</v>
      </c>
      <c r="CJ17" s="43" t="s">
        <v>467</v>
      </c>
      <c r="CK17" s="43" t="s">
        <v>15</v>
      </c>
      <c r="CL17" s="43" t="s">
        <v>626</v>
      </c>
      <c r="CM17" s="43" t="s">
        <v>390</v>
      </c>
      <c r="CN17" s="43" t="s">
        <v>387</v>
      </c>
      <c r="CO17" s="43" t="s">
        <v>391</v>
      </c>
      <c r="CP17" s="43" t="s">
        <v>392</v>
      </c>
      <c r="CQ17" s="43" t="s">
        <v>393</v>
      </c>
      <c r="CR17" s="43" t="s">
        <v>394</v>
      </c>
      <c r="CS17" s="43" t="s">
        <v>387</v>
      </c>
      <c r="CT17" s="43" t="s">
        <v>387</v>
      </c>
      <c r="CU17" s="43" t="s">
        <v>387</v>
      </c>
      <c r="CV17" s="43" t="s">
        <v>387</v>
      </c>
      <c r="CW17" s="43" t="s">
        <v>395</v>
      </c>
      <c r="CX17" s="43" t="s">
        <v>638</v>
      </c>
      <c r="CY17" s="43" t="s">
        <v>634</v>
      </c>
      <c r="CZ17" s="43" t="s">
        <v>378</v>
      </c>
      <c r="DA17" s="43" t="s">
        <v>629</v>
      </c>
      <c r="DB17" s="43"/>
    </row>
    <row r="18" spans="1:106">
      <c r="A18" s="23">
        <v>44580</v>
      </c>
      <c r="B18" s="24" t="s">
        <v>22</v>
      </c>
      <c r="C18" s="18" t="s">
        <v>472</v>
      </c>
      <c r="D18" s="25" t="s">
        <v>475</v>
      </c>
      <c r="E18" s="26" t="s">
        <v>18</v>
      </c>
      <c r="F18" s="26" t="s">
        <v>13</v>
      </c>
      <c r="G18" s="26" t="s">
        <v>17</v>
      </c>
      <c r="H18" s="26" t="s">
        <v>15</v>
      </c>
      <c r="I18" s="26" t="s">
        <v>467</v>
      </c>
      <c r="J18" s="27" t="s">
        <v>468</v>
      </c>
      <c r="K18" s="21" t="s">
        <v>16</v>
      </c>
      <c r="L18" s="29" t="s">
        <v>476</v>
      </c>
      <c r="M18" s="9"/>
      <c r="N18" s="9"/>
      <c r="O18" s="16">
        <v>0</v>
      </c>
      <c r="P18" s="16"/>
      <c r="Q18" s="16"/>
      <c r="R18" s="16"/>
      <c r="S18" s="16">
        <v>0</v>
      </c>
      <c r="T18" s="9"/>
      <c r="U18" s="9"/>
      <c r="V18" s="9"/>
      <c r="W18" s="16"/>
      <c r="X18" s="16"/>
      <c r="Y18" s="46" t="s">
        <v>363</v>
      </c>
      <c r="Z18" s="43" t="s">
        <v>475</v>
      </c>
      <c r="AA18" s="43" t="s">
        <v>639</v>
      </c>
      <c r="AB18" s="43" t="s">
        <v>640</v>
      </c>
      <c r="AC18" s="43" t="s">
        <v>612</v>
      </c>
      <c r="AD18" s="43" t="s">
        <v>117</v>
      </c>
      <c r="AE18" s="43" t="s">
        <v>613</v>
      </c>
      <c r="AF18" s="43" t="s">
        <v>368</v>
      </c>
      <c r="AG18" s="43">
        <v>0</v>
      </c>
      <c r="AH18" s="43" t="s">
        <v>16</v>
      </c>
      <c r="AI18" s="43" t="s">
        <v>369</v>
      </c>
      <c r="AJ18" s="43" t="s">
        <v>370</v>
      </c>
      <c r="AK18" s="43" t="s">
        <v>415</v>
      </c>
      <c r="AL18" s="43" t="s">
        <v>372</v>
      </c>
      <c r="AM18" s="43" t="s">
        <v>373</v>
      </c>
      <c r="AN18" s="43" t="s">
        <v>374</v>
      </c>
      <c r="AO18" s="43" t="s">
        <v>614</v>
      </c>
      <c r="AP18" s="43" t="s">
        <v>641</v>
      </c>
      <c r="AQ18" s="43" t="s">
        <v>642</v>
      </c>
      <c r="AR18" s="43" t="s">
        <v>503</v>
      </c>
      <c r="AS18" s="43" t="s">
        <v>617</v>
      </c>
      <c r="AT18" s="43" t="s">
        <v>15</v>
      </c>
      <c r="AU18" s="43" t="s">
        <v>362</v>
      </c>
      <c r="AV18" s="43" t="s">
        <v>15</v>
      </c>
      <c r="AW18" s="43" t="s">
        <v>378</v>
      </c>
      <c r="AX18" s="43" t="s">
        <v>378</v>
      </c>
      <c r="AY18" s="43" t="s">
        <v>378</v>
      </c>
      <c r="AZ18" s="43" t="s">
        <v>618</v>
      </c>
      <c r="BA18" s="43" t="s">
        <v>379</v>
      </c>
      <c r="BB18" s="43" t="s">
        <v>15</v>
      </c>
      <c r="BC18" s="43" t="s">
        <v>15</v>
      </c>
      <c r="BD18" s="43" t="s">
        <v>633</v>
      </c>
      <c r="BE18" s="43" t="s">
        <v>15</v>
      </c>
      <c r="BF18" s="43" t="s">
        <v>15</v>
      </c>
      <c r="BG18" s="43" t="s">
        <v>15</v>
      </c>
      <c r="BH18" s="43" t="s">
        <v>15</v>
      </c>
      <c r="BI18" s="43" t="s">
        <v>417</v>
      </c>
      <c r="BJ18" s="43" t="s">
        <v>620</v>
      </c>
      <c r="BK18" s="43" t="s">
        <v>15</v>
      </c>
      <c r="BL18" s="43" t="s">
        <v>15</v>
      </c>
      <c r="BM18" s="43" t="s">
        <v>383</v>
      </c>
      <c r="BN18" s="43" t="s">
        <v>15</v>
      </c>
      <c r="BO18" s="43" t="s">
        <v>621</v>
      </c>
      <c r="BP18" s="43" t="s">
        <v>15</v>
      </c>
      <c r="BQ18" s="43" t="s">
        <v>15</v>
      </c>
      <c r="BR18" s="43" t="s">
        <v>15</v>
      </c>
      <c r="BS18" s="43" t="s">
        <v>622</v>
      </c>
      <c r="BT18" s="43" t="s">
        <v>623</v>
      </c>
      <c r="BU18" s="43" t="s">
        <v>624</v>
      </c>
      <c r="BV18" s="43" t="s">
        <v>15</v>
      </c>
      <c r="BW18" s="43" t="s">
        <v>387</v>
      </c>
      <c r="BX18" s="43" t="s">
        <v>15</v>
      </c>
      <c r="BY18" s="43" t="s">
        <v>388</v>
      </c>
      <c r="BZ18" s="43" t="s">
        <v>625</v>
      </c>
      <c r="CA18" s="43" t="s">
        <v>15</v>
      </c>
      <c r="CB18" s="43" t="s">
        <v>15</v>
      </c>
      <c r="CC18" s="43" t="s">
        <v>15</v>
      </c>
      <c r="CD18" s="43" t="s">
        <v>15</v>
      </c>
      <c r="CE18" s="43" t="s">
        <v>15</v>
      </c>
      <c r="CF18" s="43" t="s">
        <v>15</v>
      </c>
      <c r="CG18" s="43" t="s">
        <v>15</v>
      </c>
      <c r="CH18" s="43" t="s">
        <v>15</v>
      </c>
      <c r="CI18" s="43" t="s">
        <v>378</v>
      </c>
      <c r="CJ18" s="43" t="s">
        <v>467</v>
      </c>
      <c r="CK18" s="43" t="s">
        <v>15</v>
      </c>
      <c r="CL18" s="43" t="s">
        <v>389</v>
      </c>
      <c r="CM18" s="43" t="s">
        <v>390</v>
      </c>
      <c r="CN18" s="43" t="s">
        <v>387</v>
      </c>
      <c r="CO18" s="43" t="s">
        <v>391</v>
      </c>
      <c r="CP18" s="43" t="s">
        <v>392</v>
      </c>
      <c r="CQ18" s="43" t="s">
        <v>393</v>
      </c>
      <c r="CR18" s="43" t="s">
        <v>394</v>
      </c>
      <c r="CS18" s="43" t="s">
        <v>387</v>
      </c>
      <c r="CT18" s="43" t="s">
        <v>387</v>
      </c>
      <c r="CU18" s="43" t="s">
        <v>387</v>
      </c>
      <c r="CV18" s="43" t="s">
        <v>387</v>
      </c>
      <c r="CW18" s="43" t="s">
        <v>395</v>
      </c>
      <c r="CX18" s="43" t="s">
        <v>638</v>
      </c>
      <c r="CY18" s="43" t="s">
        <v>634</v>
      </c>
      <c r="CZ18" s="43" t="s">
        <v>378</v>
      </c>
      <c r="DA18" s="43" t="s">
        <v>629</v>
      </c>
      <c r="DB18" s="43"/>
    </row>
    <row r="19" spans="1:106">
      <c r="A19" s="23">
        <v>44580</v>
      </c>
      <c r="B19" s="24" t="s">
        <v>22</v>
      </c>
      <c r="C19" s="18" t="s">
        <v>477</v>
      </c>
      <c r="D19" s="25" t="s">
        <v>478</v>
      </c>
      <c r="E19" s="26" t="s">
        <v>18</v>
      </c>
      <c r="F19" s="26" t="s">
        <v>13</v>
      </c>
      <c r="G19" s="26" t="s">
        <v>14</v>
      </c>
      <c r="H19" s="26" t="s">
        <v>29</v>
      </c>
      <c r="I19" s="26" t="s">
        <v>467</v>
      </c>
      <c r="J19" s="27" t="s">
        <v>479</v>
      </c>
      <c r="K19" s="21" t="s">
        <v>16</v>
      </c>
      <c r="L19" s="29" t="s">
        <v>480</v>
      </c>
      <c r="M19" s="9"/>
      <c r="N19" s="9"/>
      <c r="O19" s="16">
        <v>0</v>
      </c>
      <c r="P19" s="16"/>
      <c r="Q19" s="16"/>
      <c r="R19" s="16"/>
      <c r="S19" s="16">
        <v>0</v>
      </c>
      <c r="T19" s="9"/>
      <c r="U19" s="9"/>
      <c r="V19" s="9"/>
      <c r="W19" s="16"/>
      <c r="X19" s="16"/>
      <c r="Y19" s="46" t="s">
        <v>363</v>
      </c>
      <c r="Z19" s="43" t="s">
        <v>478</v>
      </c>
      <c r="AA19" s="43" t="s">
        <v>643</v>
      </c>
      <c r="AB19" s="43" t="s">
        <v>644</v>
      </c>
      <c r="AC19" s="43" t="s">
        <v>612</v>
      </c>
      <c r="AD19" s="43" t="s">
        <v>645</v>
      </c>
      <c r="AE19" s="43" t="s">
        <v>646</v>
      </c>
      <c r="AF19" s="43" t="s">
        <v>368</v>
      </c>
      <c r="AG19" s="43">
        <v>0</v>
      </c>
      <c r="AH19" s="43" t="s">
        <v>16</v>
      </c>
      <c r="AI19" s="43" t="s">
        <v>369</v>
      </c>
      <c r="AJ19" s="43" t="s">
        <v>370</v>
      </c>
      <c r="AK19" s="43" t="s">
        <v>415</v>
      </c>
      <c r="AL19" s="43" t="s">
        <v>372</v>
      </c>
      <c r="AM19" s="43" t="s">
        <v>373</v>
      </c>
      <c r="AN19" s="43" t="s">
        <v>374</v>
      </c>
      <c r="AO19" s="43" t="s">
        <v>614</v>
      </c>
      <c r="AP19" s="43" t="s">
        <v>647</v>
      </c>
      <c r="AQ19" s="43" t="s">
        <v>616</v>
      </c>
      <c r="AR19" s="43" t="s">
        <v>503</v>
      </c>
      <c r="AS19" s="43" t="s">
        <v>617</v>
      </c>
      <c r="AT19" s="43" t="s">
        <v>15</v>
      </c>
      <c r="AU19" s="43" t="s">
        <v>534</v>
      </c>
      <c r="AV19" s="43" t="s">
        <v>29</v>
      </c>
      <c r="AW19" s="43" t="s">
        <v>378</v>
      </c>
      <c r="AX19" s="43" t="s">
        <v>378</v>
      </c>
      <c r="AY19" s="43" t="s">
        <v>378</v>
      </c>
      <c r="AZ19" s="43" t="s">
        <v>618</v>
      </c>
      <c r="BA19" s="43" t="s">
        <v>379</v>
      </c>
      <c r="BB19" s="43" t="s">
        <v>15</v>
      </c>
      <c r="BC19" s="43" t="s">
        <v>15</v>
      </c>
      <c r="BD19" s="43" t="s">
        <v>619</v>
      </c>
      <c r="BE19" s="43" t="s">
        <v>15</v>
      </c>
      <c r="BF19" s="43" t="s">
        <v>15</v>
      </c>
      <c r="BG19" s="43" t="s">
        <v>15</v>
      </c>
      <c r="BH19" s="43" t="s">
        <v>15</v>
      </c>
      <c r="BI19" s="43" t="s">
        <v>417</v>
      </c>
      <c r="BJ19" s="43" t="s">
        <v>620</v>
      </c>
      <c r="BK19" s="43" t="s">
        <v>15</v>
      </c>
      <c r="BL19" s="43" t="s">
        <v>15</v>
      </c>
      <c r="BM19" s="43" t="s">
        <v>648</v>
      </c>
      <c r="BN19" s="43" t="s">
        <v>15</v>
      </c>
      <c r="BO19" s="43" t="s">
        <v>621</v>
      </c>
      <c r="BP19" s="43" t="s">
        <v>15</v>
      </c>
      <c r="BQ19" s="43" t="s">
        <v>15</v>
      </c>
      <c r="BR19" s="43" t="s">
        <v>15</v>
      </c>
      <c r="BS19" s="43" t="s">
        <v>622</v>
      </c>
      <c r="BT19" s="43" t="s">
        <v>623</v>
      </c>
      <c r="BU19" s="43" t="s">
        <v>624</v>
      </c>
      <c r="BV19" s="43" t="s">
        <v>15</v>
      </c>
      <c r="BW19" s="43" t="s">
        <v>387</v>
      </c>
      <c r="BX19" s="43" t="s">
        <v>15</v>
      </c>
      <c r="BY19" s="43" t="s">
        <v>388</v>
      </c>
      <c r="BZ19" s="43" t="s">
        <v>625</v>
      </c>
      <c r="CA19" s="43" t="s">
        <v>15</v>
      </c>
      <c r="CB19" s="43" t="s">
        <v>15</v>
      </c>
      <c r="CC19" s="43" t="s">
        <v>15</v>
      </c>
      <c r="CD19" s="43" t="s">
        <v>15</v>
      </c>
      <c r="CE19" s="43" t="s">
        <v>15</v>
      </c>
      <c r="CF19" s="43" t="s">
        <v>15</v>
      </c>
      <c r="CG19" s="43" t="s">
        <v>15</v>
      </c>
      <c r="CH19" s="43" t="s">
        <v>15</v>
      </c>
      <c r="CI19" s="43" t="s">
        <v>378</v>
      </c>
      <c r="CJ19" s="43" t="s">
        <v>467</v>
      </c>
      <c r="CK19" s="43" t="s">
        <v>15</v>
      </c>
      <c r="CL19" s="43" t="s">
        <v>626</v>
      </c>
      <c r="CM19" s="43" t="s">
        <v>390</v>
      </c>
      <c r="CN19" s="43" t="s">
        <v>387</v>
      </c>
      <c r="CO19" s="43" t="s">
        <v>391</v>
      </c>
      <c r="CP19" s="43" t="s">
        <v>392</v>
      </c>
      <c r="CQ19" s="43" t="s">
        <v>393</v>
      </c>
      <c r="CR19" s="43" t="s">
        <v>394</v>
      </c>
      <c r="CS19" s="43" t="s">
        <v>387</v>
      </c>
      <c r="CT19" s="43" t="s">
        <v>387</v>
      </c>
      <c r="CU19" s="43" t="s">
        <v>387</v>
      </c>
      <c r="CV19" s="43" t="s">
        <v>387</v>
      </c>
      <c r="CW19" s="43" t="s">
        <v>395</v>
      </c>
      <c r="CX19" s="43" t="s">
        <v>649</v>
      </c>
      <c r="CY19" s="43" t="s">
        <v>628</v>
      </c>
      <c r="CZ19" s="43" t="s">
        <v>378</v>
      </c>
      <c r="DA19" s="43" t="s">
        <v>629</v>
      </c>
      <c r="DB19" s="43"/>
    </row>
    <row r="20" spans="1:106">
      <c r="A20" s="23">
        <v>44580</v>
      </c>
      <c r="B20" s="24" t="s">
        <v>22</v>
      </c>
      <c r="C20" s="18" t="s">
        <v>477</v>
      </c>
      <c r="D20" s="25" t="s">
        <v>481</v>
      </c>
      <c r="E20" s="26" t="s">
        <v>18</v>
      </c>
      <c r="F20" s="26" t="s">
        <v>13</v>
      </c>
      <c r="G20" s="26" t="s">
        <v>17</v>
      </c>
      <c r="H20" s="26" t="s">
        <v>29</v>
      </c>
      <c r="I20" s="26" t="s">
        <v>467</v>
      </c>
      <c r="J20" s="27" t="s">
        <v>479</v>
      </c>
      <c r="K20" s="21" t="s">
        <v>16</v>
      </c>
      <c r="L20" s="29" t="s">
        <v>482</v>
      </c>
      <c r="M20" s="9"/>
      <c r="N20" s="9"/>
      <c r="O20" s="16">
        <v>0</v>
      </c>
      <c r="P20" s="16"/>
      <c r="Q20" s="16"/>
      <c r="R20" s="16"/>
      <c r="S20" s="16">
        <v>0</v>
      </c>
      <c r="T20" s="9"/>
      <c r="U20" s="9"/>
      <c r="V20" s="9"/>
      <c r="W20" s="16"/>
      <c r="X20" s="16"/>
      <c r="Y20" s="46" t="s">
        <v>363</v>
      </c>
      <c r="Z20" s="43" t="s">
        <v>481</v>
      </c>
      <c r="AA20" s="43" t="s">
        <v>650</v>
      </c>
      <c r="AB20" s="43" t="s">
        <v>651</v>
      </c>
      <c r="AC20" s="43" t="s">
        <v>612</v>
      </c>
      <c r="AD20" s="43" t="s">
        <v>645</v>
      </c>
      <c r="AE20" s="43" t="s">
        <v>646</v>
      </c>
      <c r="AF20" s="43" t="s">
        <v>368</v>
      </c>
      <c r="AG20" s="43">
        <v>0</v>
      </c>
      <c r="AH20" s="43" t="s">
        <v>16</v>
      </c>
      <c r="AI20" s="43" t="s">
        <v>369</v>
      </c>
      <c r="AJ20" s="43" t="s">
        <v>370</v>
      </c>
      <c r="AK20" s="43" t="s">
        <v>415</v>
      </c>
      <c r="AL20" s="43" t="s">
        <v>372</v>
      </c>
      <c r="AM20" s="43" t="s">
        <v>373</v>
      </c>
      <c r="AN20" s="43" t="s">
        <v>374</v>
      </c>
      <c r="AO20" s="43" t="s">
        <v>614</v>
      </c>
      <c r="AP20" s="43" t="s">
        <v>652</v>
      </c>
      <c r="AQ20" s="43" t="s">
        <v>616</v>
      </c>
      <c r="AR20" s="43" t="s">
        <v>503</v>
      </c>
      <c r="AS20" s="43" t="s">
        <v>617</v>
      </c>
      <c r="AT20" s="43" t="s">
        <v>15</v>
      </c>
      <c r="AU20" s="43" t="s">
        <v>534</v>
      </c>
      <c r="AV20" s="43" t="s">
        <v>29</v>
      </c>
      <c r="AW20" s="43" t="s">
        <v>378</v>
      </c>
      <c r="AX20" s="43" t="s">
        <v>378</v>
      </c>
      <c r="AY20" s="43" t="s">
        <v>378</v>
      </c>
      <c r="AZ20" s="43" t="s">
        <v>618</v>
      </c>
      <c r="BA20" s="43" t="s">
        <v>379</v>
      </c>
      <c r="BB20" s="43" t="s">
        <v>15</v>
      </c>
      <c r="BC20" s="43" t="s">
        <v>15</v>
      </c>
      <c r="BD20" s="43" t="s">
        <v>633</v>
      </c>
      <c r="BE20" s="43" t="s">
        <v>15</v>
      </c>
      <c r="BF20" s="43" t="s">
        <v>15</v>
      </c>
      <c r="BG20" s="43" t="s">
        <v>15</v>
      </c>
      <c r="BH20" s="43" t="s">
        <v>15</v>
      </c>
      <c r="BI20" s="43" t="s">
        <v>417</v>
      </c>
      <c r="BJ20" s="43" t="s">
        <v>620</v>
      </c>
      <c r="BK20" s="43" t="s">
        <v>15</v>
      </c>
      <c r="BL20" s="43" t="s">
        <v>15</v>
      </c>
      <c r="BM20" s="43" t="s">
        <v>648</v>
      </c>
      <c r="BN20" s="43" t="s">
        <v>15</v>
      </c>
      <c r="BO20" s="43" t="s">
        <v>621</v>
      </c>
      <c r="BP20" s="43" t="s">
        <v>15</v>
      </c>
      <c r="BQ20" s="43" t="s">
        <v>15</v>
      </c>
      <c r="BR20" s="43" t="s">
        <v>15</v>
      </c>
      <c r="BS20" s="43" t="s">
        <v>622</v>
      </c>
      <c r="BT20" s="43" t="s">
        <v>623</v>
      </c>
      <c r="BU20" s="43" t="s">
        <v>624</v>
      </c>
      <c r="BV20" s="43" t="s">
        <v>15</v>
      </c>
      <c r="BW20" s="43" t="s">
        <v>387</v>
      </c>
      <c r="BX20" s="43" t="s">
        <v>15</v>
      </c>
      <c r="BY20" s="43" t="s">
        <v>388</v>
      </c>
      <c r="BZ20" s="43" t="s">
        <v>625</v>
      </c>
      <c r="CA20" s="43" t="s">
        <v>15</v>
      </c>
      <c r="CB20" s="43" t="s">
        <v>15</v>
      </c>
      <c r="CC20" s="43" t="s">
        <v>15</v>
      </c>
      <c r="CD20" s="43" t="s">
        <v>15</v>
      </c>
      <c r="CE20" s="43" t="s">
        <v>15</v>
      </c>
      <c r="CF20" s="43" t="s">
        <v>15</v>
      </c>
      <c r="CG20" s="43" t="s">
        <v>15</v>
      </c>
      <c r="CH20" s="43" t="s">
        <v>15</v>
      </c>
      <c r="CI20" s="43" t="s">
        <v>378</v>
      </c>
      <c r="CJ20" s="43" t="s">
        <v>467</v>
      </c>
      <c r="CK20" s="43" t="s">
        <v>15</v>
      </c>
      <c r="CL20" s="43" t="s">
        <v>626</v>
      </c>
      <c r="CM20" s="43" t="s">
        <v>390</v>
      </c>
      <c r="CN20" s="43" t="s">
        <v>387</v>
      </c>
      <c r="CO20" s="43" t="s">
        <v>391</v>
      </c>
      <c r="CP20" s="43" t="s">
        <v>392</v>
      </c>
      <c r="CQ20" s="43" t="s">
        <v>393</v>
      </c>
      <c r="CR20" s="43" t="s">
        <v>394</v>
      </c>
      <c r="CS20" s="43" t="s">
        <v>387</v>
      </c>
      <c r="CT20" s="43" t="s">
        <v>387</v>
      </c>
      <c r="CU20" s="43" t="s">
        <v>387</v>
      </c>
      <c r="CV20" s="43" t="s">
        <v>387</v>
      </c>
      <c r="CW20" s="43" t="s">
        <v>395</v>
      </c>
      <c r="CX20" s="43" t="s">
        <v>653</v>
      </c>
      <c r="CY20" s="43" t="s">
        <v>634</v>
      </c>
      <c r="CZ20" s="43" t="s">
        <v>378</v>
      </c>
      <c r="DA20" s="43" t="s">
        <v>629</v>
      </c>
      <c r="DB20" s="43"/>
    </row>
    <row r="21" spans="1:106">
      <c r="A21" s="23">
        <v>44580</v>
      </c>
      <c r="B21" s="24" t="s">
        <v>22</v>
      </c>
      <c r="C21" s="18" t="s">
        <v>483</v>
      </c>
      <c r="D21" s="25" t="s">
        <v>484</v>
      </c>
      <c r="E21" s="26" t="s">
        <v>485</v>
      </c>
      <c r="F21" s="26" t="s">
        <v>13</v>
      </c>
      <c r="G21" s="26" t="s">
        <v>14</v>
      </c>
      <c r="H21" s="26" t="s">
        <v>15</v>
      </c>
      <c r="I21" s="26" t="s">
        <v>467</v>
      </c>
      <c r="J21" s="27" t="s">
        <v>486</v>
      </c>
      <c r="K21" s="21" t="s">
        <v>16</v>
      </c>
      <c r="L21" s="29" t="s">
        <v>487</v>
      </c>
      <c r="M21" s="9"/>
      <c r="N21" s="9"/>
      <c r="O21" s="16">
        <v>0</v>
      </c>
      <c r="P21" s="16"/>
      <c r="Q21" s="16"/>
      <c r="R21" s="16"/>
      <c r="S21" s="16">
        <v>0</v>
      </c>
      <c r="T21" s="9"/>
      <c r="U21" s="9"/>
      <c r="V21" s="9"/>
      <c r="W21" s="16"/>
      <c r="X21" s="16"/>
      <c r="Y21" s="46" t="s">
        <v>363</v>
      </c>
      <c r="Z21" s="43" t="s">
        <v>484</v>
      </c>
      <c r="AA21" s="43" t="s">
        <v>654</v>
      </c>
      <c r="AB21" s="43" t="s">
        <v>655</v>
      </c>
      <c r="AC21" s="43" t="s">
        <v>612</v>
      </c>
      <c r="AD21" s="43" t="s">
        <v>117</v>
      </c>
      <c r="AE21" s="43" t="s">
        <v>656</v>
      </c>
      <c r="AF21" s="43" t="s">
        <v>368</v>
      </c>
      <c r="AG21" s="43">
        <v>0</v>
      </c>
      <c r="AH21" s="43" t="s">
        <v>16</v>
      </c>
      <c r="AI21" s="43" t="s">
        <v>369</v>
      </c>
      <c r="AJ21" s="43" t="s">
        <v>370</v>
      </c>
      <c r="AK21" s="43" t="s">
        <v>415</v>
      </c>
      <c r="AL21" s="43" t="s">
        <v>372</v>
      </c>
      <c r="AM21" s="43" t="s">
        <v>373</v>
      </c>
      <c r="AN21" s="43" t="s">
        <v>374</v>
      </c>
      <c r="AO21" s="43" t="s">
        <v>614</v>
      </c>
      <c r="AP21" s="43" t="s">
        <v>657</v>
      </c>
      <c r="AQ21" s="43" t="s">
        <v>642</v>
      </c>
      <c r="AR21" s="43" t="s">
        <v>502</v>
      </c>
      <c r="AS21" s="43" t="s">
        <v>617</v>
      </c>
      <c r="AT21" s="43" t="s">
        <v>15</v>
      </c>
      <c r="AU21" s="43" t="s">
        <v>362</v>
      </c>
      <c r="AV21" s="43" t="s">
        <v>15</v>
      </c>
      <c r="AW21" s="43" t="s">
        <v>378</v>
      </c>
      <c r="AX21" s="43" t="s">
        <v>378</v>
      </c>
      <c r="AY21" s="43" t="s">
        <v>378</v>
      </c>
      <c r="AZ21" s="43" t="s">
        <v>618</v>
      </c>
      <c r="BA21" s="43" t="s">
        <v>379</v>
      </c>
      <c r="BB21" s="43" t="s">
        <v>15</v>
      </c>
      <c r="BC21" s="43" t="s">
        <v>15</v>
      </c>
      <c r="BD21" s="43" t="s">
        <v>619</v>
      </c>
      <c r="BE21" s="43" t="s">
        <v>15</v>
      </c>
      <c r="BF21" s="43" t="s">
        <v>15</v>
      </c>
      <c r="BG21" s="43" t="s">
        <v>15</v>
      </c>
      <c r="BH21" s="43" t="s">
        <v>15</v>
      </c>
      <c r="BI21" s="43" t="s">
        <v>417</v>
      </c>
      <c r="BJ21" s="43" t="s">
        <v>620</v>
      </c>
      <c r="BK21" s="43" t="s">
        <v>15</v>
      </c>
      <c r="BL21" s="43" t="s">
        <v>15</v>
      </c>
      <c r="BM21" s="43" t="s">
        <v>383</v>
      </c>
      <c r="BN21" s="43" t="s">
        <v>15</v>
      </c>
      <c r="BO21" s="43" t="s">
        <v>621</v>
      </c>
      <c r="BP21" s="43" t="s">
        <v>15</v>
      </c>
      <c r="BQ21" s="43" t="s">
        <v>15</v>
      </c>
      <c r="BR21" s="43" t="s">
        <v>15</v>
      </c>
      <c r="BS21" s="43" t="s">
        <v>658</v>
      </c>
      <c r="BT21" s="43" t="s">
        <v>623</v>
      </c>
      <c r="BU21" s="43" t="s">
        <v>15</v>
      </c>
      <c r="BV21" s="43" t="s">
        <v>15</v>
      </c>
      <c r="BW21" s="43" t="s">
        <v>387</v>
      </c>
      <c r="BX21" s="43" t="s">
        <v>15</v>
      </c>
      <c r="BY21" s="43" t="s">
        <v>388</v>
      </c>
      <c r="BZ21" s="43" t="s">
        <v>625</v>
      </c>
      <c r="CA21" s="43" t="s">
        <v>15</v>
      </c>
      <c r="CB21" s="43" t="s">
        <v>15</v>
      </c>
      <c r="CC21" s="43" t="s">
        <v>15</v>
      </c>
      <c r="CD21" s="43" t="s">
        <v>15</v>
      </c>
      <c r="CE21" s="43" t="s">
        <v>15</v>
      </c>
      <c r="CF21" s="43" t="s">
        <v>15</v>
      </c>
      <c r="CG21" s="43" t="s">
        <v>15</v>
      </c>
      <c r="CH21" s="43" t="s">
        <v>15</v>
      </c>
      <c r="CI21" s="43" t="s">
        <v>378</v>
      </c>
      <c r="CJ21" s="43" t="s">
        <v>467</v>
      </c>
      <c r="CK21" s="43" t="s">
        <v>15</v>
      </c>
      <c r="CL21" s="43" t="s">
        <v>389</v>
      </c>
      <c r="CM21" s="43" t="s">
        <v>390</v>
      </c>
      <c r="CN21" s="43" t="s">
        <v>387</v>
      </c>
      <c r="CO21" s="43" t="s">
        <v>391</v>
      </c>
      <c r="CP21" s="43" t="s">
        <v>392</v>
      </c>
      <c r="CQ21" s="43" t="s">
        <v>393</v>
      </c>
      <c r="CR21" s="43" t="s">
        <v>394</v>
      </c>
      <c r="CS21" s="43" t="s">
        <v>387</v>
      </c>
      <c r="CT21" s="43" t="s">
        <v>387</v>
      </c>
      <c r="CU21" s="43" t="s">
        <v>387</v>
      </c>
      <c r="CV21" s="43" t="s">
        <v>387</v>
      </c>
      <c r="CW21" s="43" t="s">
        <v>395</v>
      </c>
      <c r="CX21" s="43" t="s">
        <v>659</v>
      </c>
      <c r="CY21" s="43" t="s">
        <v>660</v>
      </c>
      <c r="CZ21" s="43" t="s">
        <v>378</v>
      </c>
      <c r="DA21" s="43" t="s">
        <v>629</v>
      </c>
      <c r="DB21" s="43"/>
    </row>
    <row r="22" spans="1:106">
      <c r="A22" s="23">
        <v>44580</v>
      </c>
      <c r="B22" s="24" t="s">
        <v>22</v>
      </c>
      <c r="C22" s="18" t="s">
        <v>483</v>
      </c>
      <c r="D22" s="25" t="s">
        <v>488</v>
      </c>
      <c r="E22" s="26" t="s">
        <v>485</v>
      </c>
      <c r="F22" s="26" t="s">
        <v>13</v>
      </c>
      <c r="G22" s="26" t="s">
        <v>17</v>
      </c>
      <c r="H22" s="26" t="s">
        <v>15</v>
      </c>
      <c r="I22" s="26" t="s">
        <v>467</v>
      </c>
      <c r="J22" s="27" t="s">
        <v>486</v>
      </c>
      <c r="K22" s="21" t="s">
        <v>16</v>
      </c>
      <c r="L22" s="29" t="s">
        <v>489</v>
      </c>
      <c r="M22" s="9"/>
      <c r="N22" s="9"/>
      <c r="O22" s="16">
        <v>0</v>
      </c>
      <c r="P22" s="16"/>
      <c r="Q22" s="16"/>
      <c r="R22" s="16"/>
      <c r="S22" s="16">
        <v>0</v>
      </c>
      <c r="T22" s="9"/>
      <c r="U22" s="9"/>
      <c r="V22" s="9"/>
      <c r="W22" s="16"/>
      <c r="X22" s="16"/>
      <c r="Y22" s="46" t="s">
        <v>363</v>
      </c>
      <c r="Z22" s="43" t="s">
        <v>488</v>
      </c>
      <c r="AA22" s="43" t="s">
        <v>661</v>
      </c>
      <c r="AB22" s="43" t="s">
        <v>662</v>
      </c>
      <c r="AC22" s="43" t="s">
        <v>612</v>
      </c>
      <c r="AD22" s="43" t="s">
        <v>117</v>
      </c>
      <c r="AE22" s="43" t="s">
        <v>656</v>
      </c>
      <c r="AF22" s="43" t="s">
        <v>368</v>
      </c>
      <c r="AG22" s="43">
        <v>0</v>
      </c>
      <c r="AH22" s="43" t="s">
        <v>16</v>
      </c>
      <c r="AI22" s="43" t="s">
        <v>369</v>
      </c>
      <c r="AJ22" s="43" t="s">
        <v>370</v>
      </c>
      <c r="AK22" s="43" t="s">
        <v>415</v>
      </c>
      <c r="AL22" s="43" t="s">
        <v>372</v>
      </c>
      <c r="AM22" s="43" t="s">
        <v>373</v>
      </c>
      <c r="AN22" s="43" t="s">
        <v>374</v>
      </c>
      <c r="AO22" s="43" t="s">
        <v>614</v>
      </c>
      <c r="AP22" s="43" t="s">
        <v>663</v>
      </c>
      <c r="AQ22" s="43" t="s">
        <v>642</v>
      </c>
      <c r="AR22" s="43" t="s">
        <v>502</v>
      </c>
      <c r="AS22" s="43" t="s">
        <v>617</v>
      </c>
      <c r="AT22" s="43" t="s">
        <v>15</v>
      </c>
      <c r="AU22" s="43" t="s">
        <v>362</v>
      </c>
      <c r="AV22" s="43" t="s">
        <v>15</v>
      </c>
      <c r="AW22" s="43" t="s">
        <v>378</v>
      </c>
      <c r="AX22" s="43" t="s">
        <v>378</v>
      </c>
      <c r="AY22" s="43" t="s">
        <v>378</v>
      </c>
      <c r="AZ22" s="43" t="s">
        <v>618</v>
      </c>
      <c r="BA22" s="43" t="s">
        <v>379</v>
      </c>
      <c r="BB22" s="43" t="s">
        <v>15</v>
      </c>
      <c r="BC22" s="43" t="s">
        <v>15</v>
      </c>
      <c r="BD22" s="43" t="s">
        <v>633</v>
      </c>
      <c r="BE22" s="43" t="s">
        <v>15</v>
      </c>
      <c r="BF22" s="43" t="s">
        <v>15</v>
      </c>
      <c r="BG22" s="43" t="s">
        <v>15</v>
      </c>
      <c r="BH22" s="43" t="s">
        <v>15</v>
      </c>
      <c r="BI22" s="43" t="s">
        <v>417</v>
      </c>
      <c r="BJ22" s="43" t="s">
        <v>620</v>
      </c>
      <c r="BK22" s="43" t="s">
        <v>15</v>
      </c>
      <c r="BL22" s="43" t="s">
        <v>15</v>
      </c>
      <c r="BM22" s="43" t="s">
        <v>383</v>
      </c>
      <c r="BN22" s="43" t="s">
        <v>15</v>
      </c>
      <c r="BO22" s="43" t="s">
        <v>621</v>
      </c>
      <c r="BP22" s="43" t="s">
        <v>15</v>
      </c>
      <c r="BQ22" s="43" t="s">
        <v>15</v>
      </c>
      <c r="BR22" s="43" t="s">
        <v>15</v>
      </c>
      <c r="BS22" s="43" t="s">
        <v>658</v>
      </c>
      <c r="BT22" s="43" t="s">
        <v>623</v>
      </c>
      <c r="BU22" s="43" t="s">
        <v>15</v>
      </c>
      <c r="BV22" s="43" t="s">
        <v>15</v>
      </c>
      <c r="BW22" s="43" t="s">
        <v>387</v>
      </c>
      <c r="BX22" s="43" t="s">
        <v>15</v>
      </c>
      <c r="BY22" s="43" t="s">
        <v>388</v>
      </c>
      <c r="BZ22" s="43" t="s">
        <v>625</v>
      </c>
      <c r="CA22" s="43" t="s">
        <v>15</v>
      </c>
      <c r="CB22" s="43" t="s">
        <v>15</v>
      </c>
      <c r="CC22" s="43" t="s">
        <v>15</v>
      </c>
      <c r="CD22" s="43" t="s">
        <v>15</v>
      </c>
      <c r="CE22" s="43" t="s">
        <v>15</v>
      </c>
      <c r="CF22" s="43" t="s">
        <v>15</v>
      </c>
      <c r="CG22" s="43" t="s">
        <v>15</v>
      </c>
      <c r="CH22" s="43" t="s">
        <v>15</v>
      </c>
      <c r="CI22" s="43" t="s">
        <v>378</v>
      </c>
      <c r="CJ22" s="43" t="s">
        <v>467</v>
      </c>
      <c r="CK22" s="43" t="s">
        <v>15</v>
      </c>
      <c r="CL22" s="43" t="s">
        <v>389</v>
      </c>
      <c r="CM22" s="43" t="s">
        <v>390</v>
      </c>
      <c r="CN22" s="43" t="s">
        <v>387</v>
      </c>
      <c r="CO22" s="43" t="s">
        <v>391</v>
      </c>
      <c r="CP22" s="43" t="s">
        <v>392</v>
      </c>
      <c r="CQ22" s="43" t="s">
        <v>393</v>
      </c>
      <c r="CR22" s="43" t="s">
        <v>394</v>
      </c>
      <c r="CS22" s="43" t="s">
        <v>387</v>
      </c>
      <c r="CT22" s="43" t="s">
        <v>387</v>
      </c>
      <c r="CU22" s="43" t="s">
        <v>387</v>
      </c>
      <c r="CV22" s="43" t="s">
        <v>387</v>
      </c>
      <c r="CW22" s="43" t="s">
        <v>395</v>
      </c>
      <c r="CX22" s="43" t="s">
        <v>664</v>
      </c>
      <c r="CY22" s="43" t="s">
        <v>660</v>
      </c>
      <c r="CZ22" s="43" t="s">
        <v>378</v>
      </c>
      <c r="DA22" s="43" t="s">
        <v>629</v>
      </c>
      <c r="DB22" s="43"/>
    </row>
    <row r="23" spans="1:106">
      <c r="A23" s="23">
        <v>44580</v>
      </c>
      <c r="B23" s="24" t="s">
        <v>22</v>
      </c>
      <c r="C23" s="18" t="s">
        <v>490</v>
      </c>
      <c r="D23" s="25" t="s">
        <v>491</v>
      </c>
      <c r="E23" s="26" t="s">
        <v>492</v>
      </c>
      <c r="F23" s="26" t="s">
        <v>13</v>
      </c>
      <c r="G23" s="26" t="s">
        <v>14</v>
      </c>
      <c r="H23" s="26" t="s">
        <v>15</v>
      </c>
      <c r="I23" s="26" t="s">
        <v>467</v>
      </c>
      <c r="J23" s="27" t="s">
        <v>486</v>
      </c>
      <c r="K23" s="21" t="s">
        <v>16</v>
      </c>
      <c r="L23" s="29" t="s">
        <v>493</v>
      </c>
      <c r="M23" s="9"/>
      <c r="N23" s="9"/>
      <c r="O23" s="16">
        <v>0</v>
      </c>
      <c r="P23" s="16"/>
      <c r="Q23" s="16"/>
      <c r="R23" s="16"/>
      <c r="S23" s="16">
        <v>0</v>
      </c>
      <c r="T23" s="9"/>
      <c r="U23" s="9"/>
      <c r="V23" s="9"/>
      <c r="W23" s="16"/>
      <c r="X23" s="16"/>
      <c r="Y23" s="46" t="s">
        <v>363</v>
      </c>
      <c r="Z23" s="43" t="s">
        <v>491</v>
      </c>
      <c r="AA23" s="43" t="s">
        <v>665</v>
      </c>
      <c r="AB23" s="43" t="s">
        <v>666</v>
      </c>
      <c r="AC23" s="43" t="s">
        <v>612</v>
      </c>
      <c r="AD23" s="43" t="s">
        <v>117</v>
      </c>
      <c r="AE23" s="43" t="s">
        <v>656</v>
      </c>
      <c r="AF23" s="43" t="s">
        <v>368</v>
      </c>
      <c r="AG23" s="43">
        <v>0</v>
      </c>
      <c r="AH23" s="43" t="s">
        <v>16</v>
      </c>
      <c r="AI23" s="43" t="s">
        <v>369</v>
      </c>
      <c r="AJ23" s="43" t="s">
        <v>370</v>
      </c>
      <c r="AK23" s="43" t="s">
        <v>415</v>
      </c>
      <c r="AL23" s="43" t="s">
        <v>372</v>
      </c>
      <c r="AM23" s="43" t="s">
        <v>373</v>
      </c>
      <c r="AN23" s="43" t="s">
        <v>374</v>
      </c>
      <c r="AO23" s="43" t="s">
        <v>614</v>
      </c>
      <c r="AP23" s="43" t="s">
        <v>667</v>
      </c>
      <c r="AQ23" s="43" t="s">
        <v>642</v>
      </c>
      <c r="AR23" s="43" t="s">
        <v>503</v>
      </c>
      <c r="AS23" s="43" t="s">
        <v>617</v>
      </c>
      <c r="AT23" s="43" t="s">
        <v>15</v>
      </c>
      <c r="AU23" s="43" t="s">
        <v>362</v>
      </c>
      <c r="AV23" s="43" t="s">
        <v>15</v>
      </c>
      <c r="AW23" s="43" t="s">
        <v>378</v>
      </c>
      <c r="AX23" s="43" t="s">
        <v>378</v>
      </c>
      <c r="AY23" s="43" t="s">
        <v>378</v>
      </c>
      <c r="AZ23" s="43" t="s">
        <v>618</v>
      </c>
      <c r="BA23" s="43" t="s">
        <v>379</v>
      </c>
      <c r="BB23" s="43" t="s">
        <v>15</v>
      </c>
      <c r="BC23" s="43" t="s">
        <v>15</v>
      </c>
      <c r="BD23" s="43" t="s">
        <v>619</v>
      </c>
      <c r="BE23" s="43" t="s">
        <v>15</v>
      </c>
      <c r="BF23" s="43" t="s">
        <v>15</v>
      </c>
      <c r="BG23" s="43" t="s">
        <v>15</v>
      </c>
      <c r="BH23" s="43" t="s">
        <v>15</v>
      </c>
      <c r="BI23" s="43" t="s">
        <v>417</v>
      </c>
      <c r="BJ23" s="43" t="s">
        <v>620</v>
      </c>
      <c r="BK23" s="43" t="s">
        <v>15</v>
      </c>
      <c r="BL23" s="43" t="s">
        <v>15</v>
      </c>
      <c r="BM23" s="43" t="s">
        <v>383</v>
      </c>
      <c r="BN23" s="43" t="s">
        <v>15</v>
      </c>
      <c r="BO23" s="43" t="s">
        <v>621</v>
      </c>
      <c r="BP23" s="43" t="s">
        <v>15</v>
      </c>
      <c r="BQ23" s="43" t="s">
        <v>15</v>
      </c>
      <c r="BR23" s="43" t="s">
        <v>15</v>
      </c>
      <c r="BS23" s="43" t="s">
        <v>658</v>
      </c>
      <c r="BT23" s="43" t="s">
        <v>623</v>
      </c>
      <c r="BU23" s="43" t="s">
        <v>15</v>
      </c>
      <c r="BV23" s="43" t="s">
        <v>15</v>
      </c>
      <c r="BW23" s="43" t="s">
        <v>387</v>
      </c>
      <c r="BX23" s="43" t="s">
        <v>15</v>
      </c>
      <c r="BY23" s="43" t="s">
        <v>388</v>
      </c>
      <c r="BZ23" s="43" t="s">
        <v>625</v>
      </c>
      <c r="CA23" s="43" t="s">
        <v>15</v>
      </c>
      <c r="CB23" s="43" t="s">
        <v>15</v>
      </c>
      <c r="CC23" s="43" t="s">
        <v>15</v>
      </c>
      <c r="CD23" s="43" t="s">
        <v>15</v>
      </c>
      <c r="CE23" s="43" t="s">
        <v>15</v>
      </c>
      <c r="CF23" s="43" t="s">
        <v>15</v>
      </c>
      <c r="CG23" s="43" t="s">
        <v>15</v>
      </c>
      <c r="CH23" s="43" t="s">
        <v>15</v>
      </c>
      <c r="CI23" s="43" t="s">
        <v>378</v>
      </c>
      <c r="CJ23" s="43" t="s">
        <v>467</v>
      </c>
      <c r="CK23" s="43" t="s">
        <v>15</v>
      </c>
      <c r="CL23" s="43" t="s">
        <v>389</v>
      </c>
      <c r="CM23" s="43" t="s">
        <v>390</v>
      </c>
      <c r="CN23" s="43" t="s">
        <v>387</v>
      </c>
      <c r="CO23" s="43" t="s">
        <v>391</v>
      </c>
      <c r="CP23" s="43" t="s">
        <v>392</v>
      </c>
      <c r="CQ23" s="43" t="s">
        <v>393</v>
      </c>
      <c r="CR23" s="43" t="s">
        <v>394</v>
      </c>
      <c r="CS23" s="43" t="s">
        <v>387</v>
      </c>
      <c r="CT23" s="43" t="s">
        <v>387</v>
      </c>
      <c r="CU23" s="43" t="s">
        <v>387</v>
      </c>
      <c r="CV23" s="43" t="s">
        <v>387</v>
      </c>
      <c r="CW23" s="43" t="s">
        <v>395</v>
      </c>
      <c r="CX23" s="43" t="s">
        <v>668</v>
      </c>
      <c r="CY23" s="43" t="s">
        <v>660</v>
      </c>
      <c r="CZ23" s="43" t="s">
        <v>378</v>
      </c>
      <c r="DA23" s="43" t="s">
        <v>629</v>
      </c>
      <c r="DB23" s="43"/>
    </row>
    <row r="24" spans="1:106">
      <c r="A24" s="23">
        <v>44580</v>
      </c>
      <c r="B24" s="24" t="s">
        <v>22</v>
      </c>
      <c r="C24" s="44" t="s">
        <v>483</v>
      </c>
      <c r="D24" s="25" t="s">
        <v>494</v>
      </c>
      <c r="E24" s="28" t="s">
        <v>485</v>
      </c>
      <c r="F24" s="26" t="s">
        <v>30</v>
      </c>
      <c r="G24" s="26" t="s">
        <v>14</v>
      </c>
      <c r="H24" s="26" t="s">
        <v>15</v>
      </c>
      <c r="I24" s="26" t="s">
        <v>467</v>
      </c>
      <c r="J24" s="21" t="s">
        <v>486</v>
      </c>
      <c r="K24" s="21" t="s">
        <v>16</v>
      </c>
      <c r="L24" s="29" t="s">
        <v>495</v>
      </c>
      <c r="M24" s="9"/>
      <c r="N24" s="9"/>
      <c r="O24" s="16">
        <v>0</v>
      </c>
      <c r="P24" s="16"/>
      <c r="Q24" s="16"/>
      <c r="R24" s="16"/>
      <c r="S24" s="16">
        <v>0</v>
      </c>
      <c r="T24" s="9"/>
      <c r="U24" s="9"/>
      <c r="V24" s="9"/>
      <c r="W24" s="16"/>
      <c r="X24" s="16"/>
      <c r="Y24" s="46" t="s">
        <v>363</v>
      </c>
      <c r="Z24" s="43" t="s">
        <v>494</v>
      </c>
      <c r="AA24" s="43" t="s">
        <v>669</v>
      </c>
      <c r="AB24" s="43" t="s">
        <v>670</v>
      </c>
      <c r="AC24" s="43" t="s">
        <v>612</v>
      </c>
      <c r="AD24" s="43" t="s">
        <v>117</v>
      </c>
      <c r="AE24" s="43" t="s">
        <v>656</v>
      </c>
      <c r="AF24" s="43" t="s">
        <v>368</v>
      </c>
      <c r="AG24" s="43">
        <v>0</v>
      </c>
      <c r="AH24" s="43" t="s">
        <v>16</v>
      </c>
      <c r="AI24" s="43" t="s">
        <v>369</v>
      </c>
      <c r="AJ24" s="43" t="s">
        <v>370</v>
      </c>
      <c r="AK24" s="43" t="s">
        <v>415</v>
      </c>
      <c r="AL24" s="43" t="s">
        <v>372</v>
      </c>
      <c r="AM24" s="43" t="s">
        <v>373</v>
      </c>
      <c r="AN24" s="43" t="s">
        <v>374</v>
      </c>
      <c r="AO24" s="43" t="s">
        <v>614</v>
      </c>
      <c r="AP24" s="43" t="s">
        <v>671</v>
      </c>
      <c r="AQ24" s="43" t="s">
        <v>642</v>
      </c>
      <c r="AR24" s="43" t="s">
        <v>502</v>
      </c>
      <c r="AS24" s="43" t="s">
        <v>617</v>
      </c>
      <c r="AT24" s="43" t="s">
        <v>15</v>
      </c>
      <c r="AU24" s="43" t="s">
        <v>362</v>
      </c>
      <c r="AV24" s="43" t="s">
        <v>15</v>
      </c>
      <c r="AW24" s="43" t="s">
        <v>378</v>
      </c>
      <c r="AX24" s="43" t="s">
        <v>378</v>
      </c>
      <c r="AY24" s="43" t="s">
        <v>378</v>
      </c>
      <c r="AZ24" s="43" t="s">
        <v>618</v>
      </c>
      <c r="BA24" s="43" t="s">
        <v>15</v>
      </c>
      <c r="BB24" s="43" t="s">
        <v>15</v>
      </c>
      <c r="BC24" s="43" t="s">
        <v>15</v>
      </c>
      <c r="BD24" s="43" t="s">
        <v>619</v>
      </c>
      <c r="BE24" s="43" t="s">
        <v>15</v>
      </c>
      <c r="BF24" s="43" t="s">
        <v>15</v>
      </c>
      <c r="BG24" s="43" t="s">
        <v>15</v>
      </c>
      <c r="BH24" s="43" t="s">
        <v>15</v>
      </c>
      <c r="BI24" s="43" t="s">
        <v>417</v>
      </c>
      <c r="BJ24" s="43" t="s">
        <v>620</v>
      </c>
      <c r="BK24" s="43" t="s">
        <v>15</v>
      </c>
      <c r="BL24" s="43" t="s">
        <v>15</v>
      </c>
      <c r="BM24" s="43" t="s">
        <v>383</v>
      </c>
      <c r="BN24" s="43" t="s">
        <v>15</v>
      </c>
      <c r="BO24" s="43" t="s">
        <v>621</v>
      </c>
      <c r="BP24" s="43" t="s">
        <v>15</v>
      </c>
      <c r="BQ24" s="43" t="s">
        <v>15</v>
      </c>
      <c r="BR24" s="43" t="s">
        <v>15</v>
      </c>
      <c r="BS24" s="43" t="s">
        <v>658</v>
      </c>
      <c r="BT24" s="43" t="s">
        <v>623</v>
      </c>
      <c r="BU24" s="43" t="s">
        <v>15</v>
      </c>
      <c r="BV24" s="43" t="s">
        <v>15</v>
      </c>
      <c r="BW24" s="43" t="s">
        <v>387</v>
      </c>
      <c r="BX24" s="43" t="s">
        <v>15</v>
      </c>
      <c r="BY24" s="43" t="s">
        <v>388</v>
      </c>
      <c r="BZ24" s="43" t="s">
        <v>625</v>
      </c>
      <c r="CA24" s="43" t="s">
        <v>15</v>
      </c>
      <c r="CB24" s="43" t="s">
        <v>15</v>
      </c>
      <c r="CC24" s="43" t="s">
        <v>15</v>
      </c>
      <c r="CD24" s="43" t="s">
        <v>15</v>
      </c>
      <c r="CE24" s="43" t="s">
        <v>15</v>
      </c>
      <c r="CF24" s="43" t="s">
        <v>15</v>
      </c>
      <c r="CG24" s="43" t="s">
        <v>15</v>
      </c>
      <c r="CH24" s="43" t="s">
        <v>15</v>
      </c>
      <c r="CI24" s="43" t="s">
        <v>378</v>
      </c>
      <c r="CJ24" s="43" t="s">
        <v>467</v>
      </c>
      <c r="CK24" s="43" t="s">
        <v>15</v>
      </c>
      <c r="CL24" s="43" t="s">
        <v>389</v>
      </c>
      <c r="CM24" s="43" t="s">
        <v>390</v>
      </c>
      <c r="CN24" s="43" t="s">
        <v>387</v>
      </c>
      <c r="CO24" s="43" t="s">
        <v>391</v>
      </c>
      <c r="CP24" s="43" t="s">
        <v>392</v>
      </c>
      <c r="CQ24" s="43" t="s">
        <v>393</v>
      </c>
      <c r="CR24" s="43" t="s">
        <v>394</v>
      </c>
      <c r="CS24" s="43" t="s">
        <v>387</v>
      </c>
      <c r="CT24" s="43" t="s">
        <v>387</v>
      </c>
      <c r="CU24" s="43" t="s">
        <v>387</v>
      </c>
      <c r="CV24" s="43" t="s">
        <v>387</v>
      </c>
      <c r="CW24" s="43" t="s">
        <v>395</v>
      </c>
      <c r="CX24" s="43" t="s">
        <v>672</v>
      </c>
      <c r="CY24" s="43" t="s">
        <v>660</v>
      </c>
      <c r="CZ24" s="43" t="s">
        <v>378</v>
      </c>
      <c r="DA24" s="43" t="s">
        <v>629</v>
      </c>
      <c r="DB24" s="43"/>
    </row>
    <row r="25" spans="1:106">
      <c r="A25" s="23">
        <v>44580</v>
      </c>
      <c r="B25" s="24" t="s">
        <v>22</v>
      </c>
      <c r="C25" s="44" t="s">
        <v>490</v>
      </c>
      <c r="D25" s="25" t="s">
        <v>496</v>
      </c>
      <c r="E25" s="28" t="s">
        <v>492</v>
      </c>
      <c r="F25" s="26" t="s">
        <v>13</v>
      </c>
      <c r="G25" s="26" t="s">
        <v>17</v>
      </c>
      <c r="H25" s="26" t="s">
        <v>15</v>
      </c>
      <c r="I25" s="26" t="s">
        <v>467</v>
      </c>
      <c r="J25" s="21" t="s">
        <v>486</v>
      </c>
      <c r="K25" s="21" t="s">
        <v>16</v>
      </c>
      <c r="L25" s="29" t="s">
        <v>497</v>
      </c>
      <c r="M25" s="9"/>
      <c r="N25" s="9"/>
      <c r="O25" s="16">
        <v>0</v>
      </c>
      <c r="P25" s="16"/>
      <c r="Q25" s="16"/>
      <c r="R25" s="16"/>
      <c r="S25" s="16">
        <v>0</v>
      </c>
      <c r="T25" s="9"/>
      <c r="U25" s="9"/>
      <c r="V25" s="9"/>
      <c r="W25" s="16"/>
      <c r="X25" s="16"/>
      <c r="Y25" s="46" t="s">
        <v>363</v>
      </c>
      <c r="Z25" s="43" t="s">
        <v>496</v>
      </c>
      <c r="AA25" s="43" t="s">
        <v>673</v>
      </c>
      <c r="AB25" s="43" t="s">
        <v>674</v>
      </c>
      <c r="AC25" s="43" t="s">
        <v>612</v>
      </c>
      <c r="AD25" s="43" t="s">
        <v>117</v>
      </c>
      <c r="AE25" s="43" t="s">
        <v>656</v>
      </c>
      <c r="AF25" s="43" t="s">
        <v>368</v>
      </c>
      <c r="AG25" s="43">
        <v>0</v>
      </c>
      <c r="AH25" s="43" t="s">
        <v>16</v>
      </c>
      <c r="AI25" s="43" t="s">
        <v>369</v>
      </c>
      <c r="AJ25" s="43" t="s">
        <v>370</v>
      </c>
      <c r="AK25" s="43" t="s">
        <v>415</v>
      </c>
      <c r="AL25" s="43" t="s">
        <v>372</v>
      </c>
      <c r="AM25" s="43" t="s">
        <v>373</v>
      </c>
      <c r="AN25" s="43" t="s">
        <v>374</v>
      </c>
      <c r="AO25" s="43" t="s">
        <v>614</v>
      </c>
      <c r="AP25" s="43" t="s">
        <v>675</v>
      </c>
      <c r="AQ25" s="43" t="s">
        <v>642</v>
      </c>
      <c r="AR25" s="43" t="s">
        <v>503</v>
      </c>
      <c r="AS25" s="43" t="s">
        <v>617</v>
      </c>
      <c r="AT25" s="43" t="s">
        <v>15</v>
      </c>
      <c r="AU25" s="43" t="s">
        <v>362</v>
      </c>
      <c r="AV25" s="43" t="s">
        <v>15</v>
      </c>
      <c r="AW25" s="43" t="s">
        <v>378</v>
      </c>
      <c r="AX25" s="43" t="s">
        <v>378</v>
      </c>
      <c r="AY25" s="43" t="s">
        <v>378</v>
      </c>
      <c r="AZ25" s="43" t="s">
        <v>618</v>
      </c>
      <c r="BA25" s="43" t="s">
        <v>379</v>
      </c>
      <c r="BB25" s="43" t="s">
        <v>15</v>
      </c>
      <c r="BC25" s="43" t="s">
        <v>15</v>
      </c>
      <c r="BD25" s="43" t="s">
        <v>633</v>
      </c>
      <c r="BE25" s="43" t="s">
        <v>15</v>
      </c>
      <c r="BF25" s="43" t="s">
        <v>15</v>
      </c>
      <c r="BG25" s="43" t="s">
        <v>15</v>
      </c>
      <c r="BH25" s="43" t="s">
        <v>15</v>
      </c>
      <c r="BI25" s="43" t="s">
        <v>417</v>
      </c>
      <c r="BJ25" s="43" t="s">
        <v>620</v>
      </c>
      <c r="BK25" s="43" t="s">
        <v>15</v>
      </c>
      <c r="BL25" s="43" t="s">
        <v>15</v>
      </c>
      <c r="BM25" s="43" t="s">
        <v>383</v>
      </c>
      <c r="BN25" s="43" t="s">
        <v>15</v>
      </c>
      <c r="BO25" s="43" t="s">
        <v>621</v>
      </c>
      <c r="BP25" s="43" t="s">
        <v>15</v>
      </c>
      <c r="BQ25" s="43" t="s">
        <v>15</v>
      </c>
      <c r="BR25" s="43" t="s">
        <v>15</v>
      </c>
      <c r="BS25" s="43" t="s">
        <v>658</v>
      </c>
      <c r="BT25" s="43" t="s">
        <v>623</v>
      </c>
      <c r="BU25" s="43" t="s">
        <v>15</v>
      </c>
      <c r="BV25" s="43" t="s">
        <v>15</v>
      </c>
      <c r="BW25" s="43" t="s">
        <v>387</v>
      </c>
      <c r="BX25" s="43" t="s">
        <v>15</v>
      </c>
      <c r="BY25" s="43" t="s">
        <v>388</v>
      </c>
      <c r="BZ25" s="43" t="s">
        <v>625</v>
      </c>
      <c r="CA25" s="43" t="s">
        <v>15</v>
      </c>
      <c r="CB25" s="43" t="s">
        <v>15</v>
      </c>
      <c r="CC25" s="43" t="s">
        <v>15</v>
      </c>
      <c r="CD25" s="43" t="s">
        <v>15</v>
      </c>
      <c r="CE25" s="43" t="s">
        <v>15</v>
      </c>
      <c r="CF25" s="43" t="s">
        <v>15</v>
      </c>
      <c r="CG25" s="43" t="s">
        <v>15</v>
      </c>
      <c r="CH25" s="43" t="s">
        <v>15</v>
      </c>
      <c r="CI25" s="43" t="s">
        <v>378</v>
      </c>
      <c r="CJ25" s="43" t="s">
        <v>467</v>
      </c>
      <c r="CK25" s="43" t="s">
        <v>15</v>
      </c>
      <c r="CL25" s="43" t="s">
        <v>389</v>
      </c>
      <c r="CM25" s="43" t="s">
        <v>390</v>
      </c>
      <c r="CN25" s="43" t="s">
        <v>387</v>
      </c>
      <c r="CO25" s="43" t="s">
        <v>391</v>
      </c>
      <c r="CP25" s="43" t="s">
        <v>392</v>
      </c>
      <c r="CQ25" s="43" t="s">
        <v>393</v>
      </c>
      <c r="CR25" s="43" t="s">
        <v>394</v>
      </c>
      <c r="CS25" s="43" t="s">
        <v>387</v>
      </c>
      <c r="CT25" s="43" t="s">
        <v>387</v>
      </c>
      <c r="CU25" s="43" t="s">
        <v>387</v>
      </c>
      <c r="CV25" s="43" t="s">
        <v>387</v>
      </c>
      <c r="CW25" s="43" t="s">
        <v>395</v>
      </c>
      <c r="CX25" s="43" t="s">
        <v>676</v>
      </c>
      <c r="CY25" s="43" t="s">
        <v>660</v>
      </c>
      <c r="CZ25" s="43" t="s">
        <v>378</v>
      </c>
      <c r="DA25" s="43" t="s">
        <v>629</v>
      </c>
      <c r="DB25" s="43"/>
    </row>
    <row r="26" spans="1:106">
      <c r="A26" s="23">
        <v>44580</v>
      </c>
      <c r="B26" s="24" t="s">
        <v>22</v>
      </c>
      <c r="C26" s="44" t="s">
        <v>498</v>
      </c>
      <c r="D26" s="25" t="s">
        <v>499</v>
      </c>
      <c r="E26" s="28" t="s">
        <v>31</v>
      </c>
      <c r="F26" s="26" t="s">
        <v>13</v>
      </c>
      <c r="G26" s="26" t="s">
        <v>17</v>
      </c>
      <c r="H26" s="26" t="s">
        <v>15</v>
      </c>
      <c r="I26" s="26" t="s">
        <v>500</v>
      </c>
      <c r="J26" s="21" t="s">
        <v>486</v>
      </c>
      <c r="K26" s="21" t="s">
        <v>16</v>
      </c>
      <c r="L26" s="29" t="s">
        <v>501</v>
      </c>
      <c r="M26" s="9"/>
      <c r="N26" s="9"/>
      <c r="O26" s="16">
        <v>0</v>
      </c>
      <c r="P26" s="16"/>
      <c r="Q26" s="16"/>
      <c r="R26" s="16"/>
      <c r="S26" s="16">
        <v>0</v>
      </c>
      <c r="T26" s="9"/>
      <c r="U26" s="9"/>
      <c r="V26" s="9"/>
      <c r="W26" s="16"/>
      <c r="X26" s="16"/>
      <c r="Y26" s="46" t="s">
        <v>363</v>
      </c>
      <c r="Z26" s="43" t="s">
        <v>499</v>
      </c>
      <c r="AA26" s="43" t="s">
        <v>677</v>
      </c>
      <c r="AB26" s="43" t="s">
        <v>678</v>
      </c>
      <c r="AC26" s="43" t="s">
        <v>612</v>
      </c>
      <c r="AD26" s="43" t="s">
        <v>117</v>
      </c>
      <c r="AE26" s="43" t="s">
        <v>656</v>
      </c>
      <c r="AF26" s="43" t="s">
        <v>368</v>
      </c>
      <c r="AG26" s="43">
        <v>0</v>
      </c>
      <c r="AH26" s="43" t="s">
        <v>16</v>
      </c>
      <c r="AI26" s="43" t="s">
        <v>369</v>
      </c>
      <c r="AJ26" s="43" t="s">
        <v>370</v>
      </c>
      <c r="AK26" s="43" t="s">
        <v>415</v>
      </c>
      <c r="AL26" s="43" t="s">
        <v>372</v>
      </c>
      <c r="AM26" s="43" t="s">
        <v>373</v>
      </c>
      <c r="AN26" s="43" t="s">
        <v>374</v>
      </c>
      <c r="AO26" s="43" t="s">
        <v>614</v>
      </c>
      <c r="AP26" s="43" t="s">
        <v>679</v>
      </c>
      <c r="AQ26" s="43" t="s">
        <v>680</v>
      </c>
      <c r="AR26" s="43" t="s">
        <v>504</v>
      </c>
      <c r="AS26" s="43" t="s">
        <v>617</v>
      </c>
      <c r="AT26" s="43" t="s">
        <v>15</v>
      </c>
      <c r="AU26" s="43" t="s">
        <v>362</v>
      </c>
      <c r="AV26" s="43" t="s">
        <v>15</v>
      </c>
      <c r="AW26" s="43" t="s">
        <v>378</v>
      </c>
      <c r="AX26" s="43" t="s">
        <v>378</v>
      </c>
      <c r="AY26" s="43" t="s">
        <v>378</v>
      </c>
      <c r="AZ26" s="43" t="s">
        <v>618</v>
      </c>
      <c r="BA26" s="43" t="s">
        <v>379</v>
      </c>
      <c r="BB26" s="43" t="s">
        <v>15</v>
      </c>
      <c r="BC26" s="43" t="s">
        <v>15</v>
      </c>
      <c r="BD26" s="43" t="s">
        <v>633</v>
      </c>
      <c r="BE26" s="43" t="s">
        <v>15</v>
      </c>
      <c r="BF26" s="43" t="s">
        <v>15</v>
      </c>
      <c r="BG26" s="43" t="s">
        <v>15</v>
      </c>
      <c r="BH26" s="43" t="s">
        <v>15</v>
      </c>
      <c r="BI26" s="43" t="s">
        <v>417</v>
      </c>
      <c r="BJ26" s="43" t="s">
        <v>620</v>
      </c>
      <c r="BK26" s="43" t="s">
        <v>15</v>
      </c>
      <c r="BL26" s="43" t="s">
        <v>15</v>
      </c>
      <c r="BM26" s="43" t="s">
        <v>383</v>
      </c>
      <c r="BN26" s="43" t="s">
        <v>15</v>
      </c>
      <c r="BO26" s="43" t="s">
        <v>621</v>
      </c>
      <c r="BP26" s="43" t="s">
        <v>15</v>
      </c>
      <c r="BQ26" s="43" t="s">
        <v>15</v>
      </c>
      <c r="BR26" s="43" t="s">
        <v>15</v>
      </c>
      <c r="BS26" s="43" t="s">
        <v>658</v>
      </c>
      <c r="BT26" s="43" t="s">
        <v>623</v>
      </c>
      <c r="BU26" s="43" t="s">
        <v>15</v>
      </c>
      <c r="BV26" s="43" t="s">
        <v>15</v>
      </c>
      <c r="BW26" s="43" t="s">
        <v>387</v>
      </c>
      <c r="BX26" s="43" t="s">
        <v>15</v>
      </c>
      <c r="BY26" s="43" t="s">
        <v>388</v>
      </c>
      <c r="BZ26" s="43" t="s">
        <v>625</v>
      </c>
      <c r="CA26" s="43" t="s">
        <v>15</v>
      </c>
      <c r="CB26" s="43" t="s">
        <v>15</v>
      </c>
      <c r="CC26" s="43" t="s">
        <v>15</v>
      </c>
      <c r="CD26" s="43" t="s">
        <v>15</v>
      </c>
      <c r="CE26" s="43" t="s">
        <v>15</v>
      </c>
      <c r="CF26" s="43" t="s">
        <v>15</v>
      </c>
      <c r="CG26" s="43" t="s">
        <v>15</v>
      </c>
      <c r="CH26" s="43" t="s">
        <v>15</v>
      </c>
      <c r="CI26" s="43" t="s">
        <v>378</v>
      </c>
      <c r="CJ26" s="43" t="s">
        <v>500</v>
      </c>
      <c r="CK26" s="43" t="s">
        <v>15</v>
      </c>
      <c r="CL26" s="43" t="s">
        <v>389</v>
      </c>
      <c r="CM26" s="43" t="s">
        <v>390</v>
      </c>
      <c r="CN26" s="43" t="s">
        <v>387</v>
      </c>
      <c r="CO26" s="43" t="s">
        <v>391</v>
      </c>
      <c r="CP26" s="43" t="s">
        <v>392</v>
      </c>
      <c r="CQ26" s="43" t="s">
        <v>393</v>
      </c>
      <c r="CR26" s="43" t="s">
        <v>394</v>
      </c>
      <c r="CS26" s="43" t="s">
        <v>387</v>
      </c>
      <c r="CT26" s="43" t="s">
        <v>387</v>
      </c>
      <c r="CU26" s="43" t="s">
        <v>387</v>
      </c>
      <c r="CV26" s="43" t="s">
        <v>387</v>
      </c>
      <c r="CW26" s="43" t="s">
        <v>395</v>
      </c>
      <c r="CX26" s="43" t="s">
        <v>681</v>
      </c>
      <c r="CY26" s="43" t="s">
        <v>660</v>
      </c>
      <c r="CZ26" s="43" t="s">
        <v>378</v>
      </c>
      <c r="DA26" s="43" t="s">
        <v>629</v>
      </c>
      <c r="DB26" s="43"/>
    </row>
    <row r="27" spans="1:106">
      <c r="A27" s="23">
        <v>45065</v>
      </c>
      <c r="B27" s="24" t="s">
        <v>22</v>
      </c>
      <c r="C27" s="44" t="s">
        <v>228</v>
      </c>
      <c r="D27" s="25" t="s">
        <v>32</v>
      </c>
      <c r="E27" s="26" t="s">
        <v>502</v>
      </c>
      <c r="F27" s="26" t="s">
        <v>30</v>
      </c>
      <c r="G27" s="26" t="s">
        <v>14</v>
      </c>
      <c r="H27" s="26" t="s">
        <v>362</v>
      </c>
      <c r="I27" s="26" t="s">
        <v>24</v>
      </c>
      <c r="J27" s="21" t="s">
        <v>147</v>
      </c>
      <c r="K27" s="21" t="s">
        <v>16</v>
      </c>
      <c r="L27" s="29" t="s">
        <v>33</v>
      </c>
      <c r="M27" s="9">
        <v>1000</v>
      </c>
      <c r="N27" s="9">
        <v>500</v>
      </c>
      <c r="O27" s="16">
        <v>2500</v>
      </c>
      <c r="P27" s="22">
        <v>0</v>
      </c>
      <c r="Q27" s="22">
        <v>0</v>
      </c>
      <c r="R27" s="5">
        <v>0</v>
      </c>
      <c r="S27" s="16">
        <v>0</v>
      </c>
      <c r="T27" s="9">
        <v>0</v>
      </c>
      <c r="U27" s="9">
        <v>0</v>
      </c>
      <c r="V27" s="9">
        <v>0</v>
      </c>
      <c r="W27" s="16">
        <v>0</v>
      </c>
      <c r="X27" s="16">
        <v>5000</v>
      </c>
      <c r="Y27" s="46" t="s">
        <v>363</v>
      </c>
      <c r="Z27" s="43" t="s">
        <v>32</v>
      </c>
      <c r="AA27" s="43" t="s">
        <v>682</v>
      </c>
      <c r="AB27" s="43" t="s">
        <v>683</v>
      </c>
      <c r="AC27" s="43" t="s">
        <v>612</v>
      </c>
      <c r="AD27" s="43" t="s">
        <v>117</v>
      </c>
      <c r="AE27" s="43" t="s">
        <v>656</v>
      </c>
      <c r="AF27" s="43" t="s">
        <v>368</v>
      </c>
      <c r="AG27" s="43">
        <v>0</v>
      </c>
      <c r="AH27" s="43" t="s">
        <v>16</v>
      </c>
      <c r="AI27" s="43" t="s">
        <v>369</v>
      </c>
      <c r="AJ27" s="43" t="s">
        <v>370</v>
      </c>
      <c r="AK27" s="43" t="s">
        <v>415</v>
      </c>
      <c r="AL27" s="43" t="s">
        <v>372</v>
      </c>
      <c r="AM27" s="43" t="s">
        <v>373</v>
      </c>
      <c r="AN27" s="43" t="s">
        <v>374</v>
      </c>
      <c r="AO27" s="43" t="s">
        <v>614</v>
      </c>
      <c r="AP27" s="43" t="s">
        <v>684</v>
      </c>
      <c r="AQ27" s="43" t="s">
        <v>376</v>
      </c>
      <c r="AR27" s="43" t="s">
        <v>502</v>
      </c>
      <c r="AS27" s="43" t="s">
        <v>617</v>
      </c>
      <c r="AT27" s="43" t="s">
        <v>15</v>
      </c>
      <c r="AU27" s="43" t="s">
        <v>362</v>
      </c>
      <c r="AV27" s="43" t="s">
        <v>15</v>
      </c>
      <c r="AW27" s="43" t="s">
        <v>378</v>
      </c>
      <c r="AX27" s="43" t="s">
        <v>378</v>
      </c>
      <c r="AY27" s="43" t="s">
        <v>378</v>
      </c>
      <c r="AZ27" s="43" t="s">
        <v>618</v>
      </c>
      <c r="BA27" s="43" t="s">
        <v>15</v>
      </c>
      <c r="BB27" s="43" t="s">
        <v>15</v>
      </c>
      <c r="BC27" s="43" t="s">
        <v>15</v>
      </c>
      <c r="BD27" s="43" t="s">
        <v>619</v>
      </c>
      <c r="BE27" s="43" t="s">
        <v>15</v>
      </c>
      <c r="BF27" s="43" t="s">
        <v>15</v>
      </c>
      <c r="BG27" s="43" t="s">
        <v>15</v>
      </c>
      <c r="BH27" s="43" t="s">
        <v>15</v>
      </c>
      <c r="BI27" s="43" t="s">
        <v>417</v>
      </c>
      <c r="BJ27" s="43" t="s">
        <v>620</v>
      </c>
      <c r="BK27" s="43" t="s">
        <v>15</v>
      </c>
      <c r="BL27" s="43" t="s">
        <v>15</v>
      </c>
      <c r="BM27" s="43" t="s">
        <v>383</v>
      </c>
      <c r="BN27" s="43" t="s">
        <v>15</v>
      </c>
      <c r="BO27" s="43" t="s">
        <v>621</v>
      </c>
      <c r="BP27" s="43" t="s">
        <v>15</v>
      </c>
      <c r="BQ27" s="43" t="s">
        <v>15</v>
      </c>
      <c r="BR27" s="43" t="s">
        <v>15</v>
      </c>
      <c r="BS27" s="43" t="s">
        <v>658</v>
      </c>
      <c r="BT27" s="43" t="s">
        <v>623</v>
      </c>
      <c r="BU27" s="43" t="s">
        <v>15</v>
      </c>
      <c r="BV27" s="43" t="s">
        <v>15</v>
      </c>
      <c r="BW27" s="43" t="s">
        <v>387</v>
      </c>
      <c r="BX27" s="43" t="s">
        <v>15</v>
      </c>
      <c r="BY27" s="43" t="s">
        <v>388</v>
      </c>
      <c r="BZ27" s="43" t="s">
        <v>625</v>
      </c>
      <c r="CA27" s="43" t="s">
        <v>15</v>
      </c>
      <c r="CB27" s="43" t="s">
        <v>15</v>
      </c>
      <c r="CC27" s="43" t="s">
        <v>15</v>
      </c>
      <c r="CD27" s="43" t="s">
        <v>15</v>
      </c>
      <c r="CE27" s="43" t="s">
        <v>15</v>
      </c>
      <c r="CF27" s="43" t="s">
        <v>15</v>
      </c>
      <c r="CG27" s="43" t="s">
        <v>15</v>
      </c>
      <c r="CH27" s="43" t="s">
        <v>15</v>
      </c>
      <c r="CI27" s="43" t="s">
        <v>378</v>
      </c>
      <c r="CJ27" s="43" t="s">
        <v>24</v>
      </c>
      <c r="CK27" s="43" t="s">
        <v>15</v>
      </c>
      <c r="CL27" s="43" t="s">
        <v>389</v>
      </c>
      <c r="CM27" s="43" t="s">
        <v>390</v>
      </c>
      <c r="CN27" s="43" t="s">
        <v>387</v>
      </c>
      <c r="CO27" s="43" t="s">
        <v>391</v>
      </c>
      <c r="CP27" s="43" t="s">
        <v>392</v>
      </c>
      <c r="CQ27" s="43" t="s">
        <v>393</v>
      </c>
      <c r="CR27" s="43" t="s">
        <v>394</v>
      </c>
      <c r="CS27" s="43" t="s">
        <v>387</v>
      </c>
      <c r="CT27" s="43" t="s">
        <v>387</v>
      </c>
      <c r="CU27" s="43" t="s">
        <v>387</v>
      </c>
      <c r="CV27" s="43" t="s">
        <v>387</v>
      </c>
      <c r="CW27" s="43" t="s">
        <v>395</v>
      </c>
      <c r="CX27" s="43" t="s">
        <v>685</v>
      </c>
      <c r="CY27" s="43">
        <v>0</v>
      </c>
      <c r="CZ27" s="43">
        <v>0</v>
      </c>
      <c r="DA27" s="43">
        <v>0</v>
      </c>
      <c r="DB27" s="43">
        <v>0</v>
      </c>
    </row>
    <row r="28" spans="1:106">
      <c r="A28" s="23">
        <v>45065</v>
      </c>
      <c r="B28" s="24" t="s">
        <v>22</v>
      </c>
      <c r="C28" s="44" t="s">
        <v>228</v>
      </c>
      <c r="D28" s="25" t="s">
        <v>34</v>
      </c>
      <c r="E28" s="26" t="s">
        <v>502</v>
      </c>
      <c r="F28" s="26" t="s">
        <v>13</v>
      </c>
      <c r="G28" s="26" t="s">
        <v>14</v>
      </c>
      <c r="H28" s="26" t="s">
        <v>362</v>
      </c>
      <c r="I28" s="26" t="s">
        <v>24</v>
      </c>
      <c r="J28" s="21" t="s">
        <v>147</v>
      </c>
      <c r="K28" s="21" t="s">
        <v>16</v>
      </c>
      <c r="L28" s="29" t="s">
        <v>35</v>
      </c>
      <c r="M28" s="9">
        <v>500</v>
      </c>
      <c r="N28" s="9">
        <v>500</v>
      </c>
      <c r="O28" s="16">
        <v>1500</v>
      </c>
      <c r="P28" s="22">
        <v>0</v>
      </c>
      <c r="Q28" s="22">
        <v>0</v>
      </c>
      <c r="R28" s="5">
        <v>0</v>
      </c>
      <c r="S28" s="16">
        <v>0</v>
      </c>
      <c r="T28" s="9">
        <v>0</v>
      </c>
      <c r="U28" s="9">
        <v>0</v>
      </c>
      <c r="V28" s="9">
        <v>0</v>
      </c>
      <c r="W28" s="16">
        <v>0</v>
      </c>
      <c r="X28" s="16">
        <v>1500</v>
      </c>
      <c r="Y28" s="46" t="s">
        <v>363</v>
      </c>
      <c r="Z28" s="43" t="s">
        <v>34</v>
      </c>
      <c r="AA28" s="43" t="s">
        <v>686</v>
      </c>
      <c r="AB28" s="43" t="s">
        <v>687</v>
      </c>
      <c r="AC28" s="43" t="s">
        <v>612</v>
      </c>
      <c r="AD28" s="43" t="s">
        <v>117</v>
      </c>
      <c r="AE28" s="43" t="s">
        <v>656</v>
      </c>
      <c r="AF28" s="43" t="s">
        <v>368</v>
      </c>
      <c r="AG28" s="43">
        <v>0</v>
      </c>
      <c r="AH28" s="43" t="s">
        <v>16</v>
      </c>
      <c r="AI28" s="43" t="s">
        <v>369</v>
      </c>
      <c r="AJ28" s="43" t="s">
        <v>370</v>
      </c>
      <c r="AK28" s="43" t="s">
        <v>415</v>
      </c>
      <c r="AL28" s="43" t="s">
        <v>372</v>
      </c>
      <c r="AM28" s="43" t="s">
        <v>373</v>
      </c>
      <c r="AN28" s="43" t="s">
        <v>374</v>
      </c>
      <c r="AO28" s="43" t="s">
        <v>614</v>
      </c>
      <c r="AP28" s="43" t="s">
        <v>688</v>
      </c>
      <c r="AQ28" s="43" t="s">
        <v>376</v>
      </c>
      <c r="AR28" s="43" t="s">
        <v>502</v>
      </c>
      <c r="AS28" s="43" t="s">
        <v>617</v>
      </c>
      <c r="AT28" s="43" t="s">
        <v>15</v>
      </c>
      <c r="AU28" s="43" t="s">
        <v>362</v>
      </c>
      <c r="AV28" s="43" t="s">
        <v>15</v>
      </c>
      <c r="AW28" s="43" t="s">
        <v>378</v>
      </c>
      <c r="AX28" s="43" t="s">
        <v>378</v>
      </c>
      <c r="AY28" s="43" t="s">
        <v>378</v>
      </c>
      <c r="AZ28" s="43" t="s">
        <v>618</v>
      </c>
      <c r="BA28" s="43" t="s">
        <v>379</v>
      </c>
      <c r="BB28" s="43" t="s">
        <v>15</v>
      </c>
      <c r="BC28" s="43" t="s">
        <v>15</v>
      </c>
      <c r="BD28" s="43" t="s">
        <v>619</v>
      </c>
      <c r="BE28" s="43" t="s">
        <v>15</v>
      </c>
      <c r="BF28" s="43" t="s">
        <v>15</v>
      </c>
      <c r="BG28" s="43" t="s">
        <v>15</v>
      </c>
      <c r="BH28" s="43" t="s">
        <v>15</v>
      </c>
      <c r="BI28" s="43" t="s">
        <v>417</v>
      </c>
      <c r="BJ28" s="43" t="s">
        <v>620</v>
      </c>
      <c r="BK28" s="43" t="s">
        <v>15</v>
      </c>
      <c r="BL28" s="43" t="s">
        <v>15</v>
      </c>
      <c r="BM28" s="43" t="s">
        <v>383</v>
      </c>
      <c r="BN28" s="43" t="s">
        <v>15</v>
      </c>
      <c r="BO28" s="43" t="s">
        <v>621</v>
      </c>
      <c r="BP28" s="43" t="s">
        <v>15</v>
      </c>
      <c r="BQ28" s="43" t="s">
        <v>15</v>
      </c>
      <c r="BR28" s="43" t="s">
        <v>15</v>
      </c>
      <c r="BS28" s="43" t="s">
        <v>658</v>
      </c>
      <c r="BT28" s="43" t="s">
        <v>623</v>
      </c>
      <c r="BU28" s="43" t="s">
        <v>15</v>
      </c>
      <c r="BV28" s="43" t="s">
        <v>15</v>
      </c>
      <c r="BW28" s="43" t="s">
        <v>387</v>
      </c>
      <c r="BX28" s="43" t="s">
        <v>15</v>
      </c>
      <c r="BY28" s="43" t="s">
        <v>388</v>
      </c>
      <c r="BZ28" s="43" t="s">
        <v>625</v>
      </c>
      <c r="CA28" s="43" t="s">
        <v>15</v>
      </c>
      <c r="CB28" s="43" t="s">
        <v>15</v>
      </c>
      <c r="CC28" s="43" t="s">
        <v>15</v>
      </c>
      <c r="CD28" s="43" t="s">
        <v>15</v>
      </c>
      <c r="CE28" s="43" t="s">
        <v>15</v>
      </c>
      <c r="CF28" s="43" t="s">
        <v>15</v>
      </c>
      <c r="CG28" s="43" t="s">
        <v>15</v>
      </c>
      <c r="CH28" s="43" t="s">
        <v>15</v>
      </c>
      <c r="CI28" s="43" t="s">
        <v>378</v>
      </c>
      <c r="CJ28" s="43" t="s">
        <v>24</v>
      </c>
      <c r="CK28" s="43" t="s">
        <v>15</v>
      </c>
      <c r="CL28" s="43" t="s">
        <v>389</v>
      </c>
      <c r="CM28" s="43" t="s">
        <v>390</v>
      </c>
      <c r="CN28" s="43" t="s">
        <v>387</v>
      </c>
      <c r="CO28" s="43" t="s">
        <v>391</v>
      </c>
      <c r="CP28" s="43" t="s">
        <v>392</v>
      </c>
      <c r="CQ28" s="43" t="s">
        <v>393</v>
      </c>
      <c r="CR28" s="43" t="s">
        <v>394</v>
      </c>
      <c r="CS28" s="43" t="s">
        <v>387</v>
      </c>
      <c r="CT28" s="43" t="s">
        <v>387</v>
      </c>
      <c r="CU28" s="43" t="s">
        <v>387</v>
      </c>
      <c r="CV28" s="43" t="s">
        <v>387</v>
      </c>
      <c r="CW28" s="43" t="s">
        <v>395</v>
      </c>
      <c r="CX28" s="43" t="s">
        <v>689</v>
      </c>
      <c r="CY28" s="43">
        <v>0</v>
      </c>
      <c r="CZ28" s="43">
        <v>0</v>
      </c>
      <c r="DA28" s="43">
        <v>0</v>
      </c>
      <c r="DB28" s="43">
        <v>0</v>
      </c>
    </row>
    <row r="29" spans="1:106">
      <c r="A29" s="23">
        <v>45065</v>
      </c>
      <c r="B29" s="24" t="s">
        <v>22</v>
      </c>
      <c r="C29" s="44" t="s">
        <v>228</v>
      </c>
      <c r="D29" s="25" t="s">
        <v>36</v>
      </c>
      <c r="E29" s="26" t="s">
        <v>502</v>
      </c>
      <c r="F29" s="26" t="s">
        <v>13</v>
      </c>
      <c r="G29" s="26" t="s">
        <v>17</v>
      </c>
      <c r="H29" s="26" t="s">
        <v>362</v>
      </c>
      <c r="I29" s="26" t="s">
        <v>24</v>
      </c>
      <c r="J29" s="21" t="s">
        <v>147</v>
      </c>
      <c r="K29" s="21" t="s">
        <v>16</v>
      </c>
      <c r="L29" s="29" t="s">
        <v>37</v>
      </c>
      <c r="M29" s="9">
        <v>0</v>
      </c>
      <c r="N29" s="9">
        <v>0</v>
      </c>
      <c r="O29" s="16">
        <v>0</v>
      </c>
      <c r="P29" s="22">
        <v>0</v>
      </c>
      <c r="Q29" s="22">
        <v>0</v>
      </c>
      <c r="R29" s="5">
        <v>0</v>
      </c>
      <c r="S29" s="16">
        <v>0</v>
      </c>
      <c r="T29" s="9">
        <v>0</v>
      </c>
      <c r="U29" s="9">
        <v>0</v>
      </c>
      <c r="V29" s="9">
        <v>0</v>
      </c>
      <c r="W29" s="16">
        <v>0</v>
      </c>
      <c r="X29" s="16">
        <v>1000</v>
      </c>
      <c r="Y29" s="46" t="s">
        <v>363</v>
      </c>
      <c r="Z29" s="43" t="s">
        <v>36</v>
      </c>
      <c r="AA29" s="43" t="s">
        <v>690</v>
      </c>
      <c r="AB29" s="43" t="s">
        <v>691</v>
      </c>
      <c r="AC29" s="43" t="s">
        <v>612</v>
      </c>
      <c r="AD29" s="43" t="s">
        <v>117</v>
      </c>
      <c r="AE29" s="43" t="s">
        <v>656</v>
      </c>
      <c r="AF29" s="43" t="s">
        <v>368</v>
      </c>
      <c r="AG29" s="43">
        <v>0</v>
      </c>
      <c r="AH29" s="43" t="s">
        <v>16</v>
      </c>
      <c r="AI29" s="43" t="s">
        <v>369</v>
      </c>
      <c r="AJ29" s="43" t="s">
        <v>370</v>
      </c>
      <c r="AK29" s="43" t="s">
        <v>415</v>
      </c>
      <c r="AL29" s="43" t="s">
        <v>372</v>
      </c>
      <c r="AM29" s="43" t="s">
        <v>373</v>
      </c>
      <c r="AN29" s="43" t="s">
        <v>374</v>
      </c>
      <c r="AO29" s="43" t="s">
        <v>614</v>
      </c>
      <c r="AP29" s="43" t="s">
        <v>692</v>
      </c>
      <c r="AQ29" s="43" t="s">
        <v>376</v>
      </c>
      <c r="AR29" s="43" t="s">
        <v>502</v>
      </c>
      <c r="AS29" s="43" t="s">
        <v>617</v>
      </c>
      <c r="AT29" s="43" t="s">
        <v>15</v>
      </c>
      <c r="AU29" s="43" t="s">
        <v>362</v>
      </c>
      <c r="AV29" s="43" t="s">
        <v>15</v>
      </c>
      <c r="AW29" s="43" t="s">
        <v>378</v>
      </c>
      <c r="AX29" s="43" t="s">
        <v>378</v>
      </c>
      <c r="AY29" s="43" t="s">
        <v>378</v>
      </c>
      <c r="AZ29" s="43" t="s">
        <v>618</v>
      </c>
      <c r="BA29" s="43" t="s">
        <v>379</v>
      </c>
      <c r="BB29" s="43" t="s">
        <v>15</v>
      </c>
      <c r="BC29" s="43" t="s">
        <v>15</v>
      </c>
      <c r="BD29" s="43" t="s">
        <v>633</v>
      </c>
      <c r="BE29" s="43" t="s">
        <v>15</v>
      </c>
      <c r="BF29" s="43" t="s">
        <v>15</v>
      </c>
      <c r="BG29" s="43" t="s">
        <v>15</v>
      </c>
      <c r="BH29" s="43" t="s">
        <v>15</v>
      </c>
      <c r="BI29" s="43" t="s">
        <v>417</v>
      </c>
      <c r="BJ29" s="43" t="s">
        <v>620</v>
      </c>
      <c r="BK29" s="43" t="s">
        <v>15</v>
      </c>
      <c r="BL29" s="43" t="s">
        <v>15</v>
      </c>
      <c r="BM29" s="43" t="s">
        <v>383</v>
      </c>
      <c r="BN29" s="43" t="s">
        <v>15</v>
      </c>
      <c r="BO29" s="43" t="s">
        <v>621</v>
      </c>
      <c r="BP29" s="43" t="s">
        <v>15</v>
      </c>
      <c r="BQ29" s="43" t="s">
        <v>15</v>
      </c>
      <c r="BR29" s="43" t="s">
        <v>15</v>
      </c>
      <c r="BS29" s="43" t="s">
        <v>658</v>
      </c>
      <c r="BT29" s="43" t="s">
        <v>623</v>
      </c>
      <c r="BU29" s="43" t="s">
        <v>15</v>
      </c>
      <c r="BV29" s="43" t="s">
        <v>15</v>
      </c>
      <c r="BW29" s="43" t="s">
        <v>387</v>
      </c>
      <c r="BX29" s="43" t="s">
        <v>15</v>
      </c>
      <c r="BY29" s="43" t="s">
        <v>388</v>
      </c>
      <c r="BZ29" s="43" t="s">
        <v>625</v>
      </c>
      <c r="CA29" s="43" t="s">
        <v>15</v>
      </c>
      <c r="CB29" s="43" t="s">
        <v>15</v>
      </c>
      <c r="CC29" s="43" t="s">
        <v>15</v>
      </c>
      <c r="CD29" s="43" t="s">
        <v>15</v>
      </c>
      <c r="CE29" s="43" t="s">
        <v>15</v>
      </c>
      <c r="CF29" s="43" t="s">
        <v>15</v>
      </c>
      <c r="CG29" s="43" t="s">
        <v>15</v>
      </c>
      <c r="CH29" s="43" t="s">
        <v>15</v>
      </c>
      <c r="CI29" s="43" t="s">
        <v>378</v>
      </c>
      <c r="CJ29" s="43" t="s">
        <v>24</v>
      </c>
      <c r="CK29" s="43" t="s">
        <v>15</v>
      </c>
      <c r="CL29" s="43" t="s">
        <v>389</v>
      </c>
      <c r="CM29" s="43" t="s">
        <v>390</v>
      </c>
      <c r="CN29" s="43" t="s">
        <v>387</v>
      </c>
      <c r="CO29" s="43" t="s">
        <v>391</v>
      </c>
      <c r="CP29" s="43" t="s">
        <v>392</v>
      </c>
      <c r="CQ29" s="43" t="s">
        <v>393</v>
      </c>
      <c r="CR29" s="43" t="s">
        <v>394</v>
      </c>
      <c r="CS29" s="43" t="s">
        <v>387</v>
      </c>
      <c r="CT29" s="43" t="s">
        <v>387</v>
      </c>
      <c r="CU29" s="43" t="s">
        <v>387</v>
      </c>
      <c r="CV29" s="43" t="s">
        <v>387</v>
      </c>
      <c r="CW29" s="43" t="s">
        <v>395</v>
      </c>
      <c r="CX29" s="43" t="s">
        <v>693</v>
      </c>
      <c r="CY29" s="43">
        <v>0</v>
      </c>
      <c r="CZ29" s="43">
        <v>0</v>
      </c>
      <c r="DA29" s="43">
        <v>0</v>
      </c>
      <c r="DB29" s="43">
        <v>0</v>
      </c>
    </row>
    <row r="30" spans="1:106">
      <c r="A30" s="23">
        <v>45065</v>
      </c>
      <c r="B30" s="24" t="s">
        <v>22</v>
      </c>
      <c r="C30" s="44" t="s">
        <v>229</v>
      </c>
      <c r="D30" s="25" t="s">
        <v>38</v>
      </c>
      <c r="E30" s="26" t="s">
        <v>503</v>
      </c>
      <c r="F30" s="26" t="s">
        <v>13</v>
      </c>
      <c r="G30" s="26" t="s">
        <v>17</v>
      </c>
      <c r="H30" s="26" t="s">
        <v>362</v>
      </c>
      <c r="I30" s="26" t="s">
        <v>24</v>
      </c>
      <c r="J30" s="21" t="s">
        <v>147</v>
      </c>
      <c r="K30" s="21" t="s">
        <v>16</v>
      </c>
      <c r="L30" s="29" t="s">
        <v>39</v>
      </c>
      <c r="M30" s="9">
        <v>0</v>
      </c>
      <c r="N30" s="9">
        <v>0</v>
      </c>
      <c r="O30" s="16">
        <v>500</v>
      </c>
      <c r="P30" s="22">
        <v>0</v>
      </c>
      <c r="Q30" s="22">
        <v>0</v>
      </c>
      <c r="R30" s="5">
        <v>0</v>
      </c>
      <c r="S30" s="16">
        <v>0</v>
      </c>
      <c r="T30" s="9">
        <v>0</v>
      </c>
      <c r="U30" s="9">
        <v>0</v>
      </c>
      <c r="V30" s="9">
        <v>0</v>
      </c>
      <c r="W30" s="16">
        <v>0</v>
      </c>
      <c r="X30" s="16">
        <v>2500</v>
      </c>
      <c r="Y30" s="46" t="s">
        <v>363</v>
      </c>
      <c r="Z30" s="43" t="s">
        <v>38</v>
      </c>
      <c r="AA30" s="43" t="s">
        <v>694</v>
      </c>
      <c r="AB30" s="43" t="s">
        <v>695</v>
      </c>
      <c r="AC30" s="43" t="s">
        <v>612</v>
      </c>
      <c r="AD30" s="43" t="s">
        <v>117</v>
      </c>
      <c r="AE30" s="43" t="s">
        <v>656</v>
      </c>
      <c r="AF30" s="43" t="s">
        <v>368</v>
      </c>
      <c r="AG30" s="43">
        <v>0</v>
      </c>
      <c r="AH30" s="43" t="s">
        <v>16</v>
      </c>
      <c r="AI30" s="43" t="s">
        <v>369</v>
      </c>
      <c r="AJ30" s="43" t="s">
        <v>370</v>
      </c>
      <c r="AK30" s="43" t="s">
        <v>415</v>
      </c>
      <c r="AL30" s="43" t="s">
        <v>372</v>
      </c>
      <c r="AM30" s="43" t="s">
        <v>373</v>
      </c>
      <c r="AN30" s="43" t="s">
        <v>374</v>
      </c>
      <c r="AO30" s="43" t="s">
        <v>614</v>
      </c>
      <c r="AP30" s="43" t="s">
        <v>696</v>
      </c>
      <c r="AQ30" s="43" t="s">
        <v>376</v>
      </c>
      <c r="AR30" s="43" t="s">
        <v>503</v>
      </c>
      <c r="AS30" s="43" t="s">
        <v>617</v>
      </c>
      <c r="AT30" s="43" t="s">
        <v>15</v>
      </c>
      <c r="AU30" s="43" t="s">
        <v>362</v>
      </c>
      <c r="AV30" s="43" t="s">
        <v>15</v>
      </c>
      <c r="AW30" s="43" t="s">
        <v>378</v>
      </c>
      <c r="AX30" s="43" t="s">
        <v>378</v>
      </c>
      <c r="AY30" s="43" t="s">
        <v>378</v>
      </c>
      <c r="AZ30" s="43" t="s">
        <v>618</v>
      </c>
      <c r="BA30" s="43" t="s">
        <v>379</v>
      </c>
      <c r="BB30" s="43" t="s">
        <v>15</v>
      </c>
      <c r="BC30" s="43" t="s">
        <v>15</v>
      </c>
      <c r="BD30" s="43" t="s">
        <v>633</v>
      </c>
      <c r="BE30" s="43" t="s">
        <v>15</v>
      </c>
      <c r="BF30" s="43" t="s">
        <v>15</v>
      </c>
      <c r="BG30" s="43" t="s">
        <v>15</v>
      </c>
      <c r="BH30" s="43" t="s">
        <v>15</v>
      </c>
      <c r="BI30" s="43" t="s">
        <v>417</v>
      </c>
      <c r="BJ30" s="43" t="s">
        <v>620</v>
      </c>
      <c r="BK30" s="43" t="s">
        <v>15</v>
      </c>
      <c r="BL30" s="43" t="s">
        <v>15</v>
      </c>
      <c r="BM30" s="43" t="s">
        <v>383</v>
      </c>
      <c r="BN30" s="43" t="s">
        <v>15</v>
      </c>
      <c r="BO30" s="43" t="s">
        <v>621</v>
      </c>
      <c r="BP30" s="43" t="s">
        <v>15</v>
      </c>
      <c r="BQ30" s="43" t="s">
        <v>15</v>
      </c>
      <c r="BR30" s="43" t="s">
        <v>15</v>
      </c>
      <c r="BS30" s="43" t="s">
        <v>658</v>
      </c>
      <c r="BT30" s="43" t="s">
        <v>623</v>
      </c>
      <c r="BU30" s="43" t="s">
        <v>15</v>
      </c>
      <c r="BV30" s="43" t="s">
        <v>15</v>
      </c>
      <c r="BW30" s="43" t="s">
        <v>387</v>
      </c>
      <c r="BX30" s="43" t="s">
        <v>15</v>
      </c>
      <c r="BY30" s="43" t="s">
        <v>388</v>
      </c>
      <c r="BZ30" s="43" t="s">
        <v>625</v>
      </c>
      <c r="CA30" s="43" t="s">
        <v>15</v>
      </c>
      <c r="CB30" s="43" t="s">
        <v>15</v>
      </c>
      <c r="CC30" s="43" t="s">
        <v>15</v>
      </c>
      <c r="CD30" s="43" t="s">
        <v>15</v>
      </c>
      <c r="CE30" s="43" t="s">
        <v>15</v>
      </c>
      <c r="CF30" s="43" t="s">
        <v>15</v>
      </c>
      <c r="CG30" s="43" t="s">
        <v>15</v>
      </c>
      <c r="CH30" s="43" t="s">
        <v>15</v>
      </c>
      <c r="CI30" s="43" t="s">
        <v>378</v>
      </c>
      <c r="CJ30" s="43" t="s">
        <v>24</v>
      </c>
      <c r="CK30" s="43" t="s">
        <v>15</v>
      </c>
      <c r="CL30" s="43" t="s">
        <v>389</v>
      </c>
      <c r="CM30" s="43" t="s">
        <v>390</v>
      </c>
      <c r="CN30" s="43" t="s">
        <v>387</v>
      </c>
      <c r="CO30" s="43" t="s">
        <v>391</v>
      </c>
      <c r="CP30" s="43" t="s">
        <v>392</v>
      </c>
      <c r="CQ30" s="43" t="s">
        <v>393</v>
      </c>
      <c r="CR30" s="43" t="s">
        <v>394</v>
      </c>
      <c r="CS30" s="43" t="s">
        <v>387</v>
      </c>
      <c r="CT30" s="43" t="s">
        <v>387</v>
      </c>
      <c r="CU30" s="43" t="s">
        <v>387</v>
      </c>
      <c r="CV30" s="43" t="s">
        <v>387</v>
      </c>
      <c r="CW30" s="43" t="s">
        <v>395</v>
      </c>
      <c r="CX30" s="43" t="s">
        <v>697</v>
      </c>
      <c r="CY30" s="43">
        <v>0</v>
      </c>
      <c r="CZ30" s="43">
        <v>0</v>
      </c>
      <c r="DA30" s="43">
        <v>0</v>
      </c>
      <c r="DB30" s="43">
        <v>0</v>
      </c>
    </row>
    <row r="31" spans="1:106">
      <c r="A31" s="23">
        <v>45065</v>
      </c>
      <c r="B31" s="24" t="s">
        <v>22</v>
      </c>
      <c r="C31" s="44" t="s">
        <v>229</v>
      </c>
      <c r="D31" s="25" t="s">
        <v>40</v>
      </c>
      <c r="E31" s="26" t="s">
        <v>503</v>
      </c>
      <c r="F31" s="26" t="s">
        <v>13</v>
      </c>
      <c r="G31" s="26" t="s">
        <v>14</v>
      </c>
      <c r="H31" s="26" t="s">
        <v>362</v>
      </c>
      <c r="I31" s="26" t="s">
        <v>24</v>
      </c>
      <c r="J31" s="21" t="s">
        <v>147</v>
      </c>
      <c r="K31" s="21" t="s">
        <v>16</v>
      </c>
      <c r="L31" s="29" t="s">
        <v>41</v>
      </c>
      <c r="M31" s="9">
        <v>0</v>
      </c>
      <c r="N31" s="9">
        <v>780</v>
      </c>
      <c r="O31" s="16">
        <v>780</v>
      </c>
      <c r="P31" s="22">
        <v>0</v>
      </c>
      <c r="Q31" s="22">
        <v>0</v>
      </c>
      <c r="R31" s="5">
        <v>0</v>
      </c>
      <c r="S31" s="16">
        <v>0</v>
      </c>
      <c r="T31" s="9">
        <v>0</v>
      </c>
      <c r="U31" s="9">
        <v>0</v>
      </c>
      <c r="V31" s="9">
        <v>0</v>
      </c>
      <c r="W31" s="16">
        <v>0</v>
      </c>
      <c r="X31" s="16">
        <v>4280</v>
      </c>
      <c r="Y31" s="46" t="s">
        <v>363</v>
      </c>
      <c r="Z31" s="43" t="s">
        <v>40</v>
      </c>
      <c r="AA31" s="43" t="s">
        <v>698</v>
      </c>
      <c r="AB31" s="43" t="s">
        <v>699</v>
      </c>
      <c r="AC31" s="43" t="s">
        <v>612</v>
      </c>
      <c r="AD31" s="43" t="s">
        <v>117</v>
      </c>
      <c r="AE31" s="43" t="s">
        <v>656</v>
      </c>
      <c r="AF31" s="43" t="s">
        <v>368</v>
      </c>
      <c r="AG31" s="43">
        <v>0</v>
      </c>
      <c r="AH31" s="43" t="s">
        <v>16</v>
      </c>
      <c r="AI31" s="43" t="s">
        <v>369</v>
      </c>
      <c r="AJ31" s="43" t="s">
        <v>370</v>
      </c>
      <c r="AK31" s="43" t="s">
        <v>415</v>
      </c>
      <c r="AL31" s="43" t="s">
        <v>372</v>
      </c>
      <c r="AM31" s="43" t="s">
        <v>373</v>
      </c>
      <c r="AN31" s="43" t="s">
        <v>374</v>
      </c>
      <c r="AO31" s="43" t="s">
        <v>614</v>
      </c>
      <c r="AP31" s="43" t="s">
        <v>700</v>
      </c>
      <c r="AQ31" s="43" t="s">
        <v>376</v>
      </c>
      <c r="AR31" s="43" t="s">
        <v>503</v>
      </c>
      <c r="AS31" s="43" t="s">
        <v>617</v>
      </c>
      <c r="AT31" s="43" t="s">
        <v>15</v>
      </c>
      <c r="AU31" s="43" t="s">
        <v>362</v>
      </c>
      <c r="AV31" s="43" t="s">
        <v>15</v>
      </c>
      <c r="AW31" s="43" t="s">
        <v>378</v>
      </c>
      <c r="AX31" s="43" t="s">
        <v>378</v>
      </c>
      <c r="AY31" s="43" t="s">
        <v>378</v>
      </c>
      <c r="AZ31" s="43" t="s">
        <v>618</v>
      </c>
      <c r="BA31" s="43" t="s">
        <v>379</v>
      </c>
      <c r="BB31" s="43" t="s">
        <v>15</v>
      </c>
      <c r="BC31" s="43" t="s">
        <v>15</v>
      </c>
      <c r="BD31" s="43" t="s">
        <v>619</v>
      </c>
      <c r="BE31" s="43" t="s">
        <v>15</v>
      </c>
      <c r="BF31" s="43" t="s">
        <v>15</v>
      </c>
      <c r="BG31" s="43" t="s">
        <v>15</v>
      </c>
      <c r="BH31" s="43" t="s">
        <v>15</v>
      </c>
      <c r="BI31" s="43" t="s">
        <v>417</v>
      </c>
      <c r="BJ31" s="43" t="s">
        <v>620</v>
      </c>
      <c r="BK31" s="43" t="s">
        <v>15</v>
      </c>
      <c r="BL31" s="43" t="s">
        <v>15</v>
      </c>
      <c r="BM31" s="43" t="s">
        <v>383</v>
      </c>
      <c r="BN31" s="43" t="s">
        <v>15</v>
      </c>
      <c r="BO31" s="43" t="s">
        <v>621</v>
      </c>
      <c r="BP31" s="43" t="s">
        <v>15</v>
      </c>
      <c r="BQ31" s="43" t="s">
        <v>15</v>
      </c>
      <c r="BR31" s="43" t="s">
        <v>15</v>
      </c>
      <c r="BS31" s="43" t="s">
        <v>658</v>
      </c>
      <c r="BT31" s="43" t="s">
        <v>623</v>
      </c>
      <c r="BU31" s="43" t="s">
        <v>15</v>
      </c>
      <c r="BV31" s="43" t="s">
        <v>15</v>
      </c>
      <c r="BW31" s="43" t="s">
        <v>387</v>
      </c>
      <c r="BX31" s="43" t="s">
        <v>15</v>
      </c>
      <c r="BY31" s="43" t="s">
        <v>388</v>
      </c>
      <c r="BZ31" s="43" t="s">
        <v>625</v>
      </c>
      <c r="CA31" s="43" t="s">
        <v>15</v>
      </c>
      <c r="CB31" s="43" t="s">
        <v>15</v>
      </c>
      <c r="CC31" s="43" t="s">
        <v>15</v>
      </c>
      <c r="CD31" s="43" t="s">
        <v>15</v>
      </c>
      <c r="CE31" s="43" t="s">
        <v>15</v>
      </c>
      <c r="CF31" s="43" t="s">
        <v>15</v>
      </c>
      <c r="CG31" s="43" t="s">
        <v>15</v>
      </c>
      <c r="CH31" s="43" t="s">
        <v>15</v>
      </c>
      <c r="CI31" s="43" t="s">
        <v>378</v>
      </c>
      <c r="CJ31" s="43" t="s">
        <v>24</v>
      </c>
      <c r="CK31" s="43" t="s">
        <v>15</v>
      </c>
      <c r="CL31" s="43" t="s">
        <v>389</v>
      </c>
      <c r="CM31" s="43" t="s">
        <v>390</v>
      </c>
      <c r="CN31" s="43" t="s">
        <v>387</v>
      </c>
      <c r="CO31" s="43" t="s">
        <v>391</v>
      </c>
      <c r="CP31" s="43" t="s">
        <v>392</v>
      </c>
      <c r="CQ31" s="43" t="s">
        <v>393</v>
      </c>
      <c r="CR31" s="43" t="s">
        <v>394</v>
      </c>
      <c r="CS31" s="43" t="s">
        <v>387</v>
      </c>
      <c r="CT31" s="43" t="s">
        <v>387</v>
      </c>
      <c r="CU31" s="43" t="s">
        <v>387</v>
      </c>
      <c r="CV31" s="43" t="s">
        <v>387</v>
      </c>
      <c r="CW31" s="43" t="s">
        <v>395</v>
      </c>
      <c r="CX31" s="43" t="s">
        <v>701</v>
      </c>
      <c r="CY31" s="43">
        <v>0</v>
      </c>
      <c r="CZ31" s="43">
        <v>0</v>
      </c>
      <c r="DA31" s="43">
        <v>0</v>
      </c>
      <c r="DB31" s="43">
        <v>0</v>
      </c>
    </row>
    <row r="32" spans="1:106">
      <c r="A32" s="23">
        <v>45065</v>
      </c>
      <c r="B32" s="24" t="s">
        <v>22</v>
      </c>
      <c r="C32" s="44" t="s">
        <v>230</v>
      </c>
      <c r="D32" s="25" t="s">
        <v>42</v>
      </c>
      <c r="E32" s="26" t="s">
        <v>504</v>
      </c>
      <c r="F32" s="26" t="s">
        <v>13</v>
      </c>
      <c r="G32" s="26" t="s">
        <v>17</v>
      </c>
      <c r="H32" s="26" t="s">
        <v>362</v>
      </c>
      <c r="I32" s="26" t="s">
        <v>43</v>
      </c>
      <c r="J32" s="21" t="s">
        <v>147</v>
      </c>
      <c r="K32" s="21" t="s">
        <v>16</v>
      </c>
      <c r="L32" s="29" t="s">
        <v>44</v>
      </c>
      <c r="M32" s="9">
        <v>0</v>
      </c>
      <c r="N32" s="9">
        <v>0</v>
      </c>
      <c r="O32" s="16">
        <v>0</v>
      </c>
      <c r="P32" s="22">
        <v>0</v>
      </c>
      <c r="Q32" s="22">
        <v>0</v>
      </c>
      <c r="R32" s="5">
        <v>0</v>
      </c>
      <c r="S32" s="16">
        <v>0</v>
      </c>
      <c r="T32" s="9">
        <v>0</v>
      </c>
      <c r="U32" s="9">
        <v>0</v>
      </c>
      <c r="V32" s="9">
        <v>0</v>
      </c>
      <c r="W32" s="16">
        <v>0</v>
      </c>
      <c r="X32" s="16">
        <v>1100</v>
      </c>
      <c r="Y32" s="46" t="s">
        <v>363</v>
      </c>
      <c r="Z32" s="43" t="s">
        <v>42</v>
      </c>
      <c r="AA32" s="43" t="s">
        <v>702</v>
      </c>
      <c r="AB32" s="43" t="s">
        <v>703</v>
      </c>
      <c r="AC32" s="43" t="s">
        <v>612</v>
      </c>
      <c r="AD32" s="43" t="s">
        <v>117</v>
      </c>
      <c r="AE32" s="43" t="s">
        <v>656</v>
      </c>
      <c r="AF32" s="43" t="s">
        <v>368</v>
      </c>
      <c r="AG32" s="43">
        <v>0</v>
      </c>
      <c r="AH32" s="43" t="s">
        <v>16</v>
      </c>
      <c r="AI32" s="43" t="s">
        <v>369</v>
      </c>
      <c r="AJ32" s="43" t="s">
        <v>370</v>
      </c>
      <c r="AK32" s="43" t="s">
        <v>415</v>
      </c>
      <c r="AL32" s="43" t="s">
        <v>372</v>
      </c>
      <c r="AM32" s="43" t="s">
        <v>373</v>
      </c>
      <c r="AN32" s="43" t="s">
        <v>374</v>
      </c>
      <c r="AO32" s="43" t="s">
        <v>614</v>
      </c>
      <c r="AP32" s="43" t="s">
        <v>704</v>
      </c>
      <c r="AQ32" s="43" t="s">
        <v>427</v>
      </c>
      <c r="AR32" s="43" t="s">
        <v>504</v>
      </c>
      <c r="AS32" s="43" t="s">
        <v>617</v>
      </c>
      <c r="AT32" s="43" t="s">
        <v>15</v>
      </c>
      <c r="AU32" s="43" t="s">
        <v>362</v>
      </c>
      <c r="AV32" s="43" t="s">
        <v>15</v>
      </c>
      <c r="AW32" s="43" t="s">
        <v>378</v>
      </c>
      <c r="AX32" s="43" t="s">
        <v>378</v>
      </c>
      <c r="AY32" s="43" t="s">
        <v>378</v>
      </c>
      <c r="AZ32" s="43" t="s">
        <v>618</v>
      </c>
      <c r="BA32" s="43" t="s">
        <v>379</v>
      </c>
      <c r="BB32" s="43" t="s">
        <v>15</v>
      </c>
      <c r="BC32" s="43" t="s">
        <v>15</v>
      </c>
      <c r="BD32" s="43" t="s">
        <v>633</v>
      </c>
      <c r="BE32" s="43" t="s">
        <v>15</v>
      </c>
      <c r="BF32" s="43" t="s">
        <v>15</v>
      </c>
      <c r="BG32" s="43" t="s">
        <v>15</v>
      </c>
      <c r="BH32" s="43" t="s">
        <v>15</v>
      </c>
      <c r="BI32" s="43" t="s">
        <v>417</v>
      </c>
      <c r="BJ32" s="43" t="s">
        <v>620</v>
      </c>
      <c r="BK32" s="43" t="s">
        <v>15</v>
      </c>
      <c r="BL32" s="43" t="s">
        <v>15</v>
      </c>
      <c r="BM32" s="43" t="s">
        <v>383</v>
      </c>
      <c r="BN32" s="43" t="s">
        <v>15</v>
      </c>
      <c r="BO32" s="43" t="s">
        <v>621</v>
      </c>
      <c r="BP32" s="43" t="s">
        <v>15</v>
      </c>
      <c r="BQ32" s="43" t="s">
        <v>15</v>
      </c>
      <c r="BR32" s="43" t="s">
        <v>15</v>
      </c>
      <c r="BS32" s="43" t="s">
        <v>658</v>
      </c>
      <c r="BT32" s="43" t="s">
        <v>623</v>
      </c>
      <c r="BU32" s="43" t="s">
        <v>15</v>
      </c>
      <c r="BV32" s="43" t="s">
        <v>15</v>
      </c>
      <c r="BW32" s="43" t="s">
        <v>387</v>
      </c>
      <c r="BX32" s="43" t="s">
        <v>15</v>
      </c>
      <c r="BY32" s="43" t="s">
        <v>388</v>
      </c>
      <c r="BZ32" s="43" t="s">
        <v>625</v>
      </c>
      <c r="CA32" s="43" t="s">
        <v>15</v>
      </c>
      <c r="CB32" s="43" t="s">
        <v>15</v>
      </c>
      <c r="CC32" s="43" t="s">
        <v>15</v>
      </c>
      <c r="CD32" s="43" t="s">
        <v>15</v>
      </c>
      <c r="CE32" s="43" t="s">
        <v>15</v>
      </c>
      <c r="CF32" s="43" t="s">
        <v>15</v>
      </c>
      <c r="CG32" s="43" t="s">
        <v>15</v>
      </c>
      <c r="CH32" s="43" t="s">
        <v>15</v>
      </c>
      <c r="CI32" s="43" t="s">
        <v>378</v>
      </c>
      <c r="CJ32" s="43" t="s">
        <v>43</v>
      </c>
      <c r="CK32" s="43" t="s">
        <v>15</v>
      </c>
      <c r="CL32" s="43" t="s">
        <v>389</v>
      </c>
      <c r="CM32" s="43" t="s">
        <v>390</v>
      </c>
      <c r="CN32" s="43" t="s">
        <v>387</v>
      </c>
      <c r="CO32" s="43" t="s">
        <v>391</v>
      </c>
      <c r="CP32" s="43" t="s">
        <v>392</v>
      </c>
      <c r="CQ32" s="43" t="s">
        <v>393</v>
      </c>
      <c r="CR32" s="43" t="s">
        <v>394</v>
      </c>
      <c r="CS32" s="43" t="s">
        <v>387</v>
      </c>
      <c r="CT32" s="43" t="s">
        <v>387</v>
      </c>
      <c r="CU32" s="43" t="s">
        <v>387</v>
      </c>
      <c r="CV32" s="43" t="s">
        <v>387</v>
      </c>
      <c r="CW32" s="43" t="s">
        <v>395</v>
      </c>
      <c r="CX32" s="43" t="s">
        <v>705</v>
      </c>
      <c r="CY32" s="43">
        <v>0</v>
      </c>
      <c r="CZ32" s="43">
        <v>0</v>
      </c>
      <c r="DA32" s="43">
        <v>0</v>
      </c>
      <c r="DB32" s="43">
        <v>0</v>
      </c>
    </row>
    <row r="33" spans="1:106">
      <c r="A33" s="23">
        <v>45065</v>
      </c>
      <c r="B33" s="24" t="s">
        <v>22</v>
      </c>
      <c r="C33" s="44" t="s">
        <v>231</v>
      </c>
      <c r="D33" s="25" t="s">
        <v>125</v>
      </c>
      <c r="E33" s="26" t="s">
        <v>502</v>
      </c>
      <c r="F33" s="26" t="s">
        <v>30</v>
      </c>
      <c r="G33" s="26" t="s">
        <v>14</v>
      </c>
      <c r="H33" s="26" t="s">
        <v>362</v>
      </c>
      <c r="I33" s="26" t="s">
        <v>52</v>
      </c>
      <c r="J33" s="21" t="s">
        <v>216</v>
      </c>
      <c r="K33" s="21" t="s">
        <v>16</v>
      </c>
      <c r="L33" s="29" t="s">
        <v>126</v>
      </c>
      <c r="M33" s="9">
        <v>500</v>
      </c>
      <c r="N33" s="9">
        <v>500</v>
      </c>
      <c r="O33" s="16">
        <v>1500</v>
      </c>
      <c r="P33" s="22">
        <v>0</v>
      </c>
      <c r="Q33" s="22">
        <v>0</v>
      </c>
      <c r="R33" s="5">
        <v>0</v>
      </c>
      <c r="S33" s="16">
        <v>0</v>
      </c>
      <c r="T33" s="9">
        <v>0</v>
      </c>
      <c r="U33" s="9">
        <v>0</v>
      </c>
      <c r="V33" s="9">
        <v>0</v>
      </c>
      <c r="W33" s="16">
        <v>0</v>
      </c>
      <c r="X33" s="16">
        <v>3000</v>
      </c>
      <c r="Y33" s="46" t="s">
        <v>363</v>
      </c>
      <c r="Z33" s="43" t="s">
        <v>125</v>
      </c>
      <c r="AA33" s="43" t="s">
        <v>706</v>
      </c>
      <c r="AB33" s="43" t="s">
        <v>707</v>
      </c>
      <c r="AC33" s="43" t="s">
        <v>612</v>
      </c>
      <c r="AD33" s="43" t="s">
        <v>117</v>
      </c>
      <c r="AE33" s="43" t="s">
        <v>656</v>
      </c>
      <c r="AF33" s="43" t="s">
        <v>368</v>
      </c>
      <c r="AG33" s="43">
        <v>0</v>
      </c>
      <c r="AH33" s="43" t="s">
        <v>16</v>
      </c>
      <c r="AI33" s="43" t="s">
        <v>369</v>
      </c>
      <c r="AJ33" s="43" t="s">
        <v>370</v>
      </c>
      <c r="AK33" s="43" t="s">
        <v>415</v>
      </c>
      <c r="AL33" s="43" t="s">
        <v>372</v>
      </c>
      <c r="AM33" s="43" t="s">
        <v>373</v>
      </c>
      <c r="AN33" s="43" t="s">
        <v>374</v>
      </c>
      <c r="AO33" s="43" t="s">
        <v>374</v>
      </c>
      <c r="AP33" s="43" t="s">
        <v>708</v>
      </c>
      <c r="AQ33" s="43" t="s">
        <v>401</v>
      </c>
      <c r="AR33" s="43" t="s">
        <v>502</v>
      </c>
      <c r="AS33" s="43" t="s">
        <v>617</v>
      </c>
      <c r="AT33" s="43" t="s">
        <v>15</v>
      </c>
      <c r="AU33" s="43" t="s">
        <v>362</v>
      </c>
      <c r="AV33" s="43" t="s">
        <v>15</v>
      </c>
      <c r="AW33" s="43" t="s">
        <v>378</v>
      </c>
      <c r="AX33" s="43" t="s">
        <v>378</v>
      </c>
      <c r="AY33" s="43" t="s">
        <v>378</v>
      </c>
      <c r="AZ33" s="43" t="s">
        <v>618</v>
      </c>
      <c r="BA33" s="43" t="s">
        <v>15</v>
      </c>
      <c r="BB33" s="43" t="s">
        <v>15</v>
      </c>
      <c r="BC33" s="43" t="s">
        <v>15</v>
      </c>
      <c r="BD33" s="43" t="s">
        <v>619</v>
      </c>
      <c r="BE33" s="43" t="s">
        <v>15</v>
      </c>
      <c r="BF33" s="43" t="s">
        <v>15</v>
      </c>
      <c r="BG33" s="43" t="s">
        <v>15</v>
      </c>
      <c r="BH33" s="43" t="s">
        <v>15</v>
      </c>
      <c r="BI33" s="43" t="s">
        <v>417</v>
      </c>
      <c r="BJ33" s="43" t="s">
        <v>620</v>
      </c>
      <c r="BK33" s="43" t="s">
        <v>15</v>
      </c>
      <c r="BL33" s="43" t="s">
        <v>15</v>
      </c>
      <c r="BM33" s="43" t="s">
        <v>383</v>
      </c>
      <c r="BN33" s="43" t="s">
        <v>15</v>
      </c>
      <c r="BO33" s="43" t="s">
        <v>621</v>
      </c>
      <c r="BP33" s="43" t="s">
        <v>15</v>
      </c>
      <c r="BQ33" s="43" t="s">
        <v>15</v>
      </c>
      <c r="BR33" s="43" t="s">
        <v>15</v>
      </c>
      <c r="BS33" s="43" t="s">
        <v>658</v>
      </c>
      <c r="BT33" s="43" t="s">
        <v>623</v>
      </c>
      <c r="BU33" s="43" t="s">
        <v>15</v>
      </c>
      <c r="BV33" s="43" t="s">
        <v>15</v>
      </c>
      <c r="BW33" s="43" t="s">
        <v>387</v>
      </c>
      <c r="BX33" s="43" t="s">
        <v>15</v>
      </c>
      <c r="BY33" s="43" t="s">
        <v>387</v>
      </c>
      <c r="BZ33" s="43" t="s">
        <v>625</v>
      </c>
      <c r="CA33" s="43" t="s">
        <v>15</v>
      </c>
      <c r="CB33" s="43" t="s">
        <v>15</v>
      </c>
      <c r="CC33" s="43" t="s">
        <v>15</v>
      </c>
      <c r="CD33" s="43" t="s">
        <v>15</v>
      </c>
      <c r="CE33" s="43" t="s">
        <v>15</v>
      </c>
      <c r="CF33" s="43" t="s">
        <v>15</v>
      </c>
      <c r="CG33" s="43" t="s">
        <v>15</v>
      </c>
      <c r="CH33" s="43" t="s">
        <v>15</v>
      </c>
      <c r="CI33" s="43" t="s">
        <v>378</v>
      </c>
      <c r="CJ33" s="43" t="s">
        <v>52</v>
      </c>
      <c r="CK33" s="43" t="s">
        <v>15</v>
      </c>
      <c r="CL33" s="43" t="s">
        <v>389</v>
      </c>
      <c r="CM33" s="43" t="s">
        <v>390</v>
      </c>
      <c r="CN33" s="43" t="s">
        <v>387</v>
      </c>
      <c r="CO33" s="43" t="s">
        <v>391</v>
      </c>
      <c r="CP33" s="43" t="s">
        <v>392</v>
      </c>
      <c r="CQ33" s="43" t="s">
        <v>393</v>
      </c>
      <c r="CR33" s="43" t="s">
        <v>394</v>
      </c>
      <c r="CS33" s="43" t="s">
        <v>387</v>
      </c>
      <c r="CT33" s="43" t="s">
        <v>387</v>
      </c>
      <c r="CU33" s="43" t="s">
        <v>387</v>
      </c>
      <c r="CV33" s="43" t="s">
        <v>387</v>
      </c>
      <c r="CW33" s="43" t="s">
        <v>395</v>
      </c>
      <c r="CX33" s="43" t="s">
        <v>709</v>
      </c>
      <c r="CY33" s="43">
        <v>0</v>
      </c>
      <c r="CZ33" s="43">
        <v>0</v>
      </c>
      <c r="DA33" s="43">
        <v>0</v>
      </c>
      <c r="DB33" s="43">
        <v>0</v>
      </c>
    </row>
    <row r="34" spans="1:106">
      <c r="A34" s="23">
        <v>45065</v>
      </c>
      <c r="B34" s="24" t="s">
        <v>22</v>
      </c>
      <c r="C34" s="44" t="s">
        <v>232</v>
      </c>
      <c r="D34" s="25" t="s">
        <v>127</v>
      </c>
      <c r="E34" s="26" t="s">
        <v>503</v>
      </c>
      <c r="F34" s="26" t="s">
        <v>13</v>
      </c>
      <c r="G34" s="26" t="s">
        <v>14</v>
      </c>
      <c r="H34" s="26" t="s">
        <v>362</v>
      </c>
      <c r="I34" s="26" t="s">
        <v>52</v>
      </c>
      <c r="J34" s="21" t="s">
        <v>216</v>
      </c>
      <c r="K34" s="21" t="s">
        <v>16</v>
      </c>
      <c r="L34" s="29" t="s">
        <v>128</v>
      </c>
      <c r="M34" s="9">
        <v>0</v>
      </c>
      <c r="N34" s="9">
        <v>0</v>
      </c>
      <c r="O34" s="16">
        <v>0</v>
      </c>
      <c r="P34" s="22">
        <v>0</v>
      </c>
      <c r="Q34" s="22">
        <v>0</v>
      </c>
      <c r="R34" s="5">
        <v>0</v>
      </c>
      <c r="S34" s="16">
        <v>0</v>
      </c>
      <c r="T34" s="9">
        <v>0</v>
      </c>
      <c r="U34" s="9">
        <v>0</v>
      </c>
      <c r="V34" s="9">
        <v>0</v>
      </c>
      <c r="W34" s="16">
        <v>0</v>
      </c>
      <c r="X34" s="16">
        <v>1600</v>
      </c>
      <c r="Y34" s="46" t="s">
        <v>363</v>
      </c>
      <c r="Z34" s="43" t="s">
        <v>127</v>
      </c>
      <c r="AA34" s="43" t="s">
        <v>710</v>
      </c>
      <c r="AB34" s="43" t="s">
        <v>711</v>
      </c>
      <c r="AC34" s="43" t="s">
        <v>612</v>
      </c>
      <c r="AD34" s="43" t="s">
        <v>117</v>
      </c>
      <c r="AE34" s="43" t="s">
        <v>656</v>
      </c>
      <c r="AF34" s="43" t="s">
        <v>368</v>
      </c>
      <c r="AG34" s="43">
        <v>0</v>
      </c>
      <c r="AH34" s="43" t="s">
        <v>16</v>
      </c>
      <c r="AI34" s="43" t="s">
        <v>369</v>
      </c>
      <c r="AJ34" s="43" t="s">
        <v>370</v>
      </c>
      <c r="AK34" s="43" t="s">
        <v>415</v>
      </c>
      <c r="AL34" s="43" t="s">
        <v>372</v>
      </c>
      <c r="AM34" s="43" t="s">
        <v>373</v>
      </c>
      <c r="AN34" s="43" t="s">
        <v>374</v>
      </c>
      <c r="AO34" s="43" t="s">
        <v>374</v>
      </c>
      <c r="AP34" s="43" t="s">
        <v>712</v>
      </c>
      <c r="AQ34" s="43" t="s">
        <v>401</v>
      </c>
      <c r="AR34" s="43" t="s">
        <v>503</v>
      </c>
      <c r="AS34" s="43" t="s">
        <v>617</v>
      </c>
      <c r="AT34" s="43" t="s">
        <v>15</v>
      </c>
      <c r="AU34" s="43" t="s">
        <v>362</v>
      </c>
      <c r="AV34" s="43" t="s">
        <v>15</v>
      </c>
      <c r="AW34" s="43" t="s">
        <v>378</v>
      </c>
      <c r="AX34" s="43" t="s">
        <v>378</v>
      </c>
      <c r="AY34" s="43" t="s">
        <v>378</v>
      </c>
      <c r="AZ34" s="43" t="s">
        <v>618</v>
      </c>
      <c r="BA34" s="43" t="s">
        <v>379</v>
      </c>
      <c r="BB34" s="43" t="s">
        <v>15</v>
      </c>
      <c r="BC34" s="43" t="s">
        <v>15</v>
      </c>
      <c r="BD34" s="43" t="s">
        <v>619</v>
      </c>
      <c r="BE34" s="43" t="s">
        <v>15</v>
      </c>
      <c r="BF34" s="43" t="s">
        <v>15</v>
      </c>
      <c r="BG34" s="43" t="s">
        <v>15</v>
      </c>
      <c r="BH34" s="43" t="s">
        <v>15</v>
      </c>
      <c r="BI34" s="43" t="s">
        <v>417</v>
      </c>
      <c r="BJ34" s="43" t="s">
        <v>620</v>
      </c>
      <c r="BK34" s="43" t="s">
        <v>15</v>
      </c>
      <c r="BL34" s="43" t="s">
        <v>15</v>
      </c>
      <c r="BM34" s="43" t="s">
        <v>383</v>
      </c>
      <c r="BN34" s="43" t="s">
        <v>15</v>
      </c>
      <c r="BO34" s="43" t="s">
        <v>621</v>
      </c>
      <c r="BP34" s="43" t="s">
        <v>15</v>
      </c>
      <c r="BQ34" s="43" t="s">
        <v>15</v>
      </c>
      <c r="BR34" s="43" t="s">
        <v>15</v>
      </c>
      <c r="BS34" s="43" t="s">
        <v>658</v>
      </c>
      <c r="BT34" s="43" t="s">
        <v>623</v>
      </c>
      <c r="BU34" s="43" t="s">
        <v>15</v>
      </c>
      <c r="BV34" s="43" t="s">
        <v>15</v>
      </c>
      <c r="BW34" s="43" t="s">
        <v>387</v>
      </c>
      <c r="BX34" s="43" t="s">
        <v>15</v>
      </c>
      <c r="BY34" s="43" t="s">
        <v>387</v>
      </c>
      <c r="BZ34" s="43" t="s">
        <v>625</v>
      </c>
      <c r="CA34" s="43" t="s">
        <v>15</v>
      </c>
      <c r="CB34" s="43" t="s">
        <v>15</v>
      </c>
      <c r="CC34" s="43" t="s">
        <v>15</v>
      </c>
      <c r="CD34" s="43" t="s">
        <v>15</v>
      </c>
      <c r="CE34" s="43" t="s">
        <v>15</v>
      </c>
      <c r="CF34" s="43" t="s">
        <v>15</v>
      </c>
      <c r="CG34" s="43" t="s">
        <v>15</v>
      </c>
      <c r="CH34" s="43" t="s">
        <v>15</v>
      </c>
      <c r="CI34" s="43" t="s">
        <v>378</v>
      </c>
      <c r="CJ34" s="43" t="s">
        <v>52</v>
      </c>
      <c r="CK34" s="43" t="s">
        <v>15</v>
      </c>
      <c r="CL34" s="43" t="s">
        <v>389</v>
      </c>
      <c r="CM34" s="43" t="s">
        <v>390</v>
      </c>
      <c r="CN34" s="43" t="s">
        <v>387</v>
      </c>
      <c r="CO34" s="43" t="s">
        <v>391</v>
      </c>
      <c r="CP34" s="43" t="s">
        <v>392</v>
      </c>
      <c r="CQ34" s="43" t="s">
        <v>393</v>
      </c>
      <c r="CR34" s="43" t="s">
        <v>394</v>
      </c>
      <c r="CS34" s="43" t="s">
        <v>387</v>
      </c>
      <c r="CT34" s="43" t="s">
        <v>387</v>
      </c>
      <c r="CU34" s="43" t="s">
        <v>387</v>
      </c>
      <c r="CV34" s="43" t="s">
        <v>387</v>
      </c>
      <c r="CW34" s="43" t="s">
        <v>395</v>
      </c>
      <c r="CX34" s="43" t="s">
        <v>713</v>
      </c>
      <c r="CY34" s="43">
        <v>0</v>
      </c>
      <c r="CZ34" s="43">
        <v>0</v>
      </c>
      <c r="DA34" s="43">
        <v>0</v>
      </c>
      <c r="DB34" s="43">
        <v>0</v>
      </c>
    </row>
    <row r="35" spans="1:106">
      <c r="A35" s="23">
        <v>45065</v>
      </c>
      <c r="B35" s="24" t="s">
        <v>22</v>
      </c>
      <c r="C35" s="44" t="s">
        <v>188</v>
      </c>
      <c r="D35" s="25" t="s">
        <v>148</v>
      </c>
      <c r="E35" s="26" t="s">
        <v>503</v>
      </c>
      <c r="F35" s="26" t="s">
        <v>13</v>
      </c>
      <c r="G35" s="26" t="s">
        <v>14</v>
      </c>
      <c r="H35" s="26" t="s">
        <v>362</v>
      </c>
      <c r="I35" s="26" t="s">
        <v>130</v>
      </c>
      <c r="J35" s="21" t="s">
        <v>187</v>
      </c>
      <c r="K35" s="21" t="s">
        <v>16</v>
      </c>
      <c r="L35" s="29" t="s">
        <v>149</v>
      </c>
      <c r="M35" s="9">
        <v>0</v>
      </c>
      <c r="N35" s="9">
        <v>0</v>
      </c>
      <c r="O35" s="16">
        <v>0</v>
      </c>
      <c r="P35" s="9">
        <v>1000</v>
      </c>
      <c r="Q35" s="22">
        <v>0</v>
      </c>
      <c r="R35" s="5">
        <v>0</v>
      </c>
      <c r="S35" s="16">
        <v>1000</v>
      </c>
      <c r="T35" s="9">
        <v>0</v>
      </c>
      <c r="U35" s="9">
        <v>0</v>
      </c>
      <c r="V35" s="9">
        <v>0</v>
      </c>
      <c r="W35" s="16">
        <v>0</v>
      </c>
      <c r="X35" s="16">
        <v>1300</v>
      </c>
      <c r="Y35" s="46" t="s">
        <v>363</v>
      </c>
      <c r="Z35" s="43" t="s">
        <v>148</v>
      </c>
      <c r="AA35" s="43" t="s">
        <v>714</v>
      </c>
      <c r="AB35" s="43" t="s">
        <v>715</v>
      </c>
      <c r="AC35" s="43" t="s">
        <v>612</v>
      </c>
      <c r="AD35" s="43" t="s">
        <v>117</v>
      </c>
      <c r="AE35" s="43" t="s">
        <v>656</v>
      </c>
      <c r="AF35" s="43" t="s">
        <v>368</v>
      </c>
      <c r="AG35" s="43">
        <v>0</v>
      </c>
      <c r="AH35" s="43" t="s">
        <v>16</v>
      </c>
      <c r="AI35" s="43" t="s">
        <v>369</v>
      </c>
      <c r="AJ35" s="43" t="s">
        <v>370</v>
      </c>
      <c r="AK35" s="43" t="s">
        <v>415</v>
      </c>
      <c r="AL35" s="43" t="s">
        <v>372</v>
      </c>
      <c r="AM35" s="43" t="s">
        <v>373</v>
      </c>
      <c r="AN35" s="43" t="s">
        <v>374</v>
      </c>
      <c r="AO35" s="43" t="s">
        <v>374</v>
      </c>
      <c r="AP35" s="43" t="s">
        <v>716</v>
      </c>
      <c r="AQ35" s="43" t="s">
        <v>406</v>
      </c>
      <c r="AR35" s="43" t="s">
        <v>503</v>
      </c>
      <c r="AS35" s="43" t="s">
        <v>617</v>
      </c>
      <c r="AT35" s="43" t="s">
        <v>15</v>
      </c>
      <c r="AU35" s="43" t="s">
        <v>362</v>
      </c>
      <c r="AV35" s="43" t="s">
        <v>15</v>
      </c>
      <c r="AW35" s="43" t="s">
        <v>378</v>
      </c>
      <c r="AX35" s="43" t="s">
        <v>378</v>
      </c>
      <c r="AY35" s="43" t="s">
        <v>378</v>
      </c>
      <c r="AZ35" s="43" t="s">
        <v>618</v>
      </c>
      <c r="BA35" s="43" t="s">
        <v>379</v>
      </c>
      <c r="BB35" s="43" t="s">
        <v>15</v>
      </c>
      <c r="BC35" s="43" t="s">
        <v>15</v>
      </c>
      <c r="BD35" s="43" t="s">
        <v>619</v>
      </c>
      <c r="BE35" s="43" t="s">
        <v>15</v>
      </c>
      <c r="BF35" s="43" t="s">
        <v>15</v>
      </c>
      <c r="BG35" s="43" t="s">
        <v>15</v>
      </c>
      <c r="BH35" s="43" t="s">
        <v>15</v>
      </c>
      <c r="BI35" s="43" t="s">
        <v>417</v>
      </c>
      <c r="BJ35" s="43" t="s">
        <v>620</v>
      </c>
      <c r="BK35" s="43" t="s">
        <v>15</v>
      </c>
      <c r="BL35" s="43" t="s">
        <v>15</v>
      </c>
      <c r="BM35" s="43" t="s">
        <v>383</v>
      </c>
      <c r="BN35" s="43" t="s">
        <v>15</v>
      </c>
      <c r="BO35" s="43" t="s">
        <v>621</v>
      </c>
      <c r="BP35" s="43" t="s">
        <v>15</v>
      </c>
      <c r="BQ35" s="43" t="s">
        <v>15</v>
      </c>
      <c r="BR35" s="43" t="s">
        <v>15</v>
      </c>
      <c r="BS35" s="43" t="s">
        <v>658</v>
      </c>
      <c r="BT35" s="43" t="s">
        <v>623</v>
      </c>
      <c r="BU35" s="43" t="s">
        <v>15</v>
      </c>
      <c r="BV35" s="43" t="s">
        <v>15</v>
      </c>
      <c r="BW35" s="43" t="s">
        <v>387</v>
      </c>
      <c r="BX35" s="43" t="s">
        <v>15</v>
      </c>
      <c r="BY35" s="43" t="s">
        <v>388</v>
      </c>
      <c r="BZ35" s="43" t="s">
        <v>625</v>
      </c>
      <c r="CA35" s="43" t="s">
        <v>15</v>
      </c>
      <c r="CB35" s="43" t="s">
        <v>15</v>
      </c>
      <c r="CC35" s="43" t="s">
        <v>15</v>
      </c>
      <c r="CD35" s="43" t="s">
        <v>15</v>
      </c>
      <c r="CE35" s="43" t="s">
        <v>15</v>
      </c>
      <c r="CF35" s="43" t="s">
        <v>15</v>
      </c>
      <c r="CG35" s="43" t="s">
        <v>15</v>
      </c>
      <c r="CH35" s="43" t="s">
        <v>15</v>
      </c>
      <c r="CI35" s="43" t="s">
        <v>378</v>
      </c>
      <c r="CJ35" s="43" t="s">
        <v>130</v>
      </c>
      <c r="CK35" s="43" t="s">
        <v>15</v>
      </c>
      <c r="CL35" s="43" t="s">
        <v>389</v>
      </c>
      <c r="CM35" s="43" t="s">
        <v>390</v>
      </c>
      <c r="CN35" s="43" t="s">
        <v>387</v>
      </c>
      <c r="CO35" s="43" t="s">
        <v>391</v>
      </c>
      <c r="CP35" s="43" t="s">
        <v>392</v>
      </c>
      <c r="CQ35" s="43" t="s">
        <v>393</v>
      </c>
      <c r="CR35" s="43" t="s">
        <v>394</v>
      </c>
      <c r="CS35" s="43" t="s">
        <v>387</v>
      </c>
      <c r="CT35" s="43" t="s">
        <v>387</v>
      </c>
      <c r="CU35" s="43" t="s">
        <v>387</v>
      </c>
      <c r="CV35" s="43" t="s">
        <v>387</v>
      </c>
      <c r="CW35" s="43" t="s">
        <v>15</v>
      </c>
      <c r="CX35" s="43" t="s">
        <v>717</v>
      </c>
      <c r="CY35" s="43">
        <v>0</v>
      </c>
      <c r="CZ35" s="43">
        <v>0</v>
      </c>
      <c r="DA35" s="43">
        <v>0</v>
      </c>
      <c r="DB35" s="43">
        <v>0</v>
      </c>
    </row>
    <row r="36" spans="1:106">
      <c r="A36" s="23">
        <v>45065</v>
      </c>
      <c r="B36" s="24" t="s">
        <v>22</v>
      </c>
      <c r="C36" s="44" t="s">
        <v>188</v>
      </c>
      <c r="D36" s="25" t="s">
        <v>189</v>
      </c>
      <c r="E36" s="26" t="s">
        <v>503</v>
      </c>
      <c r="F36" s="26" t="s">
        <v>13</v>
      </c>
      <c r="G36" s="26" t="s">
        <v>17</v>
      </c>
      <c r="H36" s="26" t="s">
        <v>362</v>
      </c>
      <c r="I36" s="26" t="s">
        <v>130</v>
      </c>
      <c r="J36" s="21" t="s">
        <v>187</v>
      </c>
      <c r="K36" s="21" t="s">
        <v>16</v>
      </c>
      <c r="L36" s="29" t="s">
        <v>190</v>
      </c>
      <c r="M36" s="9">
        <v>1120</v>
      </c>
      <c r="N36" s="22">
        <v>0</v>
      </c>
      <c r="O36" s="16">
        <v>2120</v>
      </c>
      <c r="P36" s="22">
        <v>0</v>
      </c>
      <c r="Q36" s="22">
        <v>0</v>
      </c>
      <c r="R36" s="5">
        <v>0</v>
      </c>
      <c r="S36" s="16">
        <v>0</v>
      </c>
      <c r="T36" s="9">
        <v>0</v>
      </c>
      <c r="U36" s="9">
        <v>0</v>
      </c>
      <c r="V36" s="9">
        <v>0</v>
      </c>
      <c r="W36" s="16">
        <v>0</v>
      </c>
      <c r="X36" s="16">
        <v>3120</v>
      </c>
      <c r="Y36" s="46" t="s">
        <v>363</v>
      </c>
      <c r="Z36" s="43" t="s">
        <v>189</v>
      </c>
      <c r="AA36" s="43" t="s">
        <v>718</v>
      </c>
      <c r="AB36" s="43" t="s">
        <v>719</v>
      </c>
      <c r="AC36" s="43" t="s">
        <v>612</v>
      </c>
      <c r="AD36" s="43" t="s">
        <v>117</v>
      </c>
      <c r="AE36" s="43" t="s">
        <v>656</v>
      </c>
      <c r="AF36" s="43" t="s">
        <v>368</v>
      </c>
      <c r="AG36" s="43">
        <v>0</v>
      </c>
      <c r="AH36" s="43" t="s">
        <v>16</v>
      </c>
      <c r="AI36" s="43" t="s">
        <v>369</v>
      </c>
      <c r="AJ36" s="43" t="s">
        <v>370</v>
      </c>
      <c r="AK36" s="43" t="s">
        <v>415</v>
      </c>
      <c r="AL36" s="43" t="s">
        <v>372</v>
      </c>
      <c r="AM36" s="43" t="s">
        <v>373</v>
      </c>
      <c r="AN36" s="43" t="s">
        <v>374</v>
      </c>
      <c r="AO36" s="43" t="s">
        <v>374</v>
      </c>
      <c r="AP36" s="43" t="s">
        <v>720</v>
      </c>
      <c r="AQ36" s="43" t="s">
        <v>406</v>
      </c>
      <c r="AR36" s="43" t="s">
        <v>503</v>
      </c>
      <c r="AS36" s="43" t="s">
        <v>617</v>
      </c>
      <c r="AT36" s="43" t="s">
        <v>15</v>
      </c>
      <c r="AU36" s="43" t="s">
        <v>362</v>
      </c>
      <c r="AV36" s="43" t="s">
        <v>15</v>
      </c>
      <c r="AW36" s="43" t="s">
        <v>378</v>
      </c>
      <c r="AX36" s="43" t="s">
        <v>378</v>
      </c>
      <c r="AY36" s="43" t="s">
        <v>378</v>
      </c>
      <c r="AZ36" s="43" t="s">
        <v>618</v>
      </c>
      <c r="BA36" s="43" t="s">
        <v>379</v>
      </c>
      <c r="BB36" s="43" t="s">
        <v>15</v>
      </c>
      <c r="BC36" s="43" t="s">
        <v>15</v>
      </c>
      <c r="BD36" s="43" t="s">
        <v>633</v>
      </c>
      <c r="BE36" s="43" t="s">
        <v>15</v>
      </c>
      <c r="BF36" s="43" t="s">
        <v>15</v>
      </c>
      <c r="BG36" s="43" t="s">
        <v>15</v>
      </c>
      <c r="BH36" s="43" t="s">
        <v>15</v>
      </c>
      <c r="BI36" s="43" t="s">
        <v>417</v>
      </c>
      <c r="BJ36" s="43" t="s">
        <v>620</v>
      </c>
      <c r="BK36" s="43" t="s">
        <v>15</v>
      </c>
      <c r="BL36" s="43" t="s">
        <v>15</v>
      </c>
      <c r="BM36" s="43" t="s">
        <v>383</v>
      </c>
      <c r="BN36" s="43" t="s">
        <v>15</v>
      </c>
      <c r="BO36" s="43" t="s">
        <v>621</v>
      </c>
      <c r="BP36" s="43" t="s">
        <v>15</v>
      </c>
      <c r="BQ36" s="43" t="s">
        <v>15</v>
      </c>
      <c r="BR36" s="43" t="s">
        <v>15</v>
      </c>
      <c r="BS36" s="43" t="s">
        <v>658</v>
      </c>
      <c r="BT36" s="43" t="s">
        <v>623</v>
      </c>
      <c r="BU36" s="43" t="s">
        <v>15</v>
      </c>
      <c r="BV36" s="43" t="s">
        <v>15</v>
      </c>
      <c r="BW36" s="43" t="s">
        <v>387</v>
      </c>
      <c r="BX36" s="43" t="s">
        <v>15</v>
      </c>
      <c r="BY36" s="43" t="s">
        <v>388</v>
      </c>
      <c r="BZ36" s="43" t="s">
        <v>625</v>
      </c>
      <c r="CA36" s="43" t="s">
        <v>15</v>
      </c>
      <c r="CB36" s="43" t="s">
        <v>15</v>
      </c>
      <c r="CC36" s="43" t="s">
        <v>15</v>
      </c>
      <c r="CD36" s="43" t="s">
        <v>15</v>
      </c>
      <c r="CE36" s="43" t="s">
        <v>15</v>
      </c>
      <c r="CF36" s="43" t="s">
        <v>15</v>
      </c>
      <c r="CG36" s="43" t="s">
        <v>15</v>
      </c>
      <c r="CH36" s="43" t="s">
        <v>15</v>
      </c>
      <c r="CI36" s="43" t="s">
        <v>378</v>
      </c>
      <c r="CJ36" s="43" t="s">
        <v>130</v>
      </c>
      <c r="CK36" s="43" t="s">
        <v>15</v>
      </c>
      <c r="CL36" s="43" t="s">
        <v>389</v>
      </c>
      <c r="CM36" s="43" t="s">
        <v>390</v>
      </c>
      <c r="CN36" s="43" t="s">
        <v>387</v>
      </c>
      <c r="CO36" s="43" t="s">
        <v>391</v>
      </c>
      <c r="CP36" s="43" t="s">
        <v>392</v>
      </c>
      <c r="CQ36" s="43" t="s">
        <v>393</v>
      </c>
      <c r="CR36" s="43" t="s">
        <v>394</v>
      </c>
      <c r="CS36" s="43" t="s">
        <v>387</v>
      </c>
      <c r="CT36" s="43" t="s">
        <v>387</v>
      </c>
      <c r="CU36" s="43" t="s">
        <v>387</v>
      </c>
      <c r="CV36" s="43" t="s">
        <v>387</v>
      </c>
      <c r="CW36" s="43" t="s">
        <v>15</v>
      </c>
      <c r="CX36" s="43" t="s">
        <v>721</v>
      </c>
      <c r="CY36" s="43">
        <v>0</v>
      </c>
      <c r="CZ36" s="43">
        <v>0</v>
      </c>
      <c r="DA36" s="43">
        <v>0</v>
      </c>
      <c r="DB36" s="43">
        <v>0</v>
      </c>
    </row>
    <row r="37" spans="1:106">
      <c r="A37" s="23">
        <v>44580</v>
      </c>
      <c r="B37" s="24" t="s">
        <v>22</v>
      </c>
      <c r="C37" s="44" t="s">
        <v>505</v>
      </c>
      <c r="D37" s="25" t="s">
        <v>506</v>
      </c>
      <c r="E37" s="28" t="s">
        <v>492</v>
      </c>
      <c r="F37" s="26" t="s">
        <v>13</v>
      </c>
      <c r="G37" s="26" t="s">
        <v>14</v>
      </c>
      <c r="H37" s="26" t="s">
        <v>29</v>
      </c>
      <c r="I37" s="26" t="s">
        <v>467</v>
      </c>
      <c r="J37" s="21" t="s">
        <v>507</v>
      </c>
      <c r="K37" s="21" t="s">
        <v>16</v>
      </c>
      <c r="L37" s="29" t="s">
        <v>508</v>
      </c>
      <c r="M37" s="12"/>
      <c r="N37" s="12"/>
      <c r="O37" s="16">
        <v>0</v>
      </c>
      <c r="P37" s="12"/>
      <c r="Q37" s="12"/>
      <c r="R37" s="12"/>
      <c r="S37" s="16">
        <v>0</v>
      </c>
      <c r="T37" s="9"/>
      <c r="U37" s="9"/>
      <c r="V37" s="9"/>
      <c r="W37" s="16"/>
      <c r="X37" s="16"/>
      <c r="Y37" s="46" t="s">
        <v>363</v>
      </c>
      <c r="Z37" s="43" t="s">
        <v>506</v>
      </c>
      <c r="AA37" s="43" t="s">
        <v>722</v>
      </c>
      <c r="AB37" s="43" t="s">
        <v>723</v>
      </c>
      <c r="AC37" s="43" t="s">
        <v>612</v>
      </c>
      <c r="AD37" s="43" t="s">
        <v>645</v>
      </c>
      <c r="AE37" s="43" t="s">
        <v>724</v>
      </c>
      <c r="AF37" s="43" t="s">
        <v>368</v>
      </c>
      <c r="AG37" s="43">
        <v>0</v>
      </c>
      <c r="AH37" s="43" t="s">
        <v>16</v>
      </c>
      <c r="AI37" s="43" t="s">
        <v>369</v>
      </c>
      <c r="AJ37" s="43" t="s">
        <v>370</v>
      </c>
      <c r="AK37" s="43" t="s">
        <v>415</v>
      </c>
      <c r="AL37" s="43" t="s">
        <v>372</v>
      </c>
      <c r="AM37" s="43" t="s">
        <v>373</v>
      </c>
      <c r="AN37" s="43" t="s">
        <v>374</v>
      </c>
      <c r="AO37" s="43" t="s">
        <v>614</v>
      </c>
      <c r="AP37" s="43" t="s">
        <v>725</v>
      </c>
      <c r="AQ37" s="43" t="s">
        <v>642</v>
      </c>
      <c r="AR37" s="43" t="s">
        <v>503</v>
      </c>
      <c r="AS37" s="43" t="s">
        <v>617</v>
      </c>
      <c r="AT37" s="43" t="s">
        <v>15</v>
      </c>
      <c r="AU37" s="43" t="s">
        <v>534</v>
      </c>
      <c r="AV37" s="43" t="s">
        <v>29</v>
      </c>
      <c r="AW37" s="43" t="s">
        <v>378</v>
      </c>
      <c r="AX37" s="43" t="s">
        <v>378</v>
      </c>
      <c r="AY37" s="43" t="s">
        <v>378</v>
      </c>
      <c r="AZ37" s="43" t="s">
        <v>618</v>
      </c>
      <c r="BA37" s="43" t="s">
        <v>379</v>
      </c>
      <c r="BB37" s="43" t="s">
        <v>15</v>
      </c>
      <c r="BC37" s="43" t="s">
        <v>15</v>
      </c>
      <c r="BD37" s="43" t="s">
        <v>619</v>
      </c>
      <c r="BE37" s="43" t="s">
        <v>15</v>
      </c>
      <c r="BF37" s="43" t="s">
        <v>15</v>
      </c>
      <c r="BG37" s="43" t="s">
        <v>15</v>
      </c>
      <c r="BH37" s="43" t="s">
        <v>15</v>
      </c>
      <c r="BI37" s="43" t="s">
        <v>417</v>
      </c>
      <c r="BJ37" s="43" t="s">
        <v>620</v>
      </c>
      <c r="BK37" s="43" t="s">
        <v>15</v>
      </c>
      <c r="BL37" s="43" t="s">
        <v>15</v>
      </c>
      <c r="BM37" s="43" t="s">
        <v>648</v>
      </c>
      <c r="BN37" s="43" t="s">
        <v>15</v>
      </c>
      <c r="BO37" s="43" t="s">
        <v>621</v>
      </c>
      <c r="BP37" s="43" t="s">
        <v>15</v>
      </c>
      <c r="BQ37" s="43" t="s">
        <v>15</v>
      </c>
      <c r="BR37" s="43" t="s">
        <v>15</v>
      </c>
      <c r="BS37" s="43" t="s">
        <v>658</v>
      </c>
      <c r="BT37" s="43" t="s">
        <v>623</v>
      </c>
      <c r="BU37" s="43" t="s">
        <v>15</v>
      </c>
      <c r="BV37" s="43" t="s">
        <v>15</v>
      </c>
      <c r="BW37" s="43" t="s">
        <v>387</v>
      </c>
      <c r="BX37" s="43" t="s">
        <v>15</v>
      </c>
      <c r="BY37" s="43" t="s">
        <v>388</v>
      </c>
      <c r="BZ37" s="43" t="s">
        <v>625</v>
      </c>
      <c r="CA37" s="43" t="s">
        <v>15</v>
      </c>
      <c r="CB37" s="43" t="s">
        <v>15</v>
      </c>
      <c r="CC37" s="43" t="s">
        <v>15</v>
      </c>
      <c r="CD37" s="43" t="s">
        <v>15</v>
      </c>
      <c r="CE37" s="43" t="s">
        <v>15</v>
      </c>
      <c r="CF37" s="43" t="s">
        <v>15</v>
      </c>
      <c r="CG37" s="43" t="s">
        <v>15</v>
      </c>
      <c r="CH37" s="43" t="s">
        <v>15</v>
      </c>
      <c r="CI37" s="43" t="s">
        <v>378</v>
      </c>
      <c r="CJ37" s="43" t="s">
        <v>467</v>
      </c>
      <c r="CK37" s="43" t="s">
        <v>15</v>
      </c>
      <c r="CL37" s="43" t="s">
        <v>389</v>
      </c>
      <c r="CM37" s="43" t="s">
        <v>390</v>
      </c>
      <c r="CN37" s="43" t="s">
        <v>387</v>
      </c>
      <c r="CO37" s="43" t="s">
        <v>391</v>
      </c>
      <c r="CP37" s="43" t="s">
        <v>392</v>
      </c>
      <c r="CQ37" s="43" t="s">
        <v>393</v>
      </c>
      <c r="CR37" s="43" t="s">
        <v>394</v>
      </c>
      <c r="CS37" s="43" t="s">
        <v>387</v>
      </c>
      <c r="CT37" s="43" t="s">
        <v>387</v>
      </c>
      <c r="CU37" s="43" t="s">
        <v>387</v>
      </c>
      <c r="CV37" s="43" t="s">
        <v>387</v>
      </c>
      <c r="CW37" s="43" t="s">
        <v>395</v>
      </c>
      <c r="CX37" s="43" t="s">
        <v>726</v>
      </c>
      <c r="CY37" s="43" t="s">
        <v>727</v>
      </c>
      <c r="CZ37" s="43" t="s">
        <v>378</v>
      </c>
      <c r="DA37" s="43" t="s">
        <v>629</v>
      </c>
      <c r="DB37" s="43"/>
    </row>
    <row r="38" spans="1:106">
      <c r="A38" s="23">
        <v>44580</v>
      </c>
      <c r="B38" s="24" t="s">
        <v>22</v>
      </c>
      <c r="C38" s="44" t="s">
        <v>505</v>
      </c>
      <c r="D38" s="25" t="s">
        <v>509</v>
      </c>
      <c r="E38" s="28" t="s">
        <v>492</v>
      </c>
      <c r="F38" s="26" t="s">
        <v>13</v>
      </c>
      <c r="G38" s="26" t="s">
        <v>17</v>
      </c>
      <c r="H38" s="26" t="s">
        <v>29</v>
      </c>
      <c r="I38" s="26" t="s">
        <v>467</v>
      </c>
      <c r="J38" s="21" t="s">
        <v>507</v>
      </c>
      <c r="K38" s="21" t="s">
        <v>16</v>
      </c>
      <c r="L38" s="29" t="s">
        <v>510</v>
      </c>
      <c r="M38" s="12"/>
      <c r="N38" s="12"/>
      <c r="O38" s="16">
        <v>0</v>
      </c>
      <c r="P38" s="12"/>
      <c r="Q38" s="12"/>
      <c r="R38" s="12"/>
      <c r="S38" s="16">
        <v>0</v>
      </c>
      <c r="T38" s="9"/>
      <c r="U38" s="9"/>
      <c r="V38" s="9"/>
      <c r="W38" s="16"/>
      <c r="X38" s="16"/>
      <c r="Y38" s="46" t="s">
        <v>363</v>
      </c>
      <c r="Z38" s="43" t="s">
        <v>509</v>
      </c>
      <c r="AA38" s="43" t="s">
        <v>728</v>
      </c>
      <c r="AB38" s="43" t="s">
        <v>729</v>
      </c>
      <c r="AC38" s="43" t="s">
        <v>612</v>
      </c>
      <c r="AD38" s="43" t="s">
        <v>645</v>
      </c>
      <c r="AE38" s="43" t="s">
        <v>724</v>
      </c>
      <c r="AF38" s="43" t="s">
        <v>368</v>
      </c>
      <c r="AG38" s="43">
        <v>0</v>
      </c>
      <c r="AH38" s="43" t="s">
        <v>16</v>
      </c>
      <c r="AI38" s="43" t="s">
        <v>369</v>
      </c>
      <c r="AJ38" s="43" t="s">
        <v>370</v>
      </c>
      <c r="AK38" s="43" t="s">
        <v>415</v>
      </c>
      <c r="AL38" s="43" t="s">
        <v>372</v>
      </c>
      <c r="AM38" s="43" t="s">
        <v>373</v>
      </c>
      <c r="AN38" s="43" t="s">
        <v>374</v>
      </c>
      <c r="AO38" s="43" t="s">
        <v>614</v>
      </c>
      <c r="AP38" s="43" t="s">
        <v>730</v>
      </c>
      <c r="AQ38" s="43" t="s">
        <v>642</v>
      </c>
      <c r="AR38" s="43" t="s">
        <v>503</v>
      </c>
      <c r="AS38" s="43" t="s">
        <v>617</v>
      </c>
      <c r="AT38" s="43" t="s">
        <v>15</v>
      </c>
      <c r="AU38" s="43" t="s">
        <v>534</v>
      </c>
      <c r="AV38" s="43" t="s">
        <v>29</v>
      </c>
      <c r="AW38" s="43" t="s">
        <v>378</v>
      </c>
      <c r="AX38" s="43" t="s">
        <v>378</v>
      </c>
      <c r="AY38" s="43" t="s">
        <v>378</v>
      </c>
      <c r="AZ38" s="43" t="s">
        <v>618</v>
      </c>
      <c r="BA38" s="43" t="s">
        <v>379</v>
      </c>
      <c r="BB38" s="43" t="s">
        <v>15</v>
      </c>
      <c r="BC38" s="43" t="s">
        <v>15</v>
      </c>
      <c r="BD38" s="43" t="s">
        <v>633</v>
      </c>
      <c r="BE38" s="43" t="s">
        <v>15</v>
      </c>
      <c r="BF38" s="43" t="s">
        <v>15</v>
      </c>
      <c r="BG38" s="43" t="s">
        <v>15</v>
      </c>
      <c r="BH38" s="43" t="s">
        <v>15</v>
      </c>
      <c r="BI38" s="43" t="s">
        <v>417</v>
      </c>
      <c r="BJ38" s="43" t="s">
        <v>620</v>
      </c>
      <c r="BK38" s="43" t="s">
        <v>15</v>
      </c>
      <c r="BL38" s="43" t="s">
        <v>15</v>
      </c>
      <c r="BM38" s="43" t="s">
        <v>648</v>
      </c>
      <c r="BN38" s="43" t="s">
        <v>15</v>
      </c>
      <c r="BO38" s="43" t="s">
        <v>621</v>
      </c>
      <c r="BP38" s="43" t="s">
        <v>15</v>
      </c>
      <c r="BQ38" s="43" t="s">
        <v>15</v>
      </c>
      <c r="BR38" s="43" t="s">
        <v>15</v>
      </c>
      <c r="BS38" s="43" t="s">
        <v>658</v>
      </c>
      <c r="BT38" s="43" t="s">
        <v>623</v>
      </c>
      <c r="BU38" s="43" t="s">
        <v>15</v>
      </c>
      <c r="BV38" s="43" t="s">
        <v>15</v>
      </c>
      <c r="BW38" s="43" t="s">
        <v>387</v>
      </c>
      <c r="BX38" s="43" t="s">
        <v>15</v>
      </c>
      <c r="BY38" s="43" t="s">
        <v>388</v>
      </c>
      <c r="BZ38" s="43" t="s">
        <v>625</v>
      </c>
      <c r="CA38" s="43" t="s">
        <v>15</v>
      </c>
      <c r="CB38" s="43" t="s">
        <v>15</v>
      </c>
      <c r="CC38" s="43" t="s">
        <v>15</v>
      </c>
      <c r="CD38" s="43" t="s">
        <v>15</v>
      </c>
      <c r="CE38" s="43" t="s">
        <v>15</v>
      </c>
      <c r="CF38" s="43" t="s">
        <v>15</v>
      </c>
      <c r="CG38" s="43" t="s">
        <v>15</v>
      </c>
      <c r="CH38" s="43" t="s">
        <v>15</v>
      </c>
      <c r="CI38" s="43" t="s">
        <v>378</v>
      </c>
      <c r="CJ38" s="43" t="s">
        <v>467</v>
      </c>
      <c r="CK38" s="43" t="s">
        <v>15</v>
      </c>
      <c r="CL38" s="43" t="s">
        <v>389</v>
      </c>
      <c r="CM38" s="43" t="s">
        <v>390</v>
      </c>
      <c r="CN38" s="43" t="s">
        <v>387</v>
      </c>
      <c r="CO38" s="43" t="s">
        <v>391</v>
      </c>
      <c r="CP38" s="43" t="s">
        <v>392</v>
      </c>
      <c r="CQ38" s="43" t="s">
        <v>393</v>
      </c>
      <c r="CR38" s="43" t="s">
        <v>394</v>
      </c>
      <c r="CS38" s="43" t="s">
        <v>387</v>
      </c>
      <c r="CT38" s="43" t="s">
        <v>387</v>
      </c>
      <c r="CU38" s="43" t="s">
        <v>387</v>
      </c>
      <c r="CV38" s="43" t="s">
        <v>387</v>
      </c>
      <c r="CW38" s="43" t="s">
        <v>395</v>
      </c>
      <c r="CX38" s="43" t="s">
        <v>726</v>
      </c>
      <c r="CY38" s="43" t="s">
        <v>727</v>
      </c>
      <c r="CZ38" s="43" t="s">
        <v>378</v>
      </c>
      <c r="DA38" s="43" t="s">
        <v>629</v>
      </c>
      <c r="DB38" s="43"/>
    </row>
    <row r="39" spans="1:106">
      <c r="A39" s="23">
        <v>44580</v>
      </c>
      <c r="B39" s="24" t="s">
        <v>22</v>
      </c>
      <c r="C39" s="44" t="s">
        <v>511</v>
      </c>
      <c r="D39" s="25" t="s">
        <v>512</v>
      </c>
      <c r="E39" s="28" t="s">
        <v>31</v>
      </c>
      <c r="F39" s="26" t="s">
        <v>13</v>
      </c>
      <c r="G39" s="26" t="s">
        <v>17</v>
      </c>
      <c r="H39" s="26" t="s">
        <v>29</v>
      </c>
      <c r="I39" s="26" t="s">
        <v>500</v>
      </c>
      <c r="J39" s="21" t="s">
        <v>507</v>
      </c>
      <c r="K39" s="21" t="s">
        <v>16</v>
      </c>
      <c r="L39" s="29" t="s">
        <v>513</v>
      </c>
      <c r="M39" s="12"/>
      <c r="N39" s="12"/>
      <c r="O39" s="16">
        <v>0</v>
      </c>
      <c r="P39" s="12"/>
      <c r="Q39" s="12"/>
      <c r="R39" s="12"/>
      <c r="S39" s="16">
        <v>0</v>
      </c>
      <c r="T39" s="9"/>
      <c r="U39" s="9"/>
      <c r="V39" s="9"/>
      <c r="W39" s="16"/>
      <c r="X39" s="16"/>
      <c r="Y39" s="46" t="s">
        <v>363</v>
      </c>
      <c r="Z39" s="43" t="s">
        <v>512</v>
      </c>
      <c r="AA39" s="43" t="s">
        <v>731</v>
      </c>
      <c r="AB39" s="43" t="s">
        <v>732</v>
      </c>
      <c r="AC39" s="43" t="s">
        <v>612</v>
      </c>
      <c r="AD39" s="43" t="s">
        <v>645</v>
      </c>
      <c r="AE39" s="43" t="s">
        <v>724</v>
      </c>
      <c r="AF39" s="43" t="s">
        <v>368</v>
      </c>
      <c r="AG39" s="43">
        <v>0</v>
      </c>
      <c r="AH39" s="43" t="s">
        <v>16</v>
      </c>
      <c r="AI39" s="43" t="s">
        <v>369</v>
      </c>
      <c r="AJ39" s="43" t="s">
        <v>370</v>
      </c>
      <c r="AK39" s="43" t="s">
        <v>415</v>
      </c>
      <c r="AL39" s="43" t="s">
        <v>372</v>
      </c>
      <c r="AM39" s="43" t="s">
        <v>373</v>
      </c>
      <c r="AN39" s="43" t="s">
        <v>374</v>
      </c>
      <c r="AO39" s="43" t="s">
        <v>614</v>
      </c>
      <c r="AP39" s="43" t="s">
        <v>733</v>
      </c>
      <c r="AQ39" s="43" t="s">
        <v>680</v>
      </c>
      <c r="AR39" s="43" t="s">
        <v>504</v>
      </c>
      <c r="AS39" s="43" t="s">
        <v>617</v>
      </c>
      <c r="AT39" s="43" t="s">
        <v>15</v>
      </c>
      <c r="AU39" s="43" t="s">
        <v>534</v>
      </c>
      <c r="AV39" s="43" t="s">
        <v>29</v>
      </c>
      <c r="AW39" s="43" t="s">
        <v>378</v>
      </c>
      <c r="AX39" s="43" t="s">
        <v>378</v>
      </c>
      <c r="AY39" s="43" t="s">
        <v>378</v>
      </c>
      <c r="AZ39" s="43" t="s">
        <v>618</v>
      </c>
      <c r="BA39" s="43" t="s">
        <v>379</v>
      </c>
      <c r="BB39" s="43" t="s">
        <v>15</v>
      </c>
      <c r="BC39" s="43" t="s">
        <v>15</v>
      </c>
      <c r="BD39" s="43" t="s">
        <v>633</v>
      </c>
      <c r="BE39" s="43" t="s">
        <v>15</v>
      </c>
      <c r="BF39" s="43" t="s">
        <v>15</v>
      </c>
      <c r="BG39" s="43" t="s">
        <v>15</v>
      </c>
      <c r="BH39" s="43" t="s">
        <v>15</v>
      </c>
      <c r="BI39" s="43" t="s">
        <v>417</v>
      </c>
      <c r="BJ39" s="43" t="s">
        <v>620</v>
      </c>
      <c r="BK39" s="43" t="s">
        <v>15</v>
      </c>
      <c r="BL39" s="43" t="s">
        <v>15</v>
      </c>
      <c r="BM39" s="43" t="s">
        <v>648</v>
      </c>
      <c r="BN39" s="43" t="s">
        <v>15</v>
      </c>
      <c r="BO39" s="43" t="s">
        <v>621</v>
      </c>
      <c r="BP39" s="43" t="s">
        <v>15</v>
      </c>
      <c r="BQ39" s="43" t="s">
        <v>15</v>
      </c>
      <c r="BR39" s="43" t="s">
        <v>15</v>
      </c>
      <c r="BS39" s="43" t="s">
        <v>658</v>
      </c>
      <c r="BT39" s="43" t="s">
        <v>623</v>
      </c>
      <c r="BU39" s="43" t="s">
        <v>15</v>
      </c>
      <c r="BV39" s="43" t="s">
        <v>15</v>
      </c>
      <c r="BW39" s="43" t="s">
        <v>387</v>
      </c>
      <c r="BX39" s="43" t="s">
        <v>15</v>
      </c>
      <c r="BY39" s="43" t="s">
        <v>388</v>
      </c>
      <c r="BZ39" s="43" t="s">
        <v>625</v>
      </c>
      <c r="CA39" s="43" t="s">
        <v>15</v>
      </c>
      <c r="CB39" s="43" t="s">
        <v>15</v>
      </c>
      <c r="CC39" s="43" t="s">
        <v>15</v>
      </c>
      <c r="CD39" s="43" t="s">
        <v>15</v>
      </c>
      <c r="CE39" s="43" t="s">
        <v>15</v>
      </c>
      <c r="CF39" s="43" t="s">
        <v>15</v>
      </c>
      <c r="CG39" s="43" t="s">
        <v>15</v>
      </c>
      <c r="CH39" s="43" t="s">
        <v>15</v>
      </c>
      <c r="CI39" s="43" t="s">
        <v>378</v>
      </c>
      <c r="CJ39" s="43" t="s">
        <v>500</v>
      </c>
      <c r="CK39" s="43" t="s">
        <v>15</v>
      </c>
      <c r="CL39" s="43" t="s">
        <v>389</v>
      </c>
      <c r="CM39" s="43" t="s">
        <v>390</v>
      </c>
      <c r="CN39" s="43" t="s">
        <v>387</v>
      </c>
      <c r="CO39" s="43" t="s">
        <v>391</v>
      </c>
      <c r="CP39" s="43" t="s">
        <v>392</v>
      </c>
      <c r="CQ39" s="43" t="s">
        <v>393</v>
      </c>
      <c r="CR39" s="43" t="s">
        <v>394</v>
      </c>
      <c r="CS39" s="43" t="s">
        <v>387</v>
      </c>
      <c r="CT39" s="43" t="s">
        <v>387</v>
      </c>
      <c r="CU39" s="43" t="s">
        <v>387</v>
      </c>
      <c r="CV39" s="43" t="s">
        <v>387</v>
      </c>
      <c r="CW39" s="43" t="s">
        <v>395</v>
      </c>
      <c r="CX39" s="43" t="s">
        <v>734</v>
      </c>
      <c r="CY39" s="43" t="s">
        <v>727</v>
      </c>
      <c r="CZ39" s="43" t="s">
        <v>378</v>
      </c>
      <c r="DA39" s="43" t="s">
        <v>629</v>
      </c>
      <c r="DB39" s="43"/>
    </row>
    <row r="40" spans="1:106">
      <c r="A40" s="23">
        <v>44923</v>
      </c>
      <c r="B40" s="24" t="s">
        <v>22</v>
      </c>
      <c r="C40" s="44" t="s">
        <v>514</v>
      </c>
      <c r="D40" s="25" t="s">
        <v>515</v>
      </c>
      <c r="E40" s="28" t="s">
        <v>18</v>
      </c>
      <c r="F40" s="26" t="s">
        <v>13</v>
      </c>
      <c r="G40" s="26" t="s">
        <v>14</v>
      </c>
      <c r="H40" s="26" t="s">
        <v>29</v>
      </c>
      <c r="I40" s="26" t="s">
        <v>24</v>
      </c>
      <c r="J40" s="21" t="s">
        <v>516</v>
      </c>
      <c r="K40" s="21" t="s">
        <v>16</v>
      </c>
      <c r="L40" s="29" t="s">
        <v>517</v>
      </c>
      <c r="M40" s="9">
        <v>0</v>
      </c>
      <c r="N40" s="9">
        <v>0</v>
      </c>
      <c r="O40" s="16">
        <v>0</v>
      </c>
      <c r="P40" s="22">
        <v>0</v>
      </c>
      <c r="Q40" s="22">
        <v>0</v>
      </c>
      <c r="R40" s="22"/>
      <c r="S40" s="16">
        <v>0</v>
      </c>
      <c r="T40" s="9"/>
      <c r="U40" s="9"/>
      <c r="V40" s="9"/>
      <c r="W40" s="16"/>
      <c r="X40" s="16"/>
      <c r="Y40" s="46" t="s">
        <v>363</v>
      </c>
      <c r="Z40" s="43" t="s">
        <v>515</v>
      </c>
      <c r="AA40" s="43" t="s">
        <v>735</v>
      </c>
      <c r="AB40" s="43" t="s">
        <v>736</v>
      </c>
      <c r="AC40" s="43" t="s">
        <v>612</v>
      </c>
      <c r="AD40" s="43" t="s">
        <v>645</v>
      </c>
      <c r="AE40" s="43" t="s">
        <v>724</v>
      </c>
      <c r="AF40" s="43" t="s">
        <v>368</v>
      </c>
      <c r="AG40" s="43">
        <v>0</v>
      </c>
      <c r="AH40" s="43" t="s">
        <v>16</v>
      </c>
      <c r="AI40" s="43" t="s">
        <v>369</v>
      </c>
      <c r="AJ40" s="43" t="s">
        <v>370</v>
      </c>
      <c r="AK40" s="43" t="s">
        <v>415</v>
      </c>
      <c r="AL40" s="43" t="s">
        <v>372</v>
      </c>
      <c r="AM40" s="43" t="s">
        <v>373</v>
      </c>
      <c r="AN40" s="43" t="s">
        <v>374</v>
      </c>
      <c r="AO40" s="43" t="s">
        <v>614</v>
      </c>
      <c r="AP40" s="43" t="s">
        <v>737</v>
      </c>
      <c r="AQ40" s="43" t="s">
        <v>376</v>
      </c>
      <c r="AR40" s="43" t="s">
        <v>503</v>
      </c>
      <c r="AS40" s="43" t="s">
        <v>617</v>
      </c>
      <c r="AT40" s="43" t="s">
        <v>15</v>
      </c>
      <c r="AU40" s="43" t="s">
        <v>534</v>
      </c>
      <c r="AV40" s="43" t="s">
        <v>29</v>
      </c>
      <c r="AW40" s="43" t="s">
        <v>378</v>
      </c>
      <c r="AX40" s="43" t="s">
        <v>378</v>
      </c>
      <c r="AY40" s="43" t="s">
        <v>378</v>
      </c>
      <c r="AZ40" s="43" t="s">
        <v>618</v>
      </c>
      <c r="BA40" s="43" t="s">
        <v>379</v>
      </c>
      <c r="BB40" s="43" t="s">
        <v>15</v>
      </c>
      <c r="BC40" s="43" t="s">
        <v>15</v>
      </c>
      <c r="BD40" s="43" t="s">
        <v>619</v>
      </c>
      <c r="BE40" s="43" t="s">
        <v>15</v>
      </c>
      <c r="BF40" s="43" t="s">
        <v>15</v>
      </c>
      <c r="BG40" s="43" t="s">
        <v>15</v>
      </c>
      <c r="BH40" s="43" t="s">
        <v>15</v>
      </c>
      <c r="BI40" s="43" t="s">
        <v>417</v>
      </c>
      <c r="BJ40" s="43" t="s">
        <v>620</v>
      </c>
      <c r="BK40" s="43" t="s">
        <v>15</v>
      </c>
      <c r="BL40" s="43" t="s">
        <v>15</v>
      </c>
      <c r="BM40" s="43" t="s">
        <v>648</v>
      </c>
      <c r="BN40" s="43" t="s">
        <v>15</v>
      </c>
      <c r="BO40" s="43" t="s">
        <v>621</v>
      </c>
      <c r="BP40" s="43" t="s">
        <v>15</v>
      </c>
      <c r="BQ40" s="43" t="s">
        <v>15</v>
      </c>
      <c r="BR40" s="43" t="s">
        <v>15</v>
      </c>
      <c r="BS40" s="43" t="s">
        <v>658</v>
      </c>
      <c r="BT40" s="43" t="s">
        <v>623</v>
      </c>
      <c r="BU40" s="43" t="s">
        <v>15</v>
      </c>
      <c r="BV40" s="43" t="s">
        <v>15</v>
      </c>
      <c r="BW40" s="43" t="s">
        <v>387</v>
      </c>
      <c r="BX40" s="43" t="s">
        <v>15</v>
      </c>
      <c r="BY40" s="43" t="s">
        <v>388</v>
      </c>
      <c r="BZ40" s="43" t="s">
        <v>625</v>
      </c>
      <c r="CA40" s="43" t="s">
        <v>15</v>
      </c>
      <c r="CB40" s="43" t="s">
        <v>15</v>
      </c>
      <c r="CC40" s="43" t="s">
        <v>15</v>
      </c>
      <c r="CD40" s="43" t="s">
        <v>15</v>
      </c>
      <c r="CE40" s="43" t="s">
        <v>15</v>
      </c>
      <c r="CF40" s="43" t="s">
        <v>15</v>
      </c>
      <c r="CG40" s="43" t="s">
        <v>15</v>
      </c>
      <c r="CH40" s="43" t="s">
        <v>15</v>
      </c>
      <c r="CI40" s="43" t="s">
        <v>378</v>
      </c>
      <c r="CJ40" s="43" t="s">
        <v>24</v>
      </c>
      <c r="CK40" s="43" t="s">
        <v>15</v>
      </c>
      <c r="CL40" s="43" t="s">
        <v>389</v>
      </c>
      <c r="CM40" s="43" t="s">
        <v>390</v>
      </c>
      <c r="CN40" s="43" t="s">
        <v>387</v>
      </c>
      <c r="CO40" s="43" t="s">
        <v>391</v>
      </c>
      <c r="CP40" s="43" t="s">
        <v>392</v>
      </c>
      <c r="CQ40" s="43" t="s">
        <v>393</v>
      </c>
      <c r="CR40" s="43" t="s">
        <v>394</v>
      </c>
      <c r="CS40" s="43" t="s">
        <v>387</v>
      </c>
      <c r="CT40" s="43" t="s">
        <v>387</v>
      </c>
      <c r="CU40" s="43" t="s">
        <v>387</v>
      </c>
      <c r="CV40" s="43" t="s">
        <v>387</v>
      </c>
      <c r="CW40" s="43" t="s">
        <v>395</v>
      </c>
      <c r="CX40" s="43" t="s">
        <v>738</v>
      </c>
      <c r="CY40" s="43" t="s">
        <v>727</v>
      </c>
      <c r="CZ40" s="43" t="s">
        <v>378</v>
      </c>
      <c r="DA40" s="43" t="s">
        <v>629</v>
      </c>
      <c r="DB40" s="43"/>
    </row>
    <row r="41" spans="1:106">
      <c r="A41" s="23">
        <v>44923</v>
      </c>
      <c r="B41" s="24" t="s">
        <v>22</v>
      </c>
      <c r="C41" s="44" t="s">
        <v>514</v>
      </c>
      <c r="D41" s="25" t="s">
        <v>518</v>
      </c>
      <c r="E41" s="28" t="s">
        <v>18</v>
      </c>
      <c r="F41" s="26" t="s">
        <v>13</v>
      </c>
      <c r="G41" s="26" t="s">
        <v>17</v>
      </c>
      <c r="H41" s="26" t="s">
        <v>29</v>
      </c>
      <c r="I41" s="26" t="s">
        <v>24</v>
      </c>
      <c r="J41" s="21" t="s">
        <v>516</v>
      </c>
      <c r="K41" s="21" t="s">
        <v>16</v>
      </c>
      <c r="L41" s="29" t="s">
        <v>519</v>
      </c>
      <c r="M41" s="9">
        <v>0</v>
      </c>
      <c r="N41" s="9">
        <v>0</v>
      </c>
      <c r="O41" s="16">
        <v>0</v>
      </c>
      <c r="P41" s="22">
        <v>0</v>
      </c>
      <c r="Q41" s="22">
        <v>0</v>
      </c>
      <c r="R41" s="22"/>
      <c r="S41" s="16">
        <v>0</v>
      </c>
      <c r="T41" s="9"/>
      <c r="U41" s="9"/>
      <c r="V41" s="9"/>
      <c r="W41" s="16"/>
      <c r="X41" s="16"/>
      <c r="Y41" s="46" t="s">
        <v>363</v>
      </c>
      <c r="Z41" s="43" t="s">
        <v>518</v>
      </c>
      <c r="AA41" s="43" t="s">
        <v>739</v>
      </c>
      <c r="AB41" s="43" t="s">
        <v>740</v>
      </c>
      <c r="AC41" s="43" t="s">
        <v>612</v>
      </c>
      <c r="AD41" s="43" t="s">
        <v>645</v>
      </c>
      <c r="AE41" s="43" t="s">
        <v>724</v>
      </c>
      <c r="AF41" s="43" t="s">
        <v>368</v>
      </c>
      <c r="AG41" s="43">
        <v>0</v>
      </c>
      <c r="AH41" s="43" t="s">
        <v>16</v>
      </c>
      <c r="AI41" s="43" t="s">
        <v>369</v>
      </c>
      <c r="AJ41" s="43" t="s">
        <v>370</v>
      </c>
      <c r="AK41" s="43" t="s">
        <v>415</v>
      </c>
      <c r="AL41" s="43" t="s">
        <v>372</v>
      </c>
      <c r="AM41" s="43" t="s">
        <v>373</v>
      </c>
      <c r="AN41" s="43" t="s">
        <v>374</v>
      </c>
      <c r="AO41" s="43" t="s">
        <v>614</v>
      </c>
      <c r="AP41" s="43" t="s">
        <v>741</v>
      </c>
      <c r="AQ41" s="43" t="s">
        <v>376</v>
      </c>
      <c r="AR41" s="43" t="s">
        <v>503</v>
      </c>
      <c r="AS41" s="43" t="s">
        <v>617</v>
      </c>
      <c r="AT41" s="43" t="s">
        <v>15</v>
      </c>
      <c r="AU41" s="43" t="s">
        <v>534</v>
      </c>
      <c r="AV41" s="43" t="s">
        <v>29</v>
      </c>
      <c r="AW41" s="43" t="s">
        <v>378</v>
      </c>
      <c r="AX41" s="43" t="s">
        <v>378</v>
      </c>
      <c r="AY41" s="43" t="s">
        <v>378</v>
      </c>
      <c r="AZ41" s="43" t="s">
        <v>618</v>
      </c>
      <c r="BA41" s="43" t="s">
        <v>379</v>
      </c>
      <c r="BB41" s="43" t="s">
        <v>15</v>
      </c>
      <c r="BC41" s="43" t="s">
        <v>15</v>
      </c>
      <c r="BD41" s="43" t="s">
        <v>633</v>
      </c>
      <c r="BE41" s="43" t="s">
        <v>15</v>
      </c>
      <c r="BF41" s="43" t="s">
        <v>15</v>
      </c>
      <c r="BG41" s="43" t="s">
        <v>15</v>
      </c>
      <c r="BH41" s="43" t="s">
        <v>15</v>
      </c>
      <c r="BI41" s="43" t="s">
        <v>417</v>
      </c>
      <c r="BJ41" s="43" t="s">
        <v>620</v>
      </c>
      <c r="BK41" s="43" t="s">
        <v>15</v>
      </c>
      <c r="BL41" s="43" t="s">
        <v>15</v>
      </c>
      <c r="BM41" s="43" t="s">
        <v>648</v>
      </c>
      <c r="BN41" s="43" t="s">
        <v>15</v>
      </c>
      <c r="BO41" s="43" t="s">
        <v>621</v>
      </c>
      <c r="BP41" s="43" t="s">
        <v>15</v>
      </c>
      <c r="BQ41" s="43" t="s">
        <v>15</v>
      </c>
      <c r="BR41" s="43" t="s">
        <v>15</v>
      </c>
      <c r="BS41" s="43" t="s">
        <v>658</v>
      </c>
      <c r="BT41" s="43" t="s">
        <v>623</v>
      </c>
      <c r="BU41" s="43" t="s">
        <v>15</v>
      </c>
      <c r="BV41" s="43" t="s">
        <v>15</v>
      </c>
      <c r="BW41" s="43" t="s">
        <v>387</v>
      </c>
      <c r="BX41" s="43" t="s">
        <v>15</v>
      </c>
      <c r="BY41" s="43" t="s">
        <v>388</v>
      </c>
      <c r="BZ41" s="43" t="s">
        <v>625</v>
      </c>
      <c r="CA41" s="43" t="s">
        <v>15</v>
      </c>
      <c r="CB41" s="43" t="s">
        <v>15</v>
      </c>
      <c r="CC41" s="43" t="s">
        <v>15</v>
      </c>
      <c r="CD41" s="43" t="s">
        <v>15</v>
      </c>
      <c r="CE41" s="43" t="s">
        <v>15</v>
      </c>
      <c r="CF41" s="43" t="s">
        <v>15</v>
      </c>
      <c r="CG41" s="43" t="s">
        <v>15</v>
      </c>
      <c r="CH41" s="43" t="s">
        <v>15</v>
      </c>
      <c r="CI41" s="43" t="s">
        <v>378</v>
      </c>
      <c r="CJ41" s="43" t="s">
        <v>24</v>
      </c>
      <c r="CK41" s="43" t="s">
        <v>15</v>
      </c>
      <c r="CL41" s="43" t="s">
        <v>389</v>
      </c>
      <c r="CM41" s="43" t="s">
        <v>390</v>
      </c>
      <c r="CN41" s="43" t="s">
        <v>387</v>
      </c>
      <c r="CO41" s="43" t="s">
        <v>391</v>
      </c>
      <c r="CP41" s="43" t="s">
        <v>392</v>
      </c>
      <c r="CQ41" s="43" t="s">
        <v>393</v>
      </c>
      <c r="CR41" s="43" t="s">
        <v>394</v>
      </c>
      <c r="CS41" s="43" t="s">
        <v>387</v>
      </c>
      <c r="CT41" s="43" t="s">
        <v>387</v>
      </c>
      <c r="CU41" s="43" t="s">
        <v>387</v>
      </c>
      <c r="CV41" s="43" t="s">
        <v>387</v>
      </c>
      <c r="CW41" s="43" t="s">
        <v>395</v>
      </c>
      <c r="CX41" s="43" t="s">
        <v>742</v>
      </c>
      <c r="CY41" s="43" t="s">
        <v>727</v>
      </c>
      <c r="CZ41" s="43" t="s">
        <v>378</v>
      </c>
      <c r="DA41" s="43" t="s">
        <v>629</v>
      </c>
      <c r="DB41" s="43"/>
    </row>
    <row r="42" spans="1:106">
      <c r="A42" s="23">
        <v>44923</v>
      </c>
      <c r="B42" s="24" t="s">
        <v>22</v>
      </c>
      <c r="C42" s="44" t="s">
        <v>520</v>
      </c>
      <c r="D42" s="25" t="s">
        <v>521</v>
      </c>
      <c r="E42" s="28" t="s">
        <v>31</v>
      </c>
      <c r="F42" s="26" t="s">
        <v>13</v>
      </c>
      <c r="G42" s="26" t="s">
        <v>17</v>
      </c>
      <c r="H42" s="26" t="s">
        <v>29</v>
      </c>
      <c r="I42" s="26" t="s">
        <v>43</v>
      </c>
      <c r="J42" s="21" t="s">
        <v>516</v>
      </c>
      <c r="K42" s="21" t="s">
        <v>16</v>
      </c>
      <c r="L42" s="29" t="s">
        <v>522</v>
      </c>
      <c r="M42" s="9">
        <v>0</v>
      </c>
      <c r="N42" s="9">
        <v>0</v>
      </c>
      <c r="O42" s="16">
        <v>0</v>
      </c>
      <c r="P42" s="22">
        <v>0</v>
      </c>
      <c r="Q42" s="22">
        <v>0</v>
      </c>
      <c r="R42" s="22"/>
      <c r="S42" s="16">
        <v>0</v>
      </c>
      <c r="T42" s="9"/>
      <c r="U42" s="9"/>
      <c r="V42" s="9"/>
      <c r="W42" s="16"/>
      <c r="X42" s="16"/>
      <c r="Y42" s="46" t="s">
        <v>363</v>
      </c>
      <c r="Z42" s="43" t="s">
        <v>521</v>
      </c>
      <c r="AA42" s="43" t="s">
        <v>743</v>
      </c>
      <c r="AB42" s="43" t="s">
        <v>744</v>
      </c>
      <c r="AC42" s="43" t="s">
        <v>612</v>
      </c>
      <c r="AD42" s="43" t="s">
        <v>645</v>
      </c>
      <c r="AE42" s="43" t="s">
        <v>724</v>
      </c>
      <c r="AF42" s="43" t="s">
        <v>368</v>
      </c>
      <c r="AG42" s="43">
        <v>0</v>
      </c>
      <c r="AH42" s="43" t="s">
        <v>16</v>
      </c>
      <c r="AI42" s="43" t="s">
        <v>369</v>
      </c>
      <c r="AJ42" s="43" t="s">
        <v>370</v>
      </c>
      <c r="AK42" s="43" t="s">
        <v>415</v>
      </c>
      <c r="AL42" s="43" t="s">
        <v>372</v>
      </c>
      <c r="AM42" s="43" t="s">
        <v>373</v>
      </c>
      <c r="AN42" s="43" t="s">
        <v>374</v>
      </c>
      <c r="AO42" s="43" t="s">
        <v>614</v>
      </c>
      <c r="AP42" s="43" t="s">
        <v>745</v>
      </c>
      <c r="AQ42" s="43" t="s">
        <v>427</v>
      </c>
      <c r="AR42" s="43" t="s">
        <v>504</v>
      </c>
      <c r="AS42" s="43" t="s">
        <v>617</v>
      </c>
      <c r="AT42" s="43" t="s">
        <v>15</v>
      </c>
      <c r="AU42" s="43" t="s">
        <v>534</v>
      </c>
      <c r="AV42" s="43" t="s">
        <v>29</v>
      </c>
      <c r="AW42" s="43" t="s">
        <v>378</v>
      </c>
      <c r="AX42" s="43" t="s">
        <v>378</v>
      </c>
      <c r="AY42" s="43" t="s">
        <v>378</v>
      </c>
      <c r="AZ42" s="43" t="s">
        <v>618</v>
      </c>
      <c r="BA42" s="43" t="s">
        <v>379</v>
      </c>
      <c r="BB42" s="43" t="s">
        <v>15</v>
      </c>
      <c r="BC42" s="43" t="s">
        <v>15</v>
      </c>
      <c r="BD42" s="43" t="s">
        <v>633</v>
      </c>
      <c r="BE42" s="43" t="s">
        <v>15</v>
      </c>
      <c r="BF42" s="43" t="s">
        <v>15</v>
      </c>
      <c r="BG42" s="43" t="s">
        <v>15</v>
      </c>
      <c r="BH42" s="43" t="s">
        <v>15</v>
      </c>
      <c r="BI42" s="43" t="s">
        <v>417</v>
      </c>
      <c r="BJ42" s="43" t="s">
        <v>620</v>
      </c>
      <c r="BK42" s="43" t="s">
        <v>15</v>
      </c>
      <c r="BL42" s="43" t="s">
        <v>15</v>
      </c>
      <c r="BM42" s="43" t="s">
        <v>648</v>
      </c>
      <c r="BN42" s="43" t="s">
        <v>15</v>
      </c>
      <c r="BO42" s="43" t="s">
        <v>621</v>
      </c>
      <c r="BP42" s="43" t="s">
        <v>15</v>
      </c>
      <c r="BQ42" s="43" t="s">
        <v>15</v>
      </c>
      <c r="BR42" s="43" t="s">
        <v>15</v>
      </c>
      <c r="BS42" s="43" t="s">
        <v>658</v>
      </c>
      <c r="BT42" s="43" t="s">
        <v>623</v>
      </c>
      <c r="BU42" s="43" t="s">
        <v>15</v>
      </c>
      <c r="BV42" s="43" t="s">
        <v>15</v>
      </c>
      <c r="BW42" s="43" t="s">
        <v>387</v>
      </c>
      <c r="BX42" s="43" t="s">
        <v>15</v>
      </c>
      <c r="BY42" s="43" t="s">
        <v>388</v>
      </c>
      <c r="BZ42" s="43" t="s">
        <v>625</v>
      </c>
      <c r="CA42" s="43" t="s">
        <v>15</v>
      </c>
      <c r="CB42" s="43" t="s">
        <v>15</v>
      </c>
      <c r="CC42" s="43" t="s">
        <v>15</v>
      </c>
      <c r="CD42" s="43" t="s">
        <v>15</v>
      </c>
      <c r="CE42" s="43" t="s">
        <v>15</v>
      </c>
      <c r="CF42" s="43" t="s">
        <v>15</v>
      </c>
      <c r="CG42" s="43" t="s">
        <v>15</v>
      </c>
      <c r="CH42" s="43" t="s">
        <v>15</v>
      </c>
      <c r="CI42" s="43" t="s">
        <v>378</v>
      </c>
      <c r="CJ42" s="43" t="s">
        <v>43</v>
      </c>
      <c r="CK42" s="43" t="s">
        <v>15</v>
      </c>
      <c r="CL42" s="43" t="s">
        <v>389</v>
      </c>
      <c r="CM42" s="43" t="s">
        <v>390</v>
      </c>
      <c r="CN42" s="43" t="s">
        <v>387</v>
      </c>
      <c r="CO42" s="43" t="s">
        <v>391</v>
      </c>
      <c r="CP42" s="43" t="s">
        <v>392</v>
      </c>
      <c r="CQ42" s="43" t="s">
        <v>393</v>
      </c>
      <c r="CR42" s="43" t="s">
        <v>394</v>
      </c>
      <c r="CS42" s="43" t="s">
        <v>387</v>
      </c>
      <c r="CT42" s="43" t="s">
        <v>387</v>
      </c>
      <c r="CU42" s="43" t="s">
        <v>387</v>
      </c>
      <c r="CV42" s="43" t="s">
        <v>387</v>
      </c>
      <c r="CW42" s="43" t="s">
        <v>395</v>
      </c>
      <c r="CX42" s="43" t="s">
        <v>742</v>
      </c>
      <c r="CY42" s="43" t="s">
        <v>727</v>
      </c>
      <c r="CZ42" s="43" t="s">
        <v>378</v>
      </c>
      <c r="DA42" s="43" t="s">
        <v>629</v>
      </c>
      <c r="DB42" s="43"/>
    </row>
    <row r="43" spans="1:106">
      <c r="A43" s="23">
        <v>44580</v>
      </c>
      <c r="B43" s="24" t="s">
        <v>22</v>
      </c>
      <c r="C43" s="44" t="s">
        <v>523</v>
      </c>
      <c r="D43" s="25" t="s">
        <v>524</v>
      </c>
      <c r="E43" s="28" t="s">
        <v>28</v>
      </c>
      <c r="F43" s="26" t="s">
        <v>30</v>
      </c>
      <c r="G43" s="26" t="s">
        <v>14</v>
      </c>
      <c r="H43" s="26" t="s">
        <v>15</v>
      </c>
      <c r="I43" s="26" t="s">
        <v>467</v>
      </c>
      <c r="J43" s="21" t="s">
        <v>468</v>
      </c>
      <c r="K43" s="21" t="s">
        <v>16</v>
      </c>
      <c r="L43" s="30" t="s">
        <v>525</v>
      </c>
      <c r="M43" s="12"/>
      <c r="N43" s="12"/>
      <c r="O43" s="16">
        <v>0</v>
      </c>
      <c r="P43" s="12"/>
      <c r="Q43" s="12"/>
      <c r="R43" s="12"/>
      <c r="S43" s="16">
        <v>0</v>
      </c>
      <c r="T43" s="9"/>
      <c r="U43" s="9"/>
      <c r="V43" s="9"/>
      <c r="W43" s="16"/>
      <c r="X43" s="16"/>
      <c r="Y43" s="46" t="s">
        <v>363</v>
      </c>
      <c r="Z43" s="43" t="s">
        <v>524</v>
      </c>
      <c r="AA43" s="43" t="s">
        <v>746</v>
      </c>
      <c r="AB43" s="43" t="s">
        <v>747</v>
      </c>
      <c r="AC43" s="43" t="s">
        <v>748</v>
      </c>
      <c r="AD43" s="43" t="s">
        <v>749</v>
      </c>
      <c r="AE43" s="43" t="s">
        <v>750</v>
      </c>
      <c r="AF43" s="43" t="s">
        <v>368</v>
      </c>
      <c r="AG43" s="43">
        <v>0</v>
      </c>
      <c r="AH43" s="43" t="s">
        <v>16</v>
      </c>
      <c r="AI43" s="43" t="s">
        <v>369</v>
      </c>
      <c r="AJ43" s="43" t="s">
        <v>370</v>
      </c>
      <c r="AK43" s="43" t="s">
        <v>415</v>
      </c>
      <c r="AL43" s="43" t="s">
        <v>372</v>
      </c>
      <c r="AM43" s="43" t="s">
        <v>373</v>
      </c>
      <c r="AN43" s="43" t="s">
        <v>374</v>
      </c>
      <c r="AO43" s="43" t="s">
        <v>614</v>
      </c>
      <c r="AP43" s="43" t="s">
        <v>751</v>
      </c>
      <c r="AQ43" s="43" t="s">
        <v>642</v>
      </c>
      <c r="AR43" s="43" t="s">
        <v>502</v>
      </c>
      <c r="AS43" s="43" t="s">
        <v>377</v>
      </c>
      <c r="AT43" s="43" t="s">
        <v>15</v>
      </c>
      <c r="AU43" s="43" t="s">
        <v>362</v>
      </c>
      <c r="AV43" s="43" t="s">
        <v>15</v>
      </c>
      <c r="AW43" s="43" t="s">
        <v>378</v>
      </c>
      <c r="AX43" s="43" t="s">
        <v>378</v>
      </c>
      <c r="AY43" s="43" t="s">
        <v>378</v>
      </c>
      <c r="AZ43" s="43" t="s">
        <v>618</v>
      </c>
      <c r="BA43" s="43" t="s">
        <v>15</v>
      </c>
      <c r="BB43" s="43" t="s">
        <v>15</v>
      </c>
      <c r="BC43" s="43" t="s">
        <v>15</v>
      </c>
      <c r="BD43" s="43" t="s">
        <v>619</v>
      </c>
      <c r="BE43" s="43" t="s">
        <v>15</v>
      </c>
      <c r="BF43" s="43" t="s">
        <v>15</v>
      </c>
      <c r="BG43" s="43" t="s">
        <v>15</v>
      </c>
      <c r="BH43" s="43" t="s">
        <v>15</v>
      </c>
      <c r="BI43" s="43" t="s">
        <v>417</v>
      </c>
      <c r="BJ43" s="43" t="s">
        <v>620</v>
      </c>
      <c r="BK43" s="43" t="s">
        <v>15</v>
      </c>
      <c r="BL43" s="43" t="s">
        <v>15</v>
      </c>
      <c r="BM43" s="43" t="s">
        <v>383</v>
      </c>
      <c r="BN43" s="43" t="s">
        <v>15</v>
      </c>
      <c r="BO43" s="43" t="s">
        <v>621</v>
      </c>
      <c r="BP43" s="43" t="s">
        <v>15</v>
      </c>
      <c r="BQ43" s="43" t="s">
        <v>15</v>
      </c>
      <c r="BR43" s="43" t="s">
        <v>15</v>
      </c>
      <c r="BS43" s="43" t="s">
        <v>752</v>
      </c>
      <c r="BT43" s="43" t="s">
        <v>386</v>
      </c>
      <c r="BU43" s="43" t="s">
        <v>15</v>
      </c>
      <c r="BV43" s="43" t="s">
        <v>15</v>
      </c>
      <c r="BW43" s="43" t="s">
        <v>387</v>
      </c>
      <c r="BX43" s="43" t="s">
        <v>15</v>
      </c>
      <c r="BY43" s="43" t="s">
        <v>388</v>
      </c>
      <c r="BZ43" s="43" t="s">
        <v>625</v>
      </c>
      <c r="CA43" s="43" t="s">
        <v>15</v>
      </c>
      <c r="CB43" s="43" t="s">
        <v>15</v>
      </c>
      <c r="CC43" s="43" t="s">
        <v>15</v>
      </c>
      <c r="CD43" s="43" t="s">
        <v>15</v>
      </c>
      <c r="CE43" s="43" t="s">
        <v>15</v>
      </c>
      <c r="CF43" s="43" t="s">
        <v>15</v>
      </c>
      <c r="CG43" s="43" t="s">
        <v>15</v>
      </c>
      <c r="CH43" s="43" t="s">
        <v>15</v>
      </c>
      <c r="CI43" s="43" t="s">
        <v>378</v>
      </c>
      <c r="CJ43" s="43" t="s">
        <v>467</v>
      </c>
      <c r="CK43" s="43" t="s">
        <v>15</v>
      </c>
      <c r="CL43" s="43" t="s">
        <v>389</v>
      </c>
      <c r="CM43" s="43" t="s">
        <v>390</v>
      </c>
      <c r="CN43" s="43" t="s">
        <v>387</v>
      </c>
      <c r="CO43" s="43" t="s">
        <v>391</v>
      </c>
      <c r="CP43" s="43" t="s">
        <v>392</v>
      </c>
      <c r="CQ43" s="43" t="s">
        <v>393</v>
      </c>
      <c r="CR43" s="43" t="s">
        <v>394</v>
      </c>
      <c r="CS43" s="43" t="s">
        <v>387</v>
      </c>
      <c r="CT43" s="43" t="s">
        <v>387</v>
      </c>
      <c r="CU43" s="43" t="s">
        <v>387</v>
      </c>
      <c r="CV43" s="43" t="s">
        <v>387</v>
      </c>
      <c r="CW43" s="43" t="s">
        <v>395</v>
      </c>
      <c r="CX43" s="43" t="s">
        <v>753</v>
      </c>
      <c r="CY43" s="43" t="s">
        <v>754</v>
      </c>
      <c r="CZ43" s="43" t="s">
        <v>378</v>
      </c>
      <c r="DA43" s="43" t="s">
        <v>629</v>
      </c>
      <c r="DB43" s="43"/>
    </row>
    <row r="44" spans="1:106">
      <c r="A44" s="23">
        <v>44923</v>
      </c>
      <c r="B44" s="24" t="s">
        <v>22</v>
      </c>
      <c r="C44" s="18" t="s">
        <v>526</v>
      </c>
      <c r="D44" s="25" t="s">
        <v>527</v>
      </c>
      <c r="E44" s="26" t="s">
        <v>28</v>
      </c>
      <c r="F44" s="26" t="s">
        <v>30</v>
      </c>
      <c r="G44" s="26" t="s">
        <v>14</v>
      </c>
      <c r="H44" s="26" t="s">
        <v>15</v>
      </c>
      <c r="I44" s="26" t="s">
        <v>24</v>
      </c>
      <c r="J44" s="27" t="s">
        <v>528</v>
      </c>
      <c r="K44" s="21" t="s">
        <v>16</v>
      </c>
      <c r="L44" s="30" t="s">
        <v>529</v>
      </c>
      <c r="M44" s="9">
        <v>0</v>
      </c>
      <c r="N44" s="9">
        <v>0</v>
      </c>
      <c r="O44" s="16">
        <v>0</v>
      </c>
      <c r="P44" s="22">
        <v>0</v>
      </c>
      <c r="Q44" s="22">
        <v>0</v>
      </c>
      <c r="R44" s="22"/>
      <c r="S44" s="16">
        <v>0</v>
      </c>
      <c r="T44" s="9"/>
      <c r="U44" s="9"/>
      <c r="V44" s="9"/>
      <c r="W44" s="16"/>
      <c r="X44" s="16"/>
      <c r="Y44" s="21" t="s">
        <v>363</v>
      </c>
      <c r="Z44" s="43" t="s">
        <v>527</v>
      </c>
      <c r="AA44" s="43" t="s">
        <v>755</v>
      </c>
      <c r="AB44" s="43" t="s">
        <v>756</v>
      </c>
      <c r="AC44" s="43" t="s">
        <v>748</v>
      </c>
      <c r="AD44" s="43" t="s">
        <v>749</v>
      </c>
      <c r="AE44" s="43" t="s">
        <v>750</v>
      </c>
      <c r="AF44" s="43" t="s">
        <v>368</v>
      </c>
      <c r="AG44" s="43">
        <v>0</v>
      </c>
      <c r="AH44" s="43" t="s">
        <v>16</v>
      </c>
      <c r="AI44" s="43" t="s">
        <v>369</v>
      </c>
      <c r="AJ44" s="43" t="s">
        <v>370</v>
      </c>
      <c r="AK44" s="43" t="s">
        <v>415</v>
      </c>
      <c r="AL44" s="43" t="s">
        <v>372</v>
      </c>
      <c r="AM44" s="43" t="s">
        <v>373</v>
      </c>
      <c r="AN44" s="43" t="s">
        <v>374</v>
      </c>
      <c r="AO44" s="43" t="s">
        <v>614</v>
      </c>
      <c r="AP44" s="43" t="s">
        <v>757</v>
      </c>
      <c r="AQ44" s="43" t="s">
        <v>376</v>
      </c>
      <c r="AR44" s="43" t="s">
        <v>502</v>
      </c>
      <c r="AS44" s="43" t="s">
        <v>377</v>
      </c>
      <c r="AT44" s="43" t="s">
        <v>15</v>
      </c>
      <c r="AU44" s="43" t="s">
        <v>362</v>
      </c>
      <c r="AV44" s="43" t="s">
        <v>15</v>
      </c>
      <c r="AW44" s="43" t="s">
        <v>378</v>
      </c>
      <c r="AX44" s="43" t="s">
        <v>378</v>
      </c>
      <c r="AY44" s="43" t="s">
        <v>378</v>
      </c>
      <c r="AZ44" s="43" t="s">
        <v>618</v>
      </c>
      <c r="BA44" s="43" t="s">
        <v>15</v>
      </c>
      <c r="BB44" s="43" t="s">
        <v>15</v>
      </c>
      <c r="BC44" s="43" t="s">
        <v>15</v>
      </c>
      <c r="BD44" s="43" t="s">
        <v>619</v>
      </c>
      <c r="BE44" s="43" t="s">
        <v>15</v>
      </c>
      <c r="BF44" s="43" t="s">
        <v>15</v>
      </c>
      <c r="BG44" s="43" t="s">
        <v>15</v>
      </c>
      <c r="BH44" s="43" t="s">
        <v>15</v>
      </c>
      <c r="BI44" s="43" t="s">
        <v>417</v>
      </c>
      <c r="BJ44" s="43" t="s">
        <v>620</v>
      </c>
      <c r="BK44" s="43" t="s">
        <v>15</v>
      </c>
      <c r="BL44" s="43" t="s">
        <v>15</v>
      </c>
      <c r="BM44" s="43" t="s">
        <v>383</v>
      </c>
      <c r="BN44" s="43" t="s">
        <v>15</v>
      </c>
      <c r="BO44" s="43" t="s">
        <v>621</v>
      </c>
      <c r="BP44" s="43" t="s">
        <v>15</v>
      </c>
      <c r="BQ44" s="43" t="s">
        <v>15</v>
      </c>
      <c r="BR44" s="43" t="s">
        <v>15</v>
      </c>
      <c r="BS44" s="43" t="s">
        <v>752</v>
      </c>
      <c r="BT44" s="43" t="s">
        <v>386</v>
      </c>
      <c r="BU44" s="43" t="s">
        <v>15</v>
      </c>
      <c r="BV44" s="43" t="s">
        <v>15</v>
      </c>
      <c r="BW44" s="43" t="s">
        <v>387</v>
      </c>
      <c r="BX44" s="43" t="s">
        <v>15</v>
      </c>
      <c r="BY44" s="43" t="s">
        <v>388</v>
      </c>
      <c r="BZ44" s="43" t="s">
        <v>625</v>
      </c>
      <c r="CA44" s="43" t="s">
        <v>15</v>
      </c>
      <c r="CB44" s="43" t="s">
        <v>15</v>
      </c>
      <c r="CC44" s="43" t="s">
        <v>15</v>
      </c>
      <c r="CD44" s="43" t="s">
        <v>15</v>
      </c>
      <c r="CE44" s="43" t="s">
        <v>15</v>
      </c>
      <c r="CF44" s="43" t="s">
        <v>15</v>
      </c>
      <c r="CG44" s="43" t="s">
        <v>15</v>
      </c>
      <c r="CH44" s="43" t="s">
        <v>15</v>
      </c>
      <c r="CI44" s="43" t="s">
        <v>378</v>
      </c>
      <c r="CJ44" s="43" t="s">
        <v>24</v>
      </c>
      <c r="CK44" s="43" t="s">
        <v>15</v>
      </c>
      <c r="CL44" s="43" t="s">
        <v>389</v>
      </c>
      <c r="CM44" s="43" t="s">
        <v>390</v>
      </c>
      <c r="CN44" s="43" t="s">
        <v>387</v>
      </c>
      <c r="CO44" s="43" t="s">
        <v>391</v>
      </c>
      <c r="CP44" s="43" t="s">
        <v>392</v>
      </c>
      <c r="CQ44" s="43" t="s">
        <v>393</v>
      </c>
      <c r="CR44" s="43" t="s">
        <v>394</v>
      </c>
      <c r="CS44" s="43" t="s">
        <v>387</v>
      </c>
      <c r="CT44" s="43" t="s">
        <v>387</v>
      </c>
      <c r="CU44" s="43" t="s">
        <v>387</v>
      </c>
      <c r="CV44" s="43" t="s">
        <v>387</v>
      </c>
      <c r="CW44" s="43" t="s">
        <v>395</v>
      </c>
      <c r="CX44" s="43" t="s">
        <v>758</v>
      </c>
      <c r="CY44" s="43" t="s">
        <v>754</v>
      </c>
      <c r="CZ44" s="43" t="s">
        <v>378</v>
      </c>
      <c r="DA44" s="43" t="s">
        <v>629</v>
      </c>
      <c r="DB44" s="43"/>
    </row>
    <row r="45" spans="1:106">
      <c r="A45" s="23">
        <v>45065</v>
      </c>
      <c r="B45" s="24" t="s">
        <v>22</v>
      </c>
      <c r="C45" s="18" t="s">
        <v>233</v>
      </c>
      <c r="D45" s="25" t="s">
        <v>45</v>
      </c>
      <c r="E45" s="26" t="s">
        <v>503</v>
      </c>
      <c r="F45" s="26" t="s">
        <v>13</v>
      </c>
      <c r="G45" s="26" t="s">
        <v>14</v>
      </c>
      <c r="H45" s="26" t="s">
        <v>362</v>
      </c>
      <c r="I45" s="26" t="s">
        <v>24</v>
      </c>
      <c r="J45" s="27" t="s">
        <v>145</v>
      </c>
      <c r="K45" s="21" t="s">
        <v>16</v>
      </c>
      <c r="L45" s="30" t="s">
        <v>46</v>
      </c>
      <c r="M45" s="9">
        <v>4000</v>
      </c>
      <c r="N45" s="9">
        <v>4000</v>
      </c>
      <c r="O45" s="16">
        <v>10000</v>
      </c>
      <c r="P45" s="22">
        <v>0</v>
      </c>
      <c r="Q45" s="22">
        <v>0</v>
      </c>
      <c r="R45" s="5">
        <v>0</v>
      </c>
      <c r="S45" s="16">
        <v>0</v>
      </c>
      <c r="T45" s="9">
        <v>0</v>
      </c>
      <c r="U45" s="9">
        <v>0</v>
      </c>
      <c r="V45" s="9">
        <v>0</v>
      </c>
      <c r="W45" s="16">
        <v>0</v>
      </c>
      <c r="X45" s="16">
        <v>18000</v>
      </c>
      <c r="Y45" s="21" t="s">
        <v>363</v>
      </c>
      <c r="Z45" s="43" t="s">
        <v>45</v>
      </c>
      <c r="AA45" s="43" t="s">
        <v>759</v>
      </c>
      <c r="AB45" s="43" t="s">
        <v>760</v>
      </c>
      <c r="AC45" s="43" t="s">
        <v>748</v>
      </c>
      <c r="AD45" s="43" t="s">
        <v>749</v>
      </c>
      <c r="AE45" s="43" t="s">
        <v>750</v>
      </c>
      <c r="AF45" s="43" t="s">
        <v>368</v>
      </c>
      <c r="AG45" s="43">
        <v>0</v>
      </c>
      <c r="AH45" s="43" t="s">
        <v>16</v>
      </c>
      <c r="AI45" s="43" t="s">
        <v>369</v>
      </c>
      <c r="AJ45" s="43" t="s">
        <v>370</v>
      </c>
      <c r="AK45" s="43" t="s">
        <v>415</v>
      </c>
      <c r="AL45" s="43" t="s">
        <v>372</v>
      </c>
      <c r="AM45" s="43" t="s">
        <v>373</v>
      </c>
      <c r="AN45" s="43" t="s">
        <v>374</v>
      </c>
      <c r="AO45" s="43" t="s">
        <v>614</v>
      </c>
      <c r="AP45" s="43" t="s">
        <v>761</v>
      </c>
      <c r="AQ45" s="43" t="s">
        <v>376</v>
      </c>
      <c r="AR45" s="43" t="s">
        <v>503</v>
      </c>
      <c r="AS45" s="43" t="s">
        <v>377</v>
      </c>
      <c r="AT45" s="43" t="s">
        <v>15</v>
      </c>
      <c r="AU45" s="43" t="s">
        <v>362</v>
      </c>
      <c r="AV45" s="43" t="s">
        <v>15</v>
      </c>
      <c r="AW45" s="43" t="s">
        <v>378</v>
      </c>
      <c r="AX45" s="43" t="s">
        <v>378</v>
      </c>
      <c r="AY45" s="43" t="s">
        <v>378</v>
      </c>
      <c r="AZ45" s="43" t="s">
        <v>618</v>
      </c>
      <c r="BA45" s="43" t="s">
        <v>379</v>
      </c>
      <c r="BB45" s="43" t="s">
        <v>15</v>
      </c>
      <c r="BC45" s="43" t="s">
        <v>15</v>
      </c>
      <c r="BD45" s="43" t="s">
        <v>619</v>
      </c>
      <c r="BE45" s="43" t="s">
        <v>15</v>
      </c>
      <c r="BF45" s="43" t="s">
        <v>15</v>
      </c>
      <c r="BG45" s="43" t="s">
        <v>15</v>
      </c>
      <c r="BH45" s="43" t="s">
        <v>15</v>
      </c>
      <c r="BI45" s="43" t="s">
        <v>417</v>
      </c>
      <c r="BJ45" s="43" t="s">
        <v>620</v>
      </c>
      <c r="BK45" s="43" t="s">
        <v>15</v>
      </c>
      <c r="BL45" s="43" t="s">
        <v>15</v>
      </c>
      <c r="BM45" s="43" t="s">
        <v>383</v>
      </c>
      <c r="BN45" s="43" t="s">
        <v>15</v>
      </c>
      <c r="BO45" s="43" t="s">
        <v>621</v>
      </c>
      <c r="BP45" s="43" t="s">
        <v>15</v>
      </c>
      <c r="BQ45" s="43" t="s">
        <v>15</v>
      </c>
      <c r="BR45" s="43" t="s">
        <v>15</v>
      </c>
      <c r="BS45" s="43" t="s">
        <v>752</v>
      </c>
      <c r="BT45" s="43" t="s">
        <v>386</v>
      </c>
      <c r="BU45" s="43" t="s">
        <v>15</v>
      </c>
      <c r="BV45" s="43" t="s">
        <v>15</v>
      </c>
      <c r="BW45" s="43" t="s">
        <v>387</v>
      </c>
      <c r="BX45" s="43" t="s">
        <v>15</v>
      </c>
      <c r="BY45" s="43" t="s">
        <v>388</v>
      </c>
      <c r="BZ45" s="43" t="s">
        <v>625</v>
      </c>
      <c r="CA45" s="43" t="s">
        <v>15</v>
      </c>
      <c r="CB45" s="43" t="s">
        <v>15</v>
      </c>
      <c r="CC45" s="43" t="s">
        <v>15</v>
      </c>
      <c r="CD45" s="43" t="s">
        <v>15</v>
      </c>
      <c r="CE45" s="43" t="s">
        <v>15</v>
      </c>
      <c r="CF45" s="43" t="s">
        <v>15</v>
      </c>
      <c r="CG45" s="43" t="s">
        <v>15</v>
      </c>
      <c r="CH45" s="43" t="s">
        <v>15</v>
      </c>
      <c r="CI45" s="43" t="s">
        <v>378</v>
      </c>
      <c r="CJ45" s="43" t="s">
        <v>24</v>
      </c>
      <c r="CK45" s="43" t="s">
        <v>15</v>
      </c>
      <c r="CL45" s="43" t="s">
        <v>389</v>
      </c>
      <c r="CM45" s="43" t="s">
        <v>390</v>
      </c>
      <c r="CN45" s="43" t="s">
        <v>387</v>
      </c>
      <c r="CO45" s="43" t="s">
        <v>391</v>
      </c>
      <c r="CP45" s="43" t="s">
        <v>392</v>
      </c>
      <c r="CQ45" s="43" t="s">
        <v>393</v>
      </c>
      <c r="CR45" s="43" t="s">
        <v>394</v>
      </c>
      <c r="CS45" s="43" t="s">
        <v>387</v>
      </c>
      <c r="CT45" s="43" t="s">
        <v>387</v>
      </c>
      <c r="CU45" s="43" t="s">
        <v>387</v>
      </c>
      <c r="CV45" s="43" t="s">
        <v>387</v>
      </c>
      <c r="CW45" s="43" t="s">
        <v>395</v>
      </c>
      <c r="CX45" s="43" t="s">
        <v>762</v>
      </c>
      <c r="CY45" s="43">
        <v>0</v>
      </c>
      <c r="CZ45" s="43">
        <v>0</v>
      </c>
      <c r="DA45" s="43">
        <v>0</v>
      </c>
      <c r="DB45" s="43">
        <v>0</v>
      </c>
    </row>
    <row r="46" spans="1:106">
      <c r="A46" s="23">
        <v>45065</v>
      </c>
      <c r="B46" s="24" t="s">
        <v>22</v>
      </c>
      <c r="C46" s="18" t="s">
        <v>233</v>
      </c>
      <c r="D46" s="25" t="s">
        <v>47</v>
      </c>
      <c r="E46" s="26" t="s">
        <v>503</v>
      </c>
      <c r="F46" s="26" t="s">
        <v>13</v>
      </c>
      <c r="G46" s="26" t="s">
        <v>17</v>
      </c>
      <c r="H46" s="26" t="s">
        <v>362</v>
      </c>
      <c r="I46" s="26" t="s">
        <v>24</v>
      </c>
      <c r="J46" s="27" t="s">
        <v>145</v>
      </c>
      <c r="K46" s="21" t="s">
        <v>16</v>
      </c>
      <c r="L46" s="30" t="s">
        <v>48</v>
      </c>
      <c r="M46" s="9">
        <v>0</v>
      </c>
      <c r="N46" s="9">
        <v>0</v>
      </c>
      <c r="O46" s="16">
        <v>0</v>
      </c>
      <c r="P46" s="22">
        <v>0</v>
      </c>
      <c r="Q46" s="22">
        <v>0</v>
      </c>
      <c r="R46" s="5">
        <v>0</v>
      </c>
      <c r="S46" s="16">
        <v>0</v>
      </c>
      <c r="T46" s="9">
        <v>0</v>
      </c>
      <c r="U46" s="9">
        <v>0</v>
      </c>
      <c r="V46" s="9">
        <v>0</v>
      </c>
      <c r="W46" s="16">
        <v>0</v>
      </c>
      <c r="X46" s="16">
        <v>0</v>
      </c>
      <c r="Y46" s="21" t="s">
        <v>363</v>
      </c>
      <c r="Z46" s="43" t="s">
        <v>47</v>
      </c>
      <c r="AA46" s="43" t="s">
        <v>763</v>
      </c>
      <c r="AB46" s="43" t="s">
        <v>764</v>
      </c>
      <c r="AC46" s="43" t="s">
        <v>748</v>
      </c>
      <c r="AD46" s="43" t="s">
        <v>749</v>
      </c>
      <c r="AE46" s="43" t="s">
        <v>750</v>
      </c>
      <c r="AF46" s="43" t="s">
        <v>368</v>
      </c>
      <c r="AG46" s="43">
        <v>0</v>
      </c>
      <c r="AH46" s="43" t="s">
        <v>16</v>
      </c>
      <c r="AI46" s="43" t="s">
        <v>369</v>
      </c>
      <c r="AJ46" s="43" t="s">
        <v>370</v>
      </c>
      <c r="AK46" s="43" t="s">
        <v>415</v>
      </c>
      <c r="AL46" s="43" t="s">
        <v>372</v>
      </c>
      <c r="AM46" s="43" t="s">
        <v>373</v>
      </c>
      <c r="AN46" s="43" t="s">
        <v>374</v>
      </c>
      <c r="AO46" s="43" t="s">
        <v>614</v>
      </c>
      <c r="AP46" s="43" t="s">
        <v>765</v>
      </c>
      <c r="AQ46" s="43" t="s">
        <v>376</v>
      </c>
      <c r="AR46" s="43" t="s">
        <v>503</v>
      </c>
      <c r="AS46" s="43" t="s">
        <v>377</v>
      </c>
      <c r="AT46" s="43" t="s">
        <v>15</v>
      </c>
      <c r="AU46" s="43" t="s">
        <v>362</v>
      </c>
      <c r="AV46" s="43" t="s">
        <v>15</v>
      </c>
      <c r="AW46" s="43" t="s">
        <v>378</v>
      </c>
      <c r="AX46" s="43" t="s">
        <v>378</v>
      </c>
      <c r="AY46" s="43" t="s">
        <v>378</v>
      </c>
      <c r="AZ46" s="43" t="s">
        <v>618</v>
      </c>
      <c r="BA46" s="43" t="s">
        <v>379</v>
      </c>
      <c r="BB46" s="43" t="s">
        <v>15</v>
      </c>
      <c r="BC46" s="43" t="s">
        <v>15</v>
      </c>
      <c r="BD46" s="43" t="s">
        <v>633</v>
      </c>
      <c r="BE46" s="43" t="s">
        <v>15</v>
      </c>
      <c r="BF46" s="43" t="s">
        <v>15</v>
      </c>
      <c r="BG46" s="43" t="s">
        <v>15</v>
      </c>
      <c r="BH46" s="43" t="s">
        <v>15</v>
      </c>
      <c r="BI46" s="43" t="s">
        <v>417</v>
      </c>
      <c r="BJ46" s="43" t="s">
        <v>620</v>
      </c>
      <c r="BK46" s="43" t="s">
        <v>15</v>
      </c>
      <c r="BL46" s="43" t="s">
        <v>15</v>
      </c>
      <c r="BM46" s="43" t="s">
        <v>383</v>
      </c>
      <c r="BN46" s="43" t="s">
        <v>15</v>
      </c>
      <c r="BO46" s="43" t="s">
        <v>621</v>
      </c>
      <c r="BP46" s="43" t="s">
        <v>15</v>
      </c>
      <c r="BQ46" s="43" t="s">
        <v>15</v>
      </c>
      <c r="BR46" s="43" t="s">
        <v>15</v>
      </c>
      <c r="BS46" s="43" t="s">
        <v>752</v>
      </c>
      <c r="BT46" s="43" t="s">
        <v>386</v>
      </c>
      <c r="BU46" s="43" t="s">
        <v>15</v>
      </c>
      <c r="BV46" s="43" t="s">
        <v>15</v>
      </c>
      <c r="BW46" s="43" t="s">
        <v>387</v>
      </c>
      <c r="BX46" s="43" t="s">
        <v>15</v>
      </c>
      <c r="BY46" s="43" t="s">
        <v>388</v>
      </c>
      <c r="BZ46" s="43" t="s">
        <v>625</v>
      </c>
      <c r="CA46" s="43" t="s">
        <v>15</v>
      </c>
      <c r="CB46" s="43" t="s">
        <v>15</v>
      </c>
      <c r="CC46" s="43" t="s">
        <v>15</v>
      </c>
      <c r="CD46" s="43" t="s">
        <v>15</v>
      </c>
      <c r="CE46" s="43" t="s">
        <v>15</v>
      </c>
      <c r="CF46" s="43" t="s">
        <v>15</v>
      </c>
      <c r="CG46" s="43" t="s">
        <v>15</v>
      </c>
      <c r="CH46" s="43" t="s">
        <v>15</v>
      </c>
      <c r="CI46" s="43" t="s">
        <v>378</v>
      </c>
      <c r="CJ46" s="43" t="s">
        <v>24</v>
      </c>
      <c r="CK46" s="43" t="s">
        <v>15</v>
      </c>
      <c r="CL46" s="43" t="s">
        <v>389</v>
      </c>
      <c r="CM46" s="43" t="s">
        <v>390</v>
      </c>
      <c r="CN46" s="43" t="s">
        <v>387</v>
      </c>
      <c r="CO46" s="43" t="s">
        <v>391</v>
      </c>
      <c r="CP46" s="43" t="s">
        <v>392</v>
      </c>
      <c r="CQ46" s="43" t="s">
        <v>393</v>
      </c>
      <c r="CR46" s="43" t="s">
        <v>394</v>
      </c>
      <c r="CS46" s="43" t="s">
        <v>387</v>
      </c>
      <c r="CT46" s="43" t="s">
        <v>387</v>
      </c>
      <c r="CU46" s="43" t="s">
        <v>387</v>
      </c>
      <c r="CV46" s="43" t="s">
        <v>387</v>
      </c>
      <c r="CW46" s="43" t="s">
        <v>395</v>
      </c>
      <c r="CX46" s="43" t="s">
        <v>766</v>
      </c>
      <c r="CY46" s="43">
        <v>0</v>
      </c>
      <c r="CZ46" s="43">
        <v>0</v>
      </c>
      <c r="DA46" s="43">
        <v>0</v>
      </c>
      <c r="DB46" s="43">
        <v>0</v>
      </c>
    </row>
    <row r="47" spans="1:106">
      <c r="A47" s="23">
        <v>44785</v>
      </c>
      <c r="B47" s="24" t="s">
        <v>22</v>
      </c>
      <c r="C47" s="18" t="s">
        <v>530</v>
      </c>
      <c r="D47" s="25" t="s">
        <v>531</v>
      </c>
      <c r="E47" s="26" t="s">
        <v>18</v>
      </c>
      <c r="F47" s="26" t="s">
        <v>13</v>
      </c>
      <c r="G47" s="26" t="s">
        <v>532</v>
      </c>
      <c r="H47" s="26" t="s">
        <v>15</v>
      </c>
      <c r="I47" s="26" t="s">
        <v>24</v>
      </c>
      <c r="J47" s="27" t="s">
        <v>528</v>
      </c>
      <c r="K47" s="21" t="s">
        <v>16</v>
      </c>
      <c r="L47" s="30" t="s">
        <v>533</v>
      </c>
      <c r="M47" s="9">
        <v>0</v>
      </c>
      <c r="N47" s="9">
        <v>0</v>
      </c>
      <c r="O47" s="16">
        <v>0</v>
      </c>
      <c r="P47" s="16"/>
      <c r="Q47" s="16"/>
      <c r="R47" s="16"/>
      <c r="S47" s="16">
        <v>0</v>
      </c>
      <c r="T47" s="9"/>
      <c r="U47" s="9"/>
      <c r="V47" s="9"/>
      <c r="W47" s="16"/>
      <c r="X47" s="16"/>
      <c r="Y47" s="21" t="s">
        <v>363</v>
      </c>
      <c r="Z47" s="43" t="s">
        <v>531</v>
      </c>
      <c r="AA47" s="43" t="s">
        <v>767</v>
      </c>
      <c r="AB47" s="43" t="s">
        <v>768</v>
      </c>
      <c r="AC47" s="43" t="s">
        <v>748</v>
      </c>
      <c r="AD47" s="43" t="s">
        <v>749</v>
      </c>
      <c r="AE47" s="43" t="s">
        <v>750</v>
      </c>
      <c r="AF47" s="43" t="s">
        <v>368</v>
      </c>
      <c r="AG47" s="43">
        <v>0</v>
      </c>
      <c r="AH47" s="43" t="s">
        <v>16</v>
      </c>
      <c r="AI47" s="43" t="s">
        <v>369</v>
      </c>
      <c r="AJ47" s="43" t="s">
        <v>370</v>
      </c>
      <c r="AK47" s="43" t="s">
        <v>415</v>
      </c>
      <c r="AL47" s="43" t="s">
        <v>372</v>
      </c>
      <c r="AM47" s="43" t="s">
        <v>373</v>
      </c>
      <c r="AN47" s="43" t="s">
        <v>374</v>
      </c>
      <c r="AO47" s="43" t="s">
        <v>614</v>
      </c>
      <c r="AP47" s="43" t="s">
        <v>769</v>
      </c>
      <c r="AQ47" s="43" t="s">
        <v>376</v>
      </c>
      <c r="AR47" s="43" t="s">
        <v>503</v>
      </c>
      <c r="AS47" s="43" t="s">
        <v>377</v>
      </c>
      <c r="AT47" s="43" t="s">
        <v>15</v>
      </c>
      <c r="AU47" s="43" t="s">
        <v>362</v>
      </c>
      <c r="AV47" s="43" t="s">
        <v>15</v>
      </c>
      <c r="AW47" s="43" t="s">
        <v>378</v>
      </c>
      <c r="AX47" s="43" t="s">
        <v>378</v>
      </c>
      <c r="AY47" s="43" t="s">
        <v>378</v>
      </c>
      <c r="AZ47" s="43" t="s">
        <v>618</v>
      </c>
      <c r="BA47" s="43" t="s">
        <v>379</v>
      </c>
      <c r="BB47" s="43" t="s">
        <v>15</v>
      </c>
      <c r="BC47" s="43" t="s">
        <v>15</v>
      </c>
      <c r="BD47" s="43" t="s">
        <v>770</v>
      </c>
      <c r="BE47" s="43" t="s">
        <v>15</v>
      </c>
      <c r="BF47" s="43" t="s">
        <v>15</v>
      </c>
      <c r="BG47" s="43" t="s">
        <v>15</v>
      </c>
      <c r="BH47" s="43" t="s">
        <v>15</v>
      </c>
      <c r="BI47" s="43" t="s">
        <v>417</v>
      </c>
      <c r="BJ47" s="43" t="s">
        <v>620</v>
      </c>
      <c r="BK47" s="43" t="s">
        <v>15</v>
      </c>
      <c r="BL47" s="43" t="s">
        <v>15</v>
      </c>
      <c r="BM47" s="43" t="s">
        <v>383</v>
      </c>
      <c r="BN47" s="43" t="s">
        <v>15</v>
      </c>
      <c r="BO47" s="43" t="s">
        <v>621</v>
      </c>
      <c r="BP47" s="43" t="s">
        <v>15</v>
      </c>
      <c r="BQ47" s="43" t="s">
        <v>15</v>
      </c>
      <c r="BR47" s="43" t="s">
        <v>15</v>
      </c>
      <c r="BS47" s="43" t="s">
        <v>752</v>
      </c>
      <c r="BT47" s="43" t="s">
        <v>386</v>
      </c>
      <c r="BU47" s="43" t="s">
        <v>15</v>
      </c>
      <c r="BV47" s="43" t="s">
        <v>15</v>
      </c>
      <c r="BW47" s="43" t="s">
        <v>387</v>
      </c>
      <c r="BX47" s="43" t="s">
        <v>15</v>
      </c>
      <c r="BY47" s="43" t="s">
        <v>388</v>
      </c>
      <c r="BZ47" s="43" t="s">
        <v>625</v>
      </c>
      <c r="CA47" s="43" t="s">
        <v>15</v>
      </c>
      <c r="CB47" s="43" t="s">
        <v>15</v>
      </c>
      <c r="CC47" s="43" t="s">
        <v>15</v>
      </c>
      <c r="CD47" s="43" t="s">
        <v>15</v>
      </c>
      <c r="CE47" s="43" t="s">
        <v>15</v>
      </c>
      <c r="CF47" s="43" t="s">
        <v>15</v>
      </c>
      <c r="CG47" s="43" t="s">
        <v>15</v>
      </c>
      <c r="CH47" s="43" t="s">
        <v>15</v>
      </c>
      <c r="CI47" s="43" t="s">
        <v>378</v>
      </c>
      <c r="CJ47" s="43" t="s">
        <v>24</v>
      </c>
      <c r="CK47" s="43" t="s">
        <v>15</v>
      </c>
      <c r="CL47" s="43" t="s">
        <v>389</v>
      </c>
      <c r="CM47" s="43" t="s">
        <v>390</v>
      </c>
      <c r="CN47" s="43" t="s">
        <v>387</v>
      </c>
      <c r="CO47" s="43" t="s">
        <v>391</v>
      </c>
      <c r="CP47" s="43" t="s">
        <v>392</v>
      </c>
      <c r="CQ47" s="43" t="s">
        <v>393</v>
      </c>
      <c r="CR47" s="43" t="s">
        <v>394</v>
      </c>
      <c r="CS47" s="43" t="s">
        <v>387</v>
      </c>
      <c r="CT47" s="43" t="s">
        <v>387</v>
      </c>
      <c r="CU47" s="43" t="s">
        <v>387</v>
      </c>
      <c r="CV47" s="43" t="s">
        <v>387</v>
      </c>
      <c r="CW47" s="43" t="s">
        <v>395</v>
      </c>
      <c r="CX47" s="43" t="s">
        <v>771</v>
      </c>
      <c r="CY47" s="43" t="s">
        <v>754</v>
      </c>
      <c r="CZ47" s="43" t="s">
        <v>378</v>
      </c>
      <c r="DA47" s="43" t="s">
        <v>629</v>
      </c>
      <c r="DB47" s="43"/>
    </row>
    <row r="48" spans="1:106">
      <c r="A48" s="23">
        <v>45065</v>
      </c>
      <c r="B48" s="24" t="s">
        <v>22</v>
      </c>
      <c r="C48" s="18" t="s">
        <v>234</v>
      </c>
      <c r="D48" s="25" t="s">
        <v>49</v>
      </c>
      <c r="E48" s="26" t="s">
        <v>504</v>
      </c>
      <c r="F48" s="26" t="s">
        <v>13</v>
      </c>
      <c r="G48" s="26" t="s">
        <v>17</v>
      </c>
      <c r="H48" s="26" t="s">
        <v>362</v>
      </c>
      <c r="I48" s="26" t="s">
        <v>43</v>
      </c>
      <c r="J48" s="27" t="s">
        <v>145</v>
      </c>
      <c r="K48" s="21" t="s">
        <v>16</v>
      </c>
      <c r="L48" s="30" t="s">
        <v>50</v>
      </c>
      <c r="M48" s="9">
        <v>0</v>
      </c>
      <c r="N48" s="9">
        <v>0</v>
      </c>
      <c r="O48" s="16">
        <v>700</v>
      </c>
      <c r="P48" s="22">
        <v>0</v>
      </c>
      <c r="Q48" s="22">
        <v>0</v>
      </c>
      <c r="R48" s="5">
        <v>0</v>
      </c>
      <c r="S48" s="16">
        <v>0</v>
      </c>
      <c r="T48" s="9">
        <v>0</v>
      </c>
      <c r="U48" s="9">
        <v>0</v>
      </c>
      <c r="V48" s="9">
        <v>0</v>
      </c>
      <c r="W48" s="16">
        <v>0</v>
      </c>
      <c r="X48" s="16">
        <v>1100</v>
      </c>
      <c r="Y48" s="21" t="s">
        <v>363</v>
      </c>
      <c r="Z48" s="43" t="s">
        <v>49</v>
      </c>
      <c r="AA48" s="43" t="s">
        <v>772</v>
      </c>
      <c r="AB48" s="43" t="s">
        <v>773</v>
      </c>
      <c r="AC48" s="43" t="s">
        <v>748</v>
      </c>
      <c r="AD48" s="43" t="s">
        <v>749</v>
      </c>
      <c r="AE48" s="43" t="s">
        <v>750</v>
      </c>
      <c r="AF48" s="43" t="s">
        <v>368</v>
      </c>
      <c r="AG48" s="43">
        <v>0</v>
      </c>
      <c r="AH48" s="43" t="s">
        <v>16</v>
      </c>
      <c r="AI48" s="43" t="s">
        <v>369</v>
      </c>
      <c r="AJ48" s="43" t="s">
        <v>370</v>
      </c>
      <c r="AK48" s="43" t="s">
        <v>415</v>
      </c>
      <c r="AL48" s="43" t="s">
        <v>372</v>
      </c>
      <c r="AM48" s="43" t="s">
        <v>373</v>
      </c>
      <c r="AN48" s="43" t="s">
        <v>374</v>
      </c>
      <c r="AO48" s="43" t="s">
        <v>614</v>
      </c>
      <c r="AP48" s="43" t="s">
        <v>774</v>
      </c>
      <c r="AQ48" s="43" t="s">
        <v>427</v>
      </c>
      <c r="AR48" s="43" t="s">
        <v>504</v>
      </c>
      <c r="AS48" s="43" t="s">
        <v>377</v>
      </c>
      <c r="AT48" s="43" t="s">
        <v>15</v>
      </c>
      <c r="AU48" s="43" t="s">
        <v>362</v>
      </c>
      <c r="AV48" s="43" t="s">
        <v>15</v>
      </c>
      <c r="AW48" s="43" t="s">
        <v>378</v>
      </c>
      <c r="AX48" s="43" t="s">
        <v>378</v>
      </c>
      <c r="AY48" s="43" t="s">
        <v>378</v>
      </c>
      <c r="AZ48" s="43" t="s">
        <v>618</v>
      </c>
      <c r="BA48" s="43" t="s">
        <v>379</v>
      </c>
      <c r="BB48" s="43" t="s">
        <v>15</v>
      </c>
      <c r="BC48" s="43" t="s">
        <v>15</v>
      </c>
      <c r="BD48" s="43" t="s">
        <v>633</v>
      </c>
      <c r="BE48" s="43" t="s">
        <v>15</v>
      </c>
      <c r="BF48" s="43" t="s">
        <v>15</v>
      </c>
      <c r="BG48" s="43" t="s">
        <v>15</v>
      </c>
      <c r="BH48" s="43" t="s">
        <v>15</v>
      </c>
      <c r="BI48" s="43" t="s">
        <v>417</v>
      </c>
      <c r="BJ48" s="43" t="s">
        <v>620</v>
      </c>
      <c r="BK48" s="43" t="s">
        <v>15</v>
      </c>
      <c r="BL48" s="43" t="s">
        <v>15</v>
      </c>
      <c r="BM48" s="43" t="s">
        <v>383</v>
      </c>
      <c r="BN48" s="43" t="s">
        <v>15</v>
      </c>
      <c r="BO48" s="43" t="s">
        <v>621</v>
      </c>
      <c r="BP48" s="43" t="s">
        <v>15</v>
      </c>
      <c r="BQ48" s="43" t="s">
        <v>15</v>
      </c>
      <c r="BR48" s="43" t="s">
        <v>15</v>
      </c>
      <c r="BS48" s="43" t="s">
        <v>752</v>
      </c>
      <c r="BT48" s="43" t="s">
        <v>386</v>
      </c>
      <c r="BU48" s="43" t="s">
        <v>15</v>
      </c>
      <c r="BV48" s="43" t="s">
        <v>15</v>
      </c>
      <c r="BW48" s="43" t="s">
        <v>387</v>
      </c>
      <c r="BX48" s="43" t="s">
        <v>15</v>
      </c>
      <c r="BY48" s="43" t="s">
        <v>388</v>
      </c>
      <c r="BZ48" s="43" t="s">
        <v>625</v>
      </c>
      <c r="CA48" s="43" t="s">
        <v>15</v>
      </c>
      <c r="CB48" s="43" t="s">
        <v>15</v>
      </c>
      <c r="CC48" s="43" t="s">
        <v>15</v>
      </c>
      <c r="CD48" s="43" t="s">
        <v>15</v>
      </c>
      <c r="CE48" s="43" t="s">
        <v>15</v>
      </c>
      <c r="CF48" s="43" t="s">
        <v>15</v>
      </c>
      <c r="CG48" s="43" t="s">
        <v>15</v>
      </c>
      <c r="CH48" s="43" t="s">
        <v>15</v>
      </c>
      <c r="CI48" s="43" t="s">
        <v>378</v>
      </c>
      <c r="CJ48" s="43" t="s">
        <v>43</v>
      </c>
      <c r="CK48" s="43" t="s">
        <v>15</v>
      </c>
      <c r="CL48" s="43" t="s">
        <v>389</v>
      </c>
      <c r="CM48" s="43" t="s">
        <v>390</v>
      </c>
      <c r="CN48" s="43" t="s">
        <v>387</v>
      </c>
      <c r="CO48" s="43" t="s">
        <v>391</v>
      </c>
      <c r="CP48" s="43" t="s">
        <v>392</v>
      </c>
      <c r="CQ48" s="43" t="s">
        <v>393</v>
      </c>
      <c r="CR48" s="43" t="s">
        <v>394</v>
      </c>
      <c r="CS48" s="43" t="s">
        <v>387</v>
      </c>
      <c r="CT48" s="43" t="s">
        <v>387</v>
      </c>
      <c r="CU48" s="43" t="s">
        <v>387</v>
      </c>
      <c r="CV48" s="43" t="s">
        <v>387</v>
      </c>
      <c r="CW48" s="43" t="s">
        <v>395</v>
      </c>
      <c r="CX48" s="43" t="s">
        <v>775</v>
      </c>
      <c r="CY48" s="43">
        <v>0</v>
      </c>
      <c r="CZ48" s="43">
        <v>0</v>
      </c>
      <c r="DA48" s="43">
        <v>0</v>
      </c>
      <c r="DB48" s="43">
        <v>0</v>
      </c>
    </row>
    <row r="49" spans="1:106">
      <c r="A49" s="23">
        <v>45065</v>
      </c>
      <c r="B49" s="24" t="s">
        <v>22</v>
      </c>
      <c r="C49" s="18" t="s">
        <v>235</v>
      </c>
      <c r="D49" s="25" t="s">
        <v>51</v>
      </c>
      <c r="E49" s="26" t="s">
        <v>504</v>
      </c>
      <c r="F49" s="26" t="s">
        <v>13</v>
      </c>
      <c r="G49" s="26" t="s">
        <v>17</v>
      </c>
      <c r="H49" s="26" t="s">
        <v>362</v>
      </c>
      <c r="I49" s="26" t="s">
        <v>52</v>
      </c>
      <c r="J49" s="27" t="s">
        <v>182</v>
      </c>
      <c r="K49" s="21" t="s">
        <v>16</v>
      </c>
      <c r="L49" s="30" t="s">
        <v>53</v>
      </c>
      <c r="M49" s="9">
        <v>0</v>
      </c>
      <c r="N49" s="9">
        <v>0</v>
      </c>
      <c r="O49" s="16">
        <v>500</v>
      </c>
      <c r="P49" s="22">
        <v>0</v>
      </c>
      <c r="Q49" s="22">
        <v>0</v>
      </c>
      <c r="R49" s="5">
        <v>0</v>
      </c>
      <c r="S49" s="16">
        <v>0</v>
      </c>
      <c r="T49" s="9">
        <v>0</v>
      </c>
      <c r="U49" s="9">
        <v>0</v>
      </c>
      <c r="V49" s="9">
        <v>0</v>
      </c>
      <c r="W49" s="16">
        <v>0</v>
      </c>
      <c r="X49" s="16">
        <v>1700</v>
      </c>
      <c r="Y49" s="21" t="s">
        <v>363</v>
      </c>
      <c r="Z49" s="43" t="s">
        <v>51</v>
      </c>
      <c r="AA49" s="43" t="s">
        <v>776</v>
      </c>
      <c r="AB49" s="43" t="s">
        <v>777</v>
      </c>
      <c r="AC49" s="43" t="s">
        <v>748</v>
      </c>
      <c r="AD49" s="43" t="s">
        <v>749</v>
      </c>
      <c r="AE49" s="43" t="s">
        <v>750</v>
      </c>
      <c r="AF49" s="43" t="s">
        <v>368</v>
      </c>
      <c r="AG49" s="43">
        <v>0</v>
      </c>
      <c r="AH49" s="43" t="s">
        <v>16</v>
      </c>
      <c r="AI49" s="43" t="s">
        <v>369</v>
      </c>
      <c r="AJ49" s="43" t="s">
        <v>370</v>
      </c>
      <c r="AK49" s="43" t="s">
        <v>415</v>
      </c>
      <c r="AL49" s="43" t="s">
        <v>372</v>
      </c>
      <c r="AM49" s="43" t="s">
        <v>373</v>
      </c>
      <c r="AN49" s="43" t="s">
        <v>374</v>
      </c>
      <c r="AO49" s="43" t="s">
        <v>374</v>
      </c>
      <c r="AP49" s="43" t="s">
        <v>778</v>
      </c>
      <c r="AQ49" s="43" t="s">
        <v>401</v>
      </c>
      <c r="AR49" s="43" t="s">
        <v>504</v>
      </c>
      <c r="AS49" s="43" t="s">
        <v>377</v>
      </c>
      <c r="AT49" s="43" t="s">
        <v>15</v>
      </c>
      <c r="AU49" s="43" t="s">
        <v>362</v>
      </c>
      <c r="AV49" s="43" t="s">
        <v>15</v>
      </c>
      <c r="AW49" s="43" t="s">
        <v>378</v>
      </c>
      <c r="AX49" s="43" t="s">
        <v>378</v>
      </c>
      <c r="AY49" s="43" t="s">
        <v>378</v>
      </c>
      <c r="AZ49" s="43" t="s">
        <v>618</v>
      </c>
      <c r="BA49" s="43" t="s">
        <v>379</v>
      </c>
      <c r="BB49" s="43" t="s">
        <v>15</v>
      </c>
      <c r="BC49" s="43" t="s">
        <v>15</v>
      </c>
      <c r="BD49" s="43" t="s">
        <v>633</v>
      </c>
      <c r="BE49" s="43" t="s">
        <v>15</v>
      </c>
      <c r="BF49" s="43" t="s">
        <v>15</v>
      </c>
      <c r="BG49" s="43" t="s">
        <v>15</v>
      </c>
      <c r="BH49" s="43" t="s">
        <v>15</v>
      </c>
      <c r="BI49" s="43" t="s">
        <v>779</v>
      </c>
      <c r="BJ49" s="43" t="s">
        <v>620</v>
      </c>
      <c r="BK49" s="43" t="s">
        <v>15</v>
      </c>
      <c r="BL49" s="43" t="s">
        <v>15</v>
      </c>
      <c r="BM49" s="43" t="s">
        <v>383</v>
      </c>
      <c r="BN49" s="43" t="s">
        <v>15</v>
      </c>
      <c r="BO49" s="43" t="s">
        <v>621</v>
      </c>
      <c r="BP49" s="43" t="s">
        <v>15</v>
      </c>
      <c r="BQ49" s="43" t="s">
        <v>15</v>
      </c>
      <c r="BR49" s="43" t="s">
        <v>15</v>
      </c>
      <c r="BS49" s="43" t="s">
        <v>752</v>
      </c>
      <c r="BT49" s="43" t="s">
        <v>386</v>
      </c>
      <c r="BU49" s="43" t="s">
        <v>15</v>
      </c>
      <c r="BV49" s="43" t="s">
        <v>15</v>
      </c>
      <c r="BW49" s="43" t="s">
        <v>387</v>
      </c>
      <c r="BX49" s="43" t="s">
        <v>15</v>
      </c>
      <c r="BY49" s="43" t="s">
        <v>387</v>
      </c>
      <c r="BZ49" s="43" t="s">
        <v>625</v>
      </c>
      <c r="CA49" s="43" t="s">
        <v>15</v>
      </c>
      <c r="CB49" s="43" t="s">
        <v>15</v>
      </c>
      <c r="CC49" s="43" t="s">
        <v>15</v>
      </c>
      <c r="CD49" s="43" t="s">
        <v>15</v>
      </c>
      <c r="CE49" s="43" t="s">
        <v>15</v>
      </c>
      <c r="CF49" s="43" t="s">
        <v>15</v>
      </c>
      <c r="CG49" s="43" t="s">
        <v>15</v>
      </c>
      <c r="CH49" s="43" t="s">
        <v>15</v>
      </c>
      <c r="CI49" s="43" t="s">
        <v>378</v>
      </c>
      <c r="CJ49" s="43" t="s">
        <v>52</v>
      </c>
      <c r="CK49" s="43" t="s">
        <v>15</v>
      </c>
      <c r="CL49" s="43" t="s">
        <v>389</v>
      </c>
      <c r="CM49" s="43" t="s">
        <v>390</v>
      </c>
      <c r="CN49" s="43" t="s">
        <v>387</v>
      </c>
      <c r="CO49" s="43" t="s">
        <v>391</v>
      </c>
      <c r="CP49" s="43" t="s">
        <v>392</v>
      </c>
      <c r="CQ49" s="43" t="s">
        <v>393</v>
      </c>
      <c r="CR49" s="43" t="s">
        <v>394</v>
      </c>
      <c r="CS49" s="43" t="s">
        <v>387</v>
      </c>
      <c r="CT49" s="43" t="s">
        <v>387</v>
      </c>
      <c r="CU49" s="43" t="s">
        <v>387</v>
      </c>
      <c r="CV49" s="43" t="s">
        <v>387</v>
      </c>
      <c r="CW49" s="43" t="s">
        <v>395</v>
      </c>
      <c r="CX49" s="43" t="s">
        <v>780</v>
      </c>
      <c r="CY49" s="43">
        <v>0</v>
      </c>
      <c r="CZ49" s="43">
        <v>0</v>
      </c>
      <c r="DA49" s="43">
        <v>0</v>
      </c>
      <c r="DB49" s="43">
        <v>0</v>
      </c>
    </row>
    <row r="50" spans="1:106">
      <c r="A50" s="23">
        <v>45065</v>
      </c>
      <c r="B50" s="24" t="s">
        <v>22</v>
      </c>
      <c r="C50" s="18" t="s">
        <v>236</v>
      </c>
      <c r="D50" s="25" t="s">
        <v>54</v>
      </c>
      <c r="E50" s="26" t="s">
        <v>503</v>
      </c>
      <c r="F50" s="26" t="s">
        <v>13</v>
      </c>
      <c r="G50" s="26" t="s">
        <v>14</v>
      </c>
      <c r="H50" s="26" t="s">
        <v>534</v>
      </c>
      <c r="I50" s="26" t="s">
        <v>24</v>
      </c>
      <c r="J50" s="27" t="s">
        <v>237</v>
      </c>
      <c r="K50" s="21" t="s">
        <v>16</v>
      </c>
      <c r="L50" s="29" t="s">
        <v>55</v>
      </c>
      <c r="M50" s="9">
        <v>0</v>
      </c>
      <c r="N50" s="9">
        <v>0</v>
      </c>
      <c r="O50" s="16">
        <v>0</v>
      </c>
      <c r="P50" s="22">
        <v>0</v>
      </c>
      <c r="Q50" s="22">
        <v>0</v>
      </c>
      <c r="R50" s="5">
        <v>0</v>
      </c>
      <c r="S50" s="16">
        <v>0</v>
      </c>
      <c r="T50" s="9">
        <v>0</v>
      </c>
      <c r="U50" s="9">
        <v>0</v>
      </c>
      <c r="V50" s="9">
        <v>0</v>
      </c>
      <c r="W50" s="16">
        <v>0</v>
      </c>
      <c r="X50" s="16">
        <v>0</v>
      </c>
      <c r="Y50" s="21" t="s">
        <v>363</v>
      </c>
      <c r="Z50" s="43" t="s">
        <v>54</v>
      </c>
      <c r="AA50" s="43" t="s">
        <v>781</v>
      </c>
      <c r="AB50" s="43" t="s">
        <v>782</v>
      </c>
      <c r="AC50" s="43" t="s">
        <v>748</v>
      </c>
      <c r="AD50" s="43" t="s">
        <v>783</v>
      </c>
      <c r="AE50" s="43" t="s">
        <v>784</v>
      </c>
      <c r="AF50" s="43" t="s">
        <v>368</v>
      </c>
      <c r="AG50" s="43">
        <v>0</v>
      </c>
      <c r="AH50" s="43" t="s">
        <v>16</v>
      </c>
      <c r="AI50" s="43" t="s">
        <v>369</v>
      </c>
      <c r="AJ50" s="43" t="s">
        <v>370</v>
      </c>
      <c r="AK50" s="43" t="s">
        <v>415</v>
      </c>
      <c r="AL50" s="43" t="s">
        <v>372</v>
      </c>
      <c r="AM50" s="43" t="s">
        <v>373</v>
      </c>
      <c r="AN50" s="43" t="s">
        <v>374</v>
      </c>
      <c r="AO50" s="43" t="s">
        <v>614</v>
      </c>
      <c r="AP50" s="43" t="s">
        <v>785</v>
      </c>
      <c r="AQ50" s="43" t="s">
        <v>376</v>
      </c>
      <c r="AR50" s="43" t="s">
        <v>503</v>
      </c>
      <c r="AS50" s="43" t="s">
        <v>377</v>
      </c>
      <c r="AT50" s="43" t="s">
        <v>15</v>
      </c>
      <c r="AU50" s="43" t="s">
        <v>534</v>
      </c>
      <c r="AV50" s="43" t="s">
        <v>29</v>
      </c>
      <c r="AW50" s="43" t="s">
        <v>378</v>
      </c>
      <c r="AX50" s="43" t="s">
        <v>378</v>
      </c>
      <c r="AY50" s="43" t="s">
        <v>378</v>
      </c>
      <c r="AZ50" s="43" t="s">
        <v>618</v>
      </c>
      <c r="BA50" s="43" t="s">
        <v>379</v>
      </c>
      <c r="BB50" s="43" t="s">
        <v>15</v>
      </c>
      <c r="BC50" s="43" t="s">
        <v>15</v>
      </c>
      <c r="BD50" s="43" t="s">
        <v>619</v>
      </c>
      <c r="BE50" s="43" t="s">
        <v>15</v>
      </c>
      <c r="BF50" s="43" t="s">
        <v>15</v>
      </c>
      <c r="BG50" s="43" t="s">
        <v>15</v>
      </c>
      <c r="BH50" s="43" t="s">
        <v>15</v>
      </c>
      <c r="BI50" s="43" t="s">
        <v>417</v>
      </c>
      <c r="BJ50" s="43" t="s">
        <v>620</v>
      </c>
      <c r="BK50" s="43" t="s">
        <v>15</v>
      </c>
      <c r="BL50" s="43" t="s">
        <v>15</v>
      </c>
      <c r="BM50" s="43" t="s">
        <v>648</v>
      </c>
      <c r="BN50" s="43" t="s">
        <v>15</v>
      </c>
      <c r="BO50" s="43" t="s">
        <v>621</v>
      </c>
      <c r="BP50" s="43" t="s">
        <v>15</v>
      </c>
      <c r="BQ50" s="43" t="s">
        <v>15</v>
      </c>
      <c r="BR50" s="43" t="s">
        <v>15</v>
      </c>
      <c r="BS50" s="43" t="s">
        <v>752</v>
      </c>
      <c r="BT50" s="43" t="s">
        <v>386</v>
      </c>
      <c r="BU50" s="43" t="s">
        <v>15</v>
      </c>
      <c r="BV50" s="43" t="s">
        <v>15</v>
      </c>
      <c r="BW50" s="43" t="s">
        <v>387</v>
      </c>
      <c r="BX50" s="43" t="s">
        <v>15</v>
      </c>
      <c r="BY50" s="43" t="s">
        <v>388</v>
      </c>
      <c r="BZ50" s="43" t="s">
        <v>625</v>
      </c>
      <c r="CA50" s="43" t="s">
        <v>15</v>
      </c>
      <c r="CB50" s="43" t="s">
        <v>15</v>
      </c>
      <c r="CC50" s="43" t="s">
        <v>15</v>
      </c>
      <c r="CD50" s="43" t="s">
        <v>15</v>
      </c>
      <c r="CE50" s="43" t="s">
        <v>15</v>
      </c>
      <c r="CF50" s="43" t="s">
        <v>15</v>
      </c>
      <c r="CG50" s="43" t="s">
        <v>15</v>
      </c>
      <c r="CH50" s="43" t="s">
        <v>15</v>
      </c>
      <c r="CI50" s="43" t="s">
        <v>378</v>
      </c>
      <c r="CJ50" s="43" t="s">
        <v>24</v>
      </c>
      <c r="CK50" s="43" t="s">
        <v>15</v>
      </c>
      <c r="CL50" s="43" t="s">
        <v>389</v>
      </c>
      <c r="CM50" s="43" t="s">
        <v>390</v>
      </c>
      <c r="CN50" s="43" t="s">
        <v>387</v>
      </c>
      <c r="CO50" s="43" t="s">
        <v>391</v>
      </c>
      <c r="CP50" s="43" t="s">
        <v>392</v>
      </c>
      <c r="CQ50" s="43" t="s">
        <v>393</v>
      </c>
      <c r="CR50" s="43" t="s">
        <v>394</v>
      </c>
      <c r="CS50" s="43" t="s">
        <v>387</v>
      </c>
      <c r="CT50" s="43" t="s">
        <v>387</v>
      </c>
      <c r="CU50" s="43" t="s">
        <v>387</v>
      </c>
      <c r="CV50" s="43" t="s">
        <v>387</v>
      </c>
      <c r="CW50" s="43" t="s">
        <v>395</v>
      </c>
      <c r="CX50" s="43" t="s">
        <v>786</v>
      </c>
      <c r="CY50" s="43">
        <v>0</v>
      </c>
      <c r="CZ50" s="43">
        <v>0</v>
      </c>
      <c r="DA50" s="43">
        <v>0</v>
      </c>
      <c r="DB50" s="43">
        <v>0</v>
      </c>
    </row>
    <row r="51" spans="1:106">
      <c r="A51" s="23">
        <v>44923</v>
      </c>
      <c r="B51" s="24" t="s">
        <v>22</v>
      </c>
      <c r="C51" s="12" t="s">
        <v>535</v>
      </c>
      <c r="D51" s="12" t="s">
        <v>536</v>
      </c>
      <c r="E51" s="12" t="s">
        <v>31</v>
      </c>
      <c r="F51" s="12" t="s">
        <v>13</v>
      </c>
      <c r="G51" s="12" t="s">
        <v>17</v>
      </c>
      <c r="H51" s="12" t="s">
        <v>29</v>
      </c>
      <c r="I51" s="12" t="s">
        <v>43</v>
      </c>
      <c r="J51" s="12" t="s">
        <v>537</v>
      </c>
      <c r="K51" s="21" t="s">
        <v>16</v>
      </c>
      <c r="L51" s="30" t="s">
        <v>538</v>
      </c>
      <c r="M51" s="9">
        <v>0</v>
      </c>
      <c r="N51" s="9">
        <v>0</v>
      </c>
      <c r="O51" s="16">
        <v>0</v>
      </c>
      <c r="P51" s="22">
        <v>0</v>
      </c>
      <c r="Q51" s="22">
        <v>0</v>
      </c>
      <c r="R51" s="22"/>
      <c r="S51" s="16">
        <v>0</v>
      </c>
      <c r="T51" s="9"/>
      <c r="U51" s="9"/>
      <c r="V51" s="9"/>
      <c r="W51" s="16"/>
      <c r="X51" s="16"/>
      <c r="Y51" s="21" t="s">
        <v>363</v>
      </c>
      <c r="Z51" s="43" t="s">
        <v>536</v>
      </c>
      <c r="AA51" s="43" t="s">
        <v>787</v>
      </c>
      <c r="AB51" s="43" t="s">
        <v>788</v>
      </c>
      <c r="AC51" s="43" t="s">
        <v>748</v>
      </c>
      <c r="AD51" s="43" t="s">
        <v>783</v>
      </c>
      <c r="AE51" s="43" t="s">
        <v>789</v>
      </c>
      <c r="AF51" s="43" t="s">
        <v>368</v>
      </c>
      <c r="AG51" s="43">
        <v>0</v>
      </c>
      <c r="AH51" s="43" t="s">
        <v>16</v>
      </c>
      <c r="AI51" s="43" t="s">
        <v>369</v>
      </c>
      <c r="AJ51" s="43" t="s">
        <v>370</v>
      </c>
      <c r="AK51" s="43" t="s">
        <v>415</v>
      </c>
      <c r="AL51" s="43" t="s">
        <v>372</v>
      </c>
      <c r="AM51" s="43" t="s">
        <v>373</v>
      </c>
      <c r="AN51" s="43" t="s">
        <v>374</v>
      </c>
      <c r="AO51" s="43" t="s">
        <v>614</v>
      </c>
      <c r="AP51" s="43" t="s">
        <v>790</v>
      </c>
      <c r="AQ51" s="43" t="s">
        <v>427</v>
      </c>
      <c r="AR51" s="43" t="s">
        <v>504</v>
      </c>
      <c r="AS51" s="43" t="s">
        <v>377</v>
      </c>
      <c r="AT51" s="43" t="s">
        <v>15</v>
      </c>
      <c r="AU51" s="43" t="s">
        <v>534</v>
      </c>
      <c r="AV51" s="43" t="s">
        <v>29</v>
      </c>
      <c r="AW51" s="43" t="s">
        <v>378</v>
      </c>
      <c r="AX51" s="43" t="s">
        <v>378</v>
      </c>
      <c r="AY51" s="43" t="s">
        <v>378</v>
      </c>
      <c r="AZ51" s="43" t="s">
        <v>618</v>
      </c>
      <c r="BA51" s="43" t="s">
        <v>379</v>
      </c>
      <c r="BB51" s="43" t="s">
        <v>15</v>
      </c>
      <c r="BC51" s="43" t="s">
        <v>15</v>
      </c>
      <c r="BD51" s="43" t="s">
        <v>633</v>
      </c>
      <c r="BE51" s="43" t="s">
        <v>15</v>
      </c>
      <c r="BF51" s="43" t="s">
        <v>15</v>
      </c>
      <c r="BG51" s="43" t="s">
        <v>15</v>
      </c>
      <c r="BH51" s="43" t="s">
        <v>15</v>
      </c>
      <c r="BI51" s="43" t="s">
        <v>417</v>
      </c>
      <c r="BJ51" s="43" t="s">
        <v>620</v>
      </c>
      <c r="BK51" s="43" t="s">
        <v>15</v>
      </c>
      <c r="BL51" s="43" t="s">
        <v>15</v>
      </c>
      <c r="BM51" s="43" t="s">
        <v>648</v>
      </c>
      <c r="BN51" s="43" t="s">
        <v>15</v>
      </c>
      <c r="BO51" s="43" t="s">
        <v>621</v>
      </c>
      <c r="BP51" s="43" t="s">
        <v>15</v>
      </c>
      <c r="BQ51" s="43" t="s">
        <v>15</v>
      </c>
      <c r="BR51" s="43" t="s">
        <v>15</v>
      </c>
      <c r="BS51" s="43" t="s">
        <v>752</v>
      </c>
      <c r="BT51" s="43" t="s">
        <v>386</v>
      </c>
      <c r="BU51" s="43" t="s">
        <v>15</v>
      </c>
      <c r="BV51" s="43" t="s">
        <v>15</v>
      </c>
      <c r="BW51" s="43" t="s">
        <v>387</v>
      </c>
      <c r="BX51" s="43" t="s">
        <v>15</v>
      </c>
      <c r="BY51" s="43" t="s">
        <v>388</v>
      </c>
      <c r="BZ51" s="43" t="s">
        <v>625</v>
      </c>
      <c r="CA51" s="43" t="s">
        <v>15</v>
      </c>
      <c r="CB51" s="43" t="s">
        <v>15</v>
      </c>
      <c r="CC51" s="43" t="s">
        <v>15</v>
      </c>
      <c r="CD51" s="43" t="s">
        <v>15</v>
      </c>
      <c r="CE51" s="43" t="s">
        <v>15</v>
      </c>
      <c r="CF51" s="43" t="s">
        <v>15</v>
      </c>
      <c r="CG51" s="43" t="s">
        <v>15</v>
      </c>
      <c r="CH51" s="43" t="s">
        <v>15</v>
      </c>
      <c r="CI51" s="43" t="s">
        <v>378</v>
      </c>
      <c r="CJ51" s="43" t="s">
        <v>43</v>
      </c>
      <c r="CK51" s="43" t="s">
        <v>15</v>
      </c>
      <c r="CL51" s="43" t="s">
        <v>389</v>
      </c>
      <c r="CM51" s="43" t="s">
        <v>390</v>
      </c>
      <c r="CN51" s="43" t="s">
        <v>387</v>
      </c>
      <c r="CO51" s="43" t="s">
        <v>391</v>
      </c>
      <c r="CP51" s="43" t="s">
        <v>392</v>
      </c>
      <c r="CQ51" s="43" t="s">
        <v>393</v>
      </c>
      <c r="CR51" s="43" t="s">
        <v>394</v>
      </c>
      <c r="CS51" s="43" t="s">
        <v>387</v>
      </c>
      <c r="CT51" s="43" t="s">
        <v>387</v>
      </c>
      <c r="CU51" s="43" t="s">
        <v>387</v>
      </c>
      <c r="CV51" s="43" t="s">
        <v>387</v>
      </c>
      <c r="CW51" s="43" t="s">
        <v>395</v>
      </c>
      <c r="CX51" s="43" t="s">
        <v>791</v>
      </c>
      <c r="CY51" s="43" t="s">
        <v>754</v>
      </c>
      <c r="CZ51" s="43" t="s">
        <v>378</v>
      </c>
      <c r="DA51" s="43" t="s">
        <v>629</v>
      </c>
      <c r="DB51" s="12"/>
    </row>
    <row r="52" spans="1:106">
      <c r="A52" s="23">
        <v>45065</v>
      </c>
      <c r="B52" s="24" t="s">
        <v>22</v>
      </c>
      <c r="C52" s="12" t="s">
        <v>236</v>
      </c>
      <c r="D52" s="25" t="s">
        <v>56</v>
      </c>
      <c r="E52" s="26" t="s">
        <v>503</v>
      </c>
      <c r="F52" s="11" t="s">
        <v>13</v>
      </c>
      <c r="G52" s="11" t="s">
        <v>17</v>
      </c>
      <c r="H52" s="26" t="s">
        <v>534</v>
      </c>
      <c r="I52" s="26" t="s">
        <v>24</v>
      </c>
      <c r="J52" s="26" t="s">
        <v>237</v>
      </c>
      <c r="K52" s="21" t="s">
        <v>16</v>
      </c>
      <c r="L52" s="30" t="s">
        <v>57</v>
      </c>
      <c r="M52" s="9">
        <v>0</v>
      </c>
      <c r="N52" s="9">
        <v>0</v>
      </c>
      <c r="O52" s="16">
        <v>0</v>
      </c>
      <c r="P52" s="22">
        <v>0</v>
      </c>
      <c r="Q52" s="22">
        <v>0</v>
      </c>
      <c r="R52" s="5">
        <v>0</v>
      </c>
      <c r="S52" s="16">
        <v>0</v>
      </c>
      <c r="T52" s="9">
        <v>0</v>
      </c>
      <c r="U52" s="9">
        <v>0</v>
      </c>
      <c r="V52" s="9">
        <v>0</v>
      </c>
      <c r="W52" s="16">
        <v>0</v>
      </c>
      <c r="X52" s="16">
        <v>1300</v>
      </c>
      <c r="Y52" s="21" t="s">
        <v>363</v>
      </c>
      <c r="Z52" s="43" t="s">
        <v>56</v>
      </c>
      <c r="AA52" s="43" t="s">
        <v>792</v>
      </c>
      <c r="AB52" s="43" t="s">
        <v>793</v>
      </c>
      <c r="AC52" s="43" t="s">
        <v>748</v>
      </c>
      <c r="AD52" s="43" t="s">
        <v>783</v>
      </c>
      <c r="AE52" s="43" t="s">
        <v>789</v>
      </c>
      <c r="AF52" s="43" t="s">
        <v>368</v>
      </c>
      <c r="AG52" s="43">
        <v>0</v>
      </c>
      <c r="AH52" s="43" t="s">
        <v>16</v>
      </c>
      <c r="AI52" s="43" t="s">
        <v>369</v>
      </c>
      <c r="AJ52" s="43" t="s">
        <v>370</v>
      </c>
      <c r="AK52" s="43" t="s">
        <v>415</v>
      </c>
      <c r="AL52" s="43" t="s">
        <v>372</v>
      </c>
      <c r="AM52" s="43" t="s">
        <v>373</v>
      </c>
      <c r="AN52" s="43" t="s">
        <v>374</v>
      </c>
      <c r="AO52" s="43" t="s">
        <v>614</v>
      </c>
      <c r="AP52" s="43" t="s">
        <v>794</v>
      </c>
      <c r="AQ52" s="43" t="s">
        <v>376</v>
      </c>
      <c r="AR52" s="43" t="s">
        <v>503</v>
      </c>
      <c r="AS52" s="43" t="s">
        <v>377</v>
      </c>
      <c r="AT52" s="43" t="s">
        <v>15</v>
      </c>
      <c r="AU52" s="43" t="s">
        <v>534</v>
      </c>
      <c r="AV52" s="43" t="s">
        <v>29</v>
      </c>
      <c r="AW52" s="43" t="s">
        <v>378</v>
      </c>
      <c r="AX52" s="43" t="s">
        <v>378</v>
      </c>
      <c r="AY52" s="43" t="s">
        <v>378</v>
      </c>
      <c r="AZ52" s="43" t="s">
        <v>618</v>
      </c>
      <c r="BA52" s="43" t="s">
        <v>379</v>
      </c>
      <c r="BB52" s="43" t="s">
        <v>15</v>
      </c>
      <c r="BC52" s="43" t="s">
        <v>15</v>
      </c>
      <c r="BD52" s="43" t="s">
        <v>633</v>
      </c>
      <c r="BE52" s="43" t="s">
        <v>15</v>
      </c>
      <c r="BF52" s="43" t="s">
        <v>15</v>
      </c>
      <c r="BG52" s="43" t="s">
        <v>15</v>
      </c>
      <c r="BH52" s="43" t="s">
        <v>15</v>
      </c>
      <c r="BI52" s="43" t="s">
        <v>417</v>
      </c>
      <c r="BJ52" s="43" t="s">
        <v>620</v>
      </c>
      <c r="BK52" s="43" t="s">
        <v>15</v>
      </c>
      <c r="BL52" s="43" t="s">
        <v>15</v>
      </c>
      <c r="BM52" s="43" t="s">
        <v>648</v>
      </c>
      <c r="BN52" s="43" t="s">
        <v>15</v>
      </c>
      <c r="BO52" s="43" t="s">
        <v>621</v>
      </c>
      <c r="BP52" s="43" t="s">
        <v>15</v>
      </c>
      <c r="BQ52" s="43" t="s">
        <v>15</v>
      </c>
      <c r="BR52" s="43" t="s">
        <v>15</v>
      </c>
      <c r="BS52" s="43" t="s">
        <v>752</v>
      </c>
      <c r="BT52" s="43" t="s">
        <v>386</v>
      </c>
      <c r="BU52" s="43" t="s">
        <v>15</v>
      </c>
      <c r="BV52" s="43" t="s">
        <v>15</v>
      </c>
      <c r="BW52" s="43" t="s">
        <v>387</v>
      </c>
      <c r="BX52" s="43" t="s">
        <v>15</v>
      </c>
      <c r="BY52" s="43" t="s">
        <v>388</v>
      </c>
      <c r="BZ52" s="43" t="s">
        <v>625</v>
      </c>
      <c r="CA52" s="43" t="s">
        <v>15</v>
      </c>
      <c r="CB52" s="43" t="s">
        <v>15</v>
      </c>
      <c r="CC52" s="43" t="s">
        <v>15</v>
      </c>
      <c r="CD52" s="43" t="s">
        <v>15</v>
      </c>
      <c r="CE52" s="43" t="s">
        <v>15</v>
      </c>
      <c r="CF52" s="43" t="s">
        <v>15</v>
      </c>
      <c r="CG52" s="43" t="s">
        <v>15</v>
      </c>
      <c r="CH52" s="43" t="s">
        <v>15</v>
      </c>
      <c r="CI52" s="43" t="s">
        <v>378</v>
      </c>
      <c r="CJ52" s="43" t="s">
        <v>24</v>
      </c>
      <c r="CK52" s="43" t="s">
        <v>15</v>
      </c>
      <c r="CL52" s="43" t="s">
        <v>389</v>
      </c>
      <c r="CM52" s="43" t="s">
        <v>390</v>
      </c>
      <c r="CN52" s="43" t="s">
        <v>387</v>
      </c>
      <c r="CO52" s="43" t="s">
        <v>391</v>
      </c>
      <c r="CP52" s="43" t="s">
        <v>392</v>
      </c>
      <c r="CQ52" s="43" t="s">
        <v>393</v>
      </c>
      <c r="CR52" s="43" t="s">
        <v>394</v>
      </c>
      <c r="CS52" s="43" t="s">
        <v>387</v>
      </c>
      <c r="CT52" s="43" t="s">
        <v>387</v>
      </c>
      <c r="CU52" s="43" t="s">
        <v>387</v>
      </c>
      <c r="CV52" s="43" t="s">
        <v>387</v>
      </c>
      <c r="CW52" s="43" t="s">
        <v>395</v>
      </c>
      <c r="CX52" s="43" t="s">
        <v>795</v>
      </c>
      <c r="CY52" s="43">
        <v>0</v>
      </c>
      <c r="CZ52" s="43">
        <v>0</v>
      </c>
      <c r="DA52" s="43">
        <v>0</v>
      </c>
      <c r="DB52" s="43">
        <v>0</v>
      </c>
    </row>
    <row r="53" spans="1:106">
      <c r="A53" s="23">
        <v>45065</v>
      </c>
      <c r="B53" s="24" t="s">
        <v>22</v>
      </c>
      <c r="C53" s="10" t="s">
        <v>238</v>
      </c>
      <c r="D53" s="25" t="s">
        <v>120</v>
      </c>
      <c r="E53" s="26" t="s">
        <v>539</v>
      </c>
      <c r="F53" s="11" t="s">
        <v>13</v>
      </c>
      <c r="G53" s="26" t="s">
        <v>14</v>
      </c>
      <c r="H53" s="26" t="s">
        <v>362</v>
      </c>
      <c r="I53" s="26" t="s">
        <v>24</v>
      </c>
      <c r="J53" s="31" t="s">
        <v>25</v>
      </c>
      <c r="K53" s="21" t="s">
        <v>16</v>
      </c>
      <c r="L53" s="29" t="s">
        <v>26</v>
      </c>
      <c r="M53" s="9">
        <v>0</v>
      </c>
      <c r="N53" s="9">
        <v>0</v>
      </c>
      <c r="O53" s="16">
        <v>0</v>
      </c>
      <c r="P53" s="5">
        <v>0</v>
      </c>
      <c r="Q53" s="22">
        <v>0</v>
      </c>
      <c r="R53" s="5">
        <v>0</v>
      </c>
      <c r="S53" s="16">
        <v>0</v>
      </c>
      <c r="T53" s="9">
        <v>0</v>
      </c>
      <c r="U53" s="9">
        <v>0</v>
      </c>
      <c r="V53" s="9">
        <v>0</v>
      </c>
      <c r="W53" s="16">
        <v>0</v>
      </c>
      <c r="X53" s="16">
        <v>0</v>
      </c>
      <c r="Y53" s="46" t="s">
        <v>363</v>
      </c>
      <c r="Z53" s="43" t="s">
        <v>120</v>
      </c>
      <c r="AA53" s="43" t="s">
        <v>796</v>
      </c>
      <c r="AB53" s="43" t="s">
        <v>797</v>
      </c>
      <c r="AC53" s="43" t="s">
        <v>798</v>
      </c>
      <c r="AD53" s="43" t="s">
        <v>116</v>
      </c>
      <c r="AE53" s="43" t="s">
        <v>799</v>
      </c>
      <c r="AF53" s="43" t="s">
        <v>368</v>
      </c>
      <c r="AG53" s="43">
        <v>0</v>
      </c>
      <c r="AH53" s="43" t="s">
        <v>16</v>
      </c>
      <c r="AI53" s="43" t="s">
        <v>369</v>
      </c>
      <c r="AJ53" s="43" t="s">
        <v>370</v>
      </c>
      <c r="AK53" s="43" t="s">
        <v>800</v>
      </c>
      <c r="AL53" s="43" t="s">
        <v>372</v>
      </c>
      <c r="AM53" s="43" t="s">
        <v>373</v>
      </c>
      <c r="AN53" s="43" t="s">
        <v>374</v>
      </c>
      <c r="AO53" s="43" t="s">
        <v>374</v>
      </c>
      <c r="AP53" s="43" t="s">
        <v>801</v>
      </c>
      <c r="AQ53" s="43" t="s">
        <v>376</v>
      </c>
      <c r="AR53" s="43" t="s">
        <v>539</v>
      </c>
      <c r="AS53" s="43" t="s">
        <v>802</v>
      </c>
      <c r="AT53" s="43" t="s">
        <v>15</v>
      </c>
      <c r="AU53" s="43" t="s">
        <v>362</v>
      </c>
      <c r="AV53" s="43" t="s">
        <v>15</v>
      </c>
      <c r="AW53" s="43" t="s">
        <v>378</v>
      </c>
      <c r="AX53" s="43" t="s">
        <v>378</v>
      </c>
      <c r="AY53" s="43" t="s">
        <v>378</v>
      </c>
      <c r="AZ53" s="43" t="s">
        <v>803</v>
      </c>
      <c r="BA53" s="43" t="s">
        <v>379</v>
      </c>
      <c r="BB53" s="43" t="s">
        <v>15</v>
      </c>
      <c r="BC53" s="43" t="s">
        <v>15</v>
      </c>
      <c r="BD53" s="43" t="s">
        <v>619</v>
      </c>
      <c r="BE53" s="43" t="s">
        <v>15</v>
      </c>
      <c r="BF53" s="43" t="s">
        <v>15</v>
      </c>
      <c r="BG53" s="43" t="s">
        <v>15</v>
      </c>
      <c r="BH53" s="43" t="s">
        <v>15</v>
      </c>
      <c r="BI53" s="43" t="s">
        <v>417</v>
      </c>
      <c r="BJ53" s="43" t="s">
        <v>620</v>
      </c>
      <c r="BK53" s="43" t="s">
        <v>15</v>
      </c>
      <c r="BL53" s="43" t="s">
        <v>15</v>
      </c>
      <c r="BM53" s="43" t="s">
        <v>648</v>
      </c>
      <c r="BN53" s="43" t="s">
        <v>15</v>
      </c>
      <c r="BO53" s="43" t="s">
        <v>621</v>
      </c>
      <c r="BP53" s="43" t="s">
        <v>15</v>
      </c>
      <c r="BQ53" s="43" t="s">
        <v>15</v>
      </c>
      <c r="BR53" s="43" t="s">
        <v>15</v>
      </c>
      <c r="BS53" s="43" t="s">
        <v>804</v>
      </c>
      <c r="BT53" s="43" t="s">
        <v>805</v>
      </c>
      <c r="BU53" s="43" t="s">
        <v>624</v>
      </c>
      <c r="BV53" s="43" t="s">
        <v>15</v>
      </c>
      <c r="BW53" s="43" t="s">
        <v>387</v>
      </c>
      <c r="BX53" s="43" t="s">
        <v>15</v>
      </c>
      <c r="BY53" s="43" t="s">
        <v>388</v>
      </c>
      <c r="BZ53" s="43" t="s">
        <v>15</v>
      </c>
      <c r="CA53" s="43" t="s">
        <v>15</v>
      </c>
      <c r="CB53" s="43" t="s">
        <v>15</v>
      </c>
      <c r="CC53" s="43" t="s">
        <v>15</v>
      </c>
      <c r="CD53" s="43" t="s">
        <v>15</v>
      </c>
      <c r="CE53" s="43" t="s">
        <v>15</v>
      </c>
      <c r="CF53" s="43" t="s">
        <v>15</v>
      </c>
      <c r="CG53" s="43" t="s">
        <v>15</v>
      </c>
      <c r="CH53" s="43" t="s">
        <v>15</v>
      </c>
      <c r="CI53" s="43" t="s">
        <v>378</v>
      </c>
      <c r="CJ53" s="43" t="s">
        <v>24</v>
      </c>
      <c r="CK53" s="43" t="s">
        <v>15</v>
      </c>
      <c r="CL53" s="43" t="s">
        <v>389</v>
      </c>
      <c r="CM53" s="43" t="s">
        <v>390</v>
      </c>
      <c r="CN53" s="43" t="s">
        <v>387</v>
      </c>
      <c r="CO53" s="43" t="s">
        <v>391</v>
      </c>
      <c r="CP53" s="43" t="s">
        <v>392</v>
      </c>
      <c r="CQ53" s="43" t="s">
        <v>393</v>
      </c>
      <c r="CR53" s="43" t="s">
        <v>394</v>
      </c>
      <c r="CS53" s="43" t="s">
        <v>387</v>
      </c>
      <c r="CT53" s="43" t="s">
        <v>387</v>
      </c>
      <c r="CU53" s="43" t="s">
        <v>387</v>
      </c>
      <c r="CV53" s="43" t="s">
        <v>387</v>
      </c>
      <c r="CW53" s="43" t="s">
        <v>395</v>
      </c>
      <c r="CX53" s="43" t="s">
        <v>806</v>
      </c>
      <c r="CY53" s="43">
        <v>0</v>
      </c>
      <c r="CZ53" s="43">
        <v>0</v>
      </c>
      <c r="DA53" s="43">
        <v>0</v>
      </c>
      <c r="DB53" s="43">
        <v>0</v>
      </c>
    </row>
    <row r="54" spans="1:106">
      <c r="A54" s="23">
        <v>45065</v>
      </c>
      <c r="B54" s="24" t="s">
        <v>22</v>
      </c>
      <c r="C54" s="10" t="s">
        <v>238</v>
      </c>
      <c r="D54" s="25" t="s">
        <v>121</v>
      </c>
      <c r="E54" s="26" t="s">
        <v>539</v>
      </c>
      <c r="F54" s="11" t="s">
        <v>13</v>
      </c>
      <c r="G54" s="26" t="s">
        <v>17</v>
      </c>
      <c r="H54" s="26" t="s">
        <v>362</v>
      </c>
      <c r="I54" s="26" t="s">
        <v>24</v>
      </c>
      <c r="J54" s="31" t="s">
        <v>25</v>
      </c>
      <c r="K54" s="32" t="s">
        <v>16</v>
      </c>
      <c r="L54" s="29" t="s">
        <v>27</v>
      </c>
      <c r="M54" s="9">
        <v>0</v>
      </c>
      <c r="N54" s="9">
        <v>0</v>
      </c>
      <c r="O54" s="16">
        <v>0</v>
      </c>
      <c r="P54" s="5">
        <v>0</v>
      </c>
      <c r="Q54" s="22">
        <v>0</v>
      </c>
      <c r="R54" s="5">
        <v>0</v>
      </c>
      <c r="S54" s="16">
        <v>0</v>
      </c>
      <c r="T54" s="9">
        <v>0</v>
      </c>
      <c r="U54" s="9">
        <v>0</v>
      </c>
      <c r="V54" s="9">
        <v>0</v>
      </c>
      <c r="W54" s="16">
        <v>0</v>
      </c>
      <c r="X54" s="16">
        <v>0</v>
      </c>
      <c r="Y54" s="46" t="s">
        <v>363</v>
      </c>
      <c r="Z54" s="43" t="s">
        <v>121</v>
      </c>
      <c r="AA54" s="43" t="s">
        <v>807</v>
      </c>
      <c r="AB54" s="43" t="s">
        <v>808</v>
      </c>
      <c r="AC54" s="43" t="s">
        <v>798</v>
      </c>
      <c r="AD54" s="43" t="s">
        <v>116</v>
      </c>
      <c r="AE54" s="43" t="s">
        <v>799</v>
      </c>
      <c r="AF54" s="43" t="s">
        <v>368</v>
      </c>
      <c r="AG54" s="43">
        <v>0</v>
      </c>
      <c r="AH54" s="43" t="s">
        <v>16</v>
      </c>
      <c r="AI54" s="43" t="s">
        <v>369</v>
      </c>
      <c r="AJ54" s="43" t="s">
        <v>370</v>
      </c>
      <c r="AK54" s="43" t="s">
        <v>800</v>
      </c>
      <c r="AL54" s="43" t="s">
        <v>372</v>
      </c>
      <c r="AM54" s="43" t="s">
        <v>373</v>
      </c>
      <c r="AN54" s="43" t="s">
        <v>374</v>
      </c>
      <c r="AO54" s="43" t="s">
        <v>374</v>
      </c>
      <c r="AP54" s="43" t="s">
        <v>809</v>
      </c>
      <c r="AQ54" s="43" t="s">
        <v>376</v>
      </c>
      <c r="AR54" s="43" t="s">
        <v>539</v>
      </c>
      <c r="AS54" s="43" t="s">
        <v>802</v>
      </c>
      <c r="AT54" s="43" t="s">
        <v>15</v>
      </c>
      <c r="AU54" s="43" t="s">
        <v>362</v>
      </c>
      <c r="AV54" s="43" t="s">
        <v>15</v>
      </c>
      <c r="AW54" s="43" t="s">
        <v>378</v>
      </c>
      <c r="AX54" s="43" t="s">
        <v>378</v>
      </c>
      <c r="AY54" s="43" t="s">
        <v>378</v>
      </c>
      <c r="AZ54" s="43" t="s">
        <v>803</v>
      </c>
      <c r="BA54" s="43" t="s">
        <v>379</v>
      </c>
      <c r="BB54" s="43" t="s">
        <v>15</v>
      </c>
      <c r="BC54" s="43" t="s">
        <v>15</v>
      </c>
      <c r="BD54" s="43" t="s">
        <v>633</v>
      </c>
      <c r="BE54" s="43" t="s">
        <v>15</v>
      </c>
      <c r="BF54" s="43" t="s">
        <v>15</v>
      </c>
      <c r="BG54" s="43" t="s">
        <v>15</v>
      </c>
      <c r="BH54" s="43" t="s">
        <v>15</v>
      </c>
      <c r="BI54" s="43" t="s">
        <v>417</v>
      </c>
      <c r="BJ54" s="43" t="s">
        <v>620</v>
      </c>
      <c r="BK54" s="43" t="s">
        <v>15</v>
      </c>
      <c r="BL54" s="43" t="s">
        <v>15</v>
      </c>
      <c r="BM54" s="43" t="s">
        <v>648</v>
      </c>
      <c r="BN54" s="43" t="s">
        <v>15</v>
      </c>
      <c r="BO54" s="43" t="s">
        <v>621</v>
      </c>
      <c r="BP54" s="43" t="s">
        <v>15</v>
      </c>
      <c r="BQ54" s="43" t="s">
        <v>15</v>
      </c>
      <c r="BR54" s="43" t="s">
        <v>15</v>
      </c>
      <c r="BS54" s="43" t="s">
        <v>804</v>
      </c>
      <c r="BT54" s="43" t="s">
        <v>805</v>
      </c>
      <c r="BU54" s="43" t="s">
        <v>624</v>
      </c>
      <c r="BV54" s="43" t="s">
        <v>15</v>
      </c>
      <c r="BW54" s="43" t="s">
        <v>387</v>
      </c>
      <c r="BX54" s="43" t="s">
        <v>15</v>
      </c>
      <c r="BY54" s="43" t="s">
        <v>388</v>
      </c>
      <c r="BZ54" s="43" t="s">
        <v>15</v>
      </c>
      <c r="CA54" s="43" t="s">
        <v>15</v>
      </c>
      <c r="CB54" s="43" t="s">
        <v>15</v>
      </c>
      <c r="CC54" s="43" t="s">
        <v>15</v>
      </c>
      <c r="CD54" s="43" t="s">
        <v>15</v>
      </c>
      <c r="CE54" s="43" t="s">
        <v>15</v>
      </c>
      <c r="CF54" s="43" t="s">
        <v>15</v>
      </c>
      <c r="CG54" s="43" t="s">
        <v>15</v>
      </c>
      <c r="CH54" s="43" t="s">
        <v>15</v>
      </c>
      <c r="CI54" s="43" t="s">
        <v>378</v>
      </c>
      <c r="CJ54" s="43" t="s">
        <v>24</v>
      </c>
      <c r="CK54" s="43" t="s">
        <v>15</v>
      </c>
      <c r="CL54" s="43" t="s">
        <v>389</v>
      </c>
      <c r="CM54" s="43" t="s">
        <v>390</v>
      </c>
      <c r="CN54" s="43" t="s">
        <v>387</v>
      </c>
      <c r="CO54" s="43" t="s">
        <v>391</v>
      </c>
      <c r="CP54" s="43" t="s">
        <v>392</v>
      </c>
      <c r="CQ54" s="43" t="s">
        <v>393</v>
      </c>
      <c r="CR54" s="43" t="s">
        <v>394</v>
      </c>
      <c r="CS54" s="43" t="s">
        <v>387</v>
      </c>
      <c r="CT54" s="43" t="s">
        <v>387</v>
      </c>
      <c r="CU54" s="43" t="s">
        <v>387</v>
      </c>
      <c r="CV54" s="43" t="s">
        <v>387</v>
      </c>
      <c r="CW54" s="43" t="s">
        <v>395</v>
      </c>
      <c r="CX54" s="43" t="s">
        <v>810</v>
      </c>
      <c r="CY54" s="43">
        <v>0</v>
      </c>
      <c r="CZ54" s="43">
        <v>0</v>
      </c>
      <c r="DA54" s="43">
        <v>0</v>
      </c>
      <c r="DB54" s="43">
        <v>0</v>
      </c>
    </row>
    <row r="55" spans="1:106">
      <c r="A55" s="23">
        <v>45065</v>
      </c>
      <c r="B55" s="24" t="s">
        <v>22</v>
      </c>
      <c r="C55" s="10" t="s">
        <v>239</v>
      </c>
      <c r="D55" s="25" t="s">
        <v>129</v>
      </c>
      <c r="E55" s="26" t="s">
        <v>539</v>
      </c>
      <c r="F55" s="11" t="s">
        <v>13</v>
      </c>
      <c r="G55" s="26" t="s">
        <v>17</v>
      </c>
      <c r="H55" s="26" t="s">
        <v>362</v>
      </c>
      <c r="I55" s="26" t="s">
        <v>130</v>
      </c>
      <c r="J55" s="31" t="s">
        <v>240</v>
      </c>
      <c r="K55" s="32" t="s">
        <v>16</v>
      </c>
      <c r="L55" s="29" t="s">
        <v>131</v>
      </c>
      <c r="M55" s="9">
        <v>0</v>
      </c>
      <c r="N55" s="9">
        <v>0</v>
      </c>
      <c r="O55" s="16">
        <v>0</v>
      </c>
      <c r="P55" s="5">
        <v>0</v>
      </c>
      <c r="Q55" s="22">
        <v>0</v>
      </c>
      <c r="R55" s="5">
        <v>0</v>
      </c>
      <c r="S55" s="16">
        <v>0</v>
      </c>
      <c r="T55" s="9">
        <v>0</v>
      </c>
      <c r="U55" s="9">
        <v>0</v>
      </c>
      <c r="V55" s="9">
        <v>0</v>
      </c>
      <c r="W55" s="16">
        <v>0</v>
      </c>
      <c r="X55" s="16">
        <v>100</v>
      </c>
      <c r="Y55" s="46" t="s">
        <v>363</v>
      </c>
      <c r="Z55" s="43" t="s">
        <v>129</v>
      </c>
      <c r="AA55" s="43" t="s">
        <v>811</v>
      </c>
      <c r="AB55" s="43" t="s">
        <v>812</v>
      </c>
      <c r="AC55" s="43" t="s">
        <v>798</v>
      </c>
      <c r="AD55" s="43" t="s">
        <v>116</v>
      </c>
      <c r="AE55" s="43" t="s">
        <v>799</v>
      </c>
      <c r="AF55" s="43" t="s">
        <v>368</v>
      </c>
      <c r="AG55" s="43">
        <v>0</v>
      </c>
      <c r="AH55" s="43" t="s">
        <v>16</v>
      </c>
      <c r="AI55" s="43" t="s">
        <v>369</v>
      </c>
      <c r="AJ55" s="43" t="s">
        <v>370</v>
      </c>
      <c r="AK55" s="43" t="s">
        <v>800</v>
      </c>
      <c r="AL55" s="43" t="s">
        <v>372</v>
      </c>
      <c r="AM55" s="43" t="s">
        <v>373</v>
      </c>
      <c r="AN55" s="43" t="s">
        <v>374</v>
      </c>
      <c r="AO55" s="43" t="s">
        <v>374</v>
      </c>
      <c r="AP55" s="43" t="s">
        <v>813</v>
      </c>
      <c r="AQ55" s="43" t="s">
        <v>406</v>
      </c>
      <c r="AR55" s="43" t="s">
        <v>539</v>
      </c>
      <c r="AS55" s="43" t="s">
        <v>802</v>
      </c>
      <c r="AT55" s="43" t="s">
        <v>15</v>
      </c>
      <c r="AU55" s="43" t="s">
        <v>362</v>
      </c>
      <c r="AV55" s="43" t="s">
        <v>15</v>
      </c>
      <c r="AW55" s="43" t="s">
        <v>378</v>
      </c>
      <c r="AX55" s="43" t="s">
        <v>378</v>
      </c>
      <c r="AY55" s="43" t="s">
        <v>378</v>
      </c>
      <c r="AZ55" s="43" t="s">
        <v>803</v>
      </c>
      <c r="BA55" s="43" t="s">
        <v>379</v>
      </c>
      <c r="BB55" s="43" t="s">
        <v>15</v>
      </c>
      <c r="BC55" s="43" t="s">
        <v>15</v>
      </c>
      <c r="BD55" s="43" t="s">
        <v>633</v>
      </c>
      <c r="BE55" s="43" t="s">
        <v>15</v>
      </c>
      <c r="BF55" s="43" t="s">
        <v>15</v>
      </c>
      <c r="BG55" s="43" t="s">
        <v>15</v>
      </c>
      <c r="BH55" s="43" t="s">
        <v>15</v>
      </c>
      <c r="BI55" s="43" t="s">
        <v>417</v>
      </c>
      <c r="BJ55" s="43" t="s">
        <v>620</v>
      </c>
      <c r="BK55" s="43" t="s">
        <v>15</v>
      </c>
      <c r="BL55" s="43" t="s">
        <v>15</v>
      </c>
      <c r="BM55" s="43" t="s">
        <v>648</v>
      </c>
      <c r="BN55" s="43" t="s">
        <v>15</v>
      </c>
      <c r="BO55" s="43" t="s">
        <v>621</v>
      </c>
      <c r="BP55" s="43" t="s">
        <v>15</v>
      </c>
      <c r="BQ55" s="43" t="s">
        <v>15</v>
      </c>
      <c r="BR55" s="43" t="s">
        <v>15</v>
      </c>
      <c r="BS55" s="43" t="s">
        <v>804</v>
      </c>
      <c r="BT55" s="43" t="s">
        <v>805</v>
      </c>
      <c r="BU55" s="43" t="s">
        <v>624</v>
      </c>
      <c r="BV55" s="43" t="s">
        <v>15</v>
      </c>
      <c r="BW55" s="43" t="s">
        <v>387</v>
      </c>
      <c r="BX55" s="43" t="s">
        <v>15</v>
      </c>
      <c r="BY55" s="43" t="s">
        <v>388</v>
      </c>
      <c r="BZ55" s="43" t="s">
        <v>15</v>
      </c>
      <c r="CA55" s="43" t="s">
        <v>15</v>
      </c>
      <c r="CB55" s="43" t="s">
        <v>15</v>
      </c>
      <c r="CC55" s="43" t="s">
        <v>15</v>
      </c>
      <c r="CD55" s="43" t="s">
        <v>15</v>
      </c>
      <c r="CE55" s="43" t="s">
        <v>15</v>
      </c>
      <c r="CF55" s="43" t="s">
        <v>15</v>
      </c>
      <c r="CG55" s="43" t="s">
        <v>15</v>
      </c>
      <c r="CH55" s="43" t="s">
        <v>15</v>
      </c>
      <c r="CI55" s="43" t="s">
        <v>378</v>
      </c>
      <c r="CJ55" s="43" t="s">
        <v>130</v>
      </c>
      <c r="CK55" s="43" t="s">
        <v>15</v>
      </c>
      <c r="CL55" s="43" t="s">
        <v>389</v>
      </c>
      <c r="CM55" s="43" t="s">
        <v>390</v>
      </c>
      <c r="CN55" s="43" t="s">
        <v>387</v>
      </c>
      <c r="CO55" s="43" t="s">
        <v>391</v>
      </c>
      <c r="CP55" s="43" t="s">
        <v>392</v>
      </c>
      <c r="CQ55" s="43" t="s">
        <v>393</v>
      </c>
      <c r="CR55" s="43" t="s">
        <v>394</v>
      </c>
      <c r="CS55" s="43" t="s">
        <v>387</v>
      </c>
      <c r="CT55" s="43" t="s">
        <v>387</v>
      </c>
      <c r="CU55" s="43" t="s">
        <v>387</v>
      </c>
      <c r="CV55" s="43" t="s">
        <v>387</v>
      </c>
      <c r="CW55" s="43" t="s">
        <v>395</v>
      </c>
      <c r="CX55" s="43" t="s">
        <v>814</v>
      </c>
      <c r="CY55" s="43">
        <v>0</v>
      </c>
      <c r="CZ55" s="43">
        <v>0</v>
      </c>
      <c r="DA55" s="43">
        <v>0</v>
      </c>
      <c r="DB55" s="43">
        <v>0</v>
      </c>
    </row>
    <row r="56" spans="1:106">
      <c r="A56" s="23">
        <v>45065</v>
      </c>
      <c r="B56" s="24" t="s">
        <v>22</v>
      </c>
      <c r="C56" s="10" t="s">
        <v>239</v>
      </c>
      <c r="D56" s="25" t="s">
        <v>139</v>
      </c>
      <c r="E56" s="26" t="s">
        <v>539</v>
      </c>
      <c r="F56" s="11" t="s">
        <v>69</v>
      </c>
      <c r="G56" s="26" t="s">
        <v>17</v>
      </c>
      <c r="H56" s="26" t="s">
        <v>362</v>
      </c>
      <c r="I56" s="26" t="s">
        <v>130</v>
      </c>
      <c r="J56" s="31" t="s">
        <v>240</v>
      </c>
      <c r="K56" s="32" t="s">
        <v>16</v>
      </c>
      <c r="L56" s="29" t="s">
        <v>132</v>
      </c>
      <c r="M56" s="9">
        <v>2000</v>
      </c>
      <c r="N56" s="9">
        <v>500</v>
      </c>
      <c r="O56" s="16">
        <v>3500</v>
      </c>
      <c r="P56" s="5">
        <v>2100</v>
      </c>
      <c r="Q56" s="5">
        <v>1400</v>
      </c>
      <c r="R56" s="5">
        <v>0</v>
      </c>
      <c r="S56" s="16">
        <v>3500</v>
      </c>
      <c r="T56" s="9">
        <v>0</v>
      </c>
      <c r="U56" s="9">
        <v>0</v>
      </c>
      <c r="V56" s="9">
        <v>0</v>
      </c>
      <c r="W56" s="16">
        <v>0</v>
      </c>
      <c r="X56" s="16">
        <v>9700</v>
      </c>
      <c r="Y56" s="46" t="s">
        <v>363</v>
      </c>
      <c r="Z56" s="43" t="s">
        <v>139</v>
      </c>
      <c r="AA56" s="43" t="s">
        <v>815</v>
      </c>
      <c r="AB56" s="43" t="s">
        <v>816</v>
      </c>
      <c r="AC56" s="43" t="s">
        <v>798</v>
      </c>
      <c r="AD56" s="43" t="s">
        <v>116</v>
      </c>
      <c r="AE56" s="43" t="s">
        <v>799</v>
      </c>
      <c r="AF56" s="43" t="s">
        <v>368</v>
      </c>
      <c r="AG56" s="43">
        <v>0</v>
      </c>
      <c r="AH56" s="43" t="s">
        <v>16</v>
      </c>
      <c r="AI56" s="43" t="s">
        <v>369</v>
      </c>
      <c r="AJ56" s="43" t="s">
        <v>370</v>
      </c>
      <c r="AK56" s="43" t="s">
        <v>800</v>
      </c>
      <c r="AL56" s="43" t="s">
        <v>372</v>
      </c>
      <c r="AM56" s="43" t="s">
        <v>373</v>
      </c>
      <c r="AN56" s="43" t="s">
        <v>374</v>
      </c>
      <c r="AO56" s="43" t="s">
        <v>374</v>
      </c>
      <c r="AP56" s="43" t="s">
        <v>817</v>
      </c>
      <c r="AQ56" s="43" t="s">
        <v>406</v>
      </c>
      <c r="AR56" s="43" t="s">
        <v>539</v>
      </c>
      <c r="AS56" s="43" t="s">
        <v>802</v>
      </c>
      <c r="AT56" s="43" t="s">
        <v>15</v>
      </c>
      <c r="AU56" s="43" t="s">
        <v>362</v>
      </c>
      <c r="AV56" s="43" t="s">
        <v>15</v>
      </c>
      <c r="AW56" s="43" t="s">
        <v>378</v>
      </c>
      <c r="AX56" s="43" t="s">
        <v>378</v>
      </c>
      <c r="AY56" s="43" t="s">
        <v>378</v>
      </c>
      <c r="AZ56" s="43" t="s">
        <v>818</v>
      </c>
      <c r="BA56" s="43" t="s">
        <v>819</v>
      </c>
      <c r="BB56" s="43" t="s">
        <v>15</v>
      </c>
      <c r="BC56" s="43" t="s">
        <v>15</v>
      </c>
      <c r="BD56" s="43" t="s">
        <v>633</v>
      </c>
      <c r="BE56" s="43" t="s">
        <v>15</v>
      </c>
      <c r="BF56" s="43" t="s">
        <v>15</v>
      </c>
      <c r="BG56" s="43" t="s">
        <v>15</v>
      </c>
      <c r="BH56" s="43" t="s">
        <v>15</v>
      </c>
      <c r="BI56" s="43" t="s">
        <v>417</v>
      </c>
      <c r="BJ56" s="43" t="s">
        <v>620</v>
      </c>
      <c r="BK56" s="43" t="s">
        <v>15</v>
      </c>
      <c r="BL56" s="43" t="s">
        <v>15</v>
      </c>
      <c r="BM56" s="43" t="s">
        <v>648</v>
      </c>
      <c r="BN56" s="43" t="s">
        <v>15</v>
      </c>
      <c r="BO56" s="43" t="s">
        <v>621</v>
      </c>
      <c r="BP56" s="43" t="s">
        <v>15</v>
      </c>
      <c r="BQ56" s="43" t="s">
        <v>15</v>
      </c>
      <c r="BR56" s="43" t="s">
        <v>15</v>
      </c>
      <c r="BS56" s="43" t="s">
        <v>804</v>
      </c>
      <c r="BT56" s="43" t="s">
        <v>805</v>
      </c>
      <c r="BU56" s="43" t="s">
        <v>624</v>
      </c>
      <c r="BV56" s="43" t="s">
        <v>15</v>
      </c>
      <c r="BW56" s="43" t="s">
        <v>387</v>
      </c>
      <c r="BX56" s="43" t="s">
        <v>15</v>
      </c>
      <c r="BY56" s="43" t="s">
        <v>388</v>
      </c>
      <c r="BZ56" s="43" t="s">
        <v>15</v>
      </c>
      <c r="CA56" s="43" t="s">
        <v>15</v>
      </c>
      <c r="CB56" s="43" t="s">
        <v>15</v>
      </c>
      <c r="CC56" s="43" t="s">
        <v>15</v>
      </c>
      <c r="CD56" s="43" t="s">
        <v>15</v>
      </c>
      <c r="CE56" s="43" t="s">
        <v>15</v>
      </c>
      <c r="CF56" s="43" t="s">
        <v>15</v>
      </c>
      <c r="CG56" s="43" t="s">
        <v>15</v>
      </c>
      <c r="CH56" s="43" t="s">
        <v>15</v>
      </c>
      <c r="CI56" s="43" t="s">
        <v>378</v>
      </c>
      <c r="CJ56" s="43" t="s">
        <v>130</v>
      </c>
      <c r="CK56" s="43" t="s">
        <v>15</v>
      </c>
      <c r="CL56" s="43" t="s">
        <v>389</v>
      </c>
      <c r="CM56" s="43" t="s">
        <v>390</v>
      </c>
      <c r="CN56" s="43" t="s">
        <v>387</v>
      </c>
      <c r="CO56" s="43" t="s">
        <v>391</v>
      </c>
      <c r="CP56" s="43" t="s">
        <v>392</v>
      </c>
      <c r="CQ56" s="43" t="s">
        <v>393</v>
      </c>
      <c r="CR56" s="43" t="s">
        <v>394</v>
      </c>
      <c r="CS56" s="43" t="s">
        <v>387</v>
      </c>
      <c r="CT56" s="43" t="s">
        <v>387</v>
      </c>
      <c r="CU56" s="43" t="s">
        <v>387</v>
      </c>
      <c r="CV56" s="43" t="s">
        <v>387</v>
      </c>
      <c r="CW56" s="43" t="s">
        <v>15</v>
      </c>
      <c r="CX56" s="43" t="s">
        <v>820</v>
      </c>
      <c r="CY56" s="43">
        <v>0</v>
      </c>
      <c r="CZ56" s="43">
        <v>0</v>
      </c>
      <c r="DA56" s="43">
        <v>0</v>
      </c>
      <c r="DB56" s="43">
        <v>0</v>
      </c>
    </row>
    <row r="57" spans="1:106">
      <c r="A57" s="23">
        <v>45065</v>
      </c>
      <c r="B57" s="24" t="s">
        <v>22</v>
      </c>
      <c r="C57" s="10" t="s">
        <v>241</v>
      </c>
      <c r="D57" s="25" t="s">
        <v>133</v>
      </c>
      <c r="E57" s="26" t="s">
        <v>540</v>
      </c>
      <c r="F57" s="11" t="s">
        <v>13</v>
      </c>
      <c r="G57" s="26" t="s">
        <v>17</v>
      </c>
      <c r="H57" s="26" t="s">
        <v>541</v>
      </c>
      <c r="I57" s="26" t="s">
        <v>24</v>
      </c>
      <c r="J57" s="31" t="s">
        <v>242</v>
      </c>
      <c r="K57" s="32" t="s">
        <v>16</v>
      </c>
      <c r="L57" s="29" t="s">
        <v>134</v>
      </c>
      <c r="M57" s="9">
        <v>0</v>
      </c>
      <c r="N57" s="9">
        <v>0</v>
      </c>
      <c r="O57" s="16">
        <v>0</v>
      </c>
      <c r="P57" s="9">
        <v>0</v>
      </c>
      <c r="Q57" s="9">
        <v>0</v>
      </c>
      <c r="R57" s="9">
        <v>0</v>
      </c>
      <c r="S57" s="16">
        <v>0</v>
      </c>
      <c r="T57" s="9">
        <v>0</v>
      </c>
      <c r="U57" s="9">
        <v>0</v>
      </c>
      <c r="V57" s="9">
        <v>0</v>
      </c>
      <c r="W57" s="16">
        <v>0</v>
      </c>
      <c r="X57" s="16">
        <v>300</v>
      </c>
      <c r="Y57" s="46" t="s">
        <v>363</v>
      </c>
      <c r="Z57" s="43" t="s">
        <v>133</v>
      </c>
      <c r="AA57" s="43" t="s">
        <v>821</v>
      </c>
      <c r="AB57" s="43" t="s">
        <v>822</v>
      </c>
      <c r="AC57" s="43" t="s">
        <v>823</v>
      </c>
      <c r="AD57" s="43" t="s">
        <v>140</v>
      </c>
      <c r="AE57" s="43" t="s">
        <v>824</v>
      </c>
      <c r="AF57" s="43" t="s">
        <v>368</v>
      </c>
      <c r="AG57" s="43">
        <v>0</v>
      </c>
      <c r="AH57" s="43" t="s">
        <v>16</v>
      </c>
      <c r="AI57" s="43" t="s">
        <v>369</v>
      </c>
      <c r="AJ57" s="43" t="s">
        <v>825</v>
      </c>
      <c r="AK57" s="43" t="s">
        <v>826</v>
      </c>
      <c r="AL57" s="43" t="s">
        <v>372</v>
      </c>
      <c r="AM57" s="43" t="s">
        <v>373</v>
      </c>
      <c r="AN57" s="43" t="s">
        <v>374</v>
      </c>
      <c r="AO57" s="43" t="s">
        <v>374</v>
      </c>
      <c r="AP57" s="43" t="s">
        <v>827</v>
      </c>
      <c r="AQ57" s="43" t="s">
        <v>828</v>
      </c>
      <c r="AR57" s="43" t="s">
        <v>540</v>
      </c>
      <c r="AS57" s="43" t="s">
        <v>829</v>
      </c>
      <c r="AT57" s="43" t="s">
        <v>15</v>
      </c>
      <c r="AU57" s="43" t="s">
        <v>541</v>
      </c>
      <c r="AV57" s="43" t="s">
        <v>59</v>
      </c>
      <c r="AW57" s="43" t="s">
        <v>378</v>
      </c>
      <c r="AX57" s="43" t="s">
        <v>378</v>
      </c>
      <c r="AY57" s="43" t="s">
        <v>378</v>
      </c>
      <c r="AZ57" s="43" t="s">
        <v>819</v>
      </c>
      <c r="BA57" s="43" t="s">
        <v>15</v>
      </c>
      <c r="BB57" s="43" t="s">
        <v>15</v>
      </c>
      <c r="BC57" s="43" t="s">
        <v>15</v>
      </c>
      <c r="BD57" s="43" t="s">
        <v>830</v>
      </c>
      <c r="BE57" s="43" t="s">
        <v>15</v>
      </c>
      <c r="BF57" s="43" t="s">
        <v>15</v>
      </c>
      <c r="BG57" s="43" t="s">
        <v>15</v>
      </c>
      <c r="BH57" s="43" t="s">
        <v>15</v>
      </c>
      <c r="BI57" s="43" t="s">
        <v>831</v>
      </c>
      <c r="BJ57" s="43" t="s">
        <v>832</v>
      </c>
      <c r="BK57" s="43" t="s">
        <v>15</v>
      </c>
      <c r="BL57" s="43" t="s">
        <v>15</v>
      </c>
      <c r="BM57" s="48" t="s">
        <v>833</v>
      </c>
      <c r="BN57" s="43" t="s">
        <v>15</v>
      </c>
      <c r="BO57" s="43" t="s">
        <v>834</v>
      </c>
      <c r="BP57" s="43" t="s">
        <v>15</v>
      </c>
      <c r="BQ57" s="43" t="s">
        <v>15</v>
      </c>
      <c r="BR57" s="43" t="s">
        <v>15</v>
      </c>
      <c r="BS57" s="43" t="s">
        <v>835</v>
      </c>
      <c r="BT57" s="43" t="s">
        <v>386</v>
      </c>
      <c r="BU57" s="43" t="s">
        <v>15</v>
      </c>
      <c r="BV57" s="43" t="s">
        <v>15</v>
      </c>
      <c r="BW57" s="43" t="s">
        <v>387</v>
      </c>
      <c r="BX57" s="43" t="s">
        <v>15</v>
      </c>
      <c r="BY57" s="43" t="s">
        <v>388</v>
      </c>
      <c r="BZ57" s="43" t="s">
        <v>836</v>
      </c>
      <c r="CA57" s="43" t="s">
        <v>15</v>
      </c>
      <c r="CB57" s="43" t="s">
        <v>15</v>
      </c>
      <c r="CC57" s="43" t="s">
        <v>15</v>
      </c>
      <c r="CD57" s="43" t="s">
        <v>15</v>
      </c>
      <c r="CE57" s="43" t="s">
        <v>15</v>
      </c>
      <c r="CF57" s="43" t="s">
        <v>15</v>
      </c>
      <c r="CG57" s="43" t="s">
        <v>15</v>
      </c>
      <c r="CH57" s="43" t="s">
        <v>15</v>
      </c>
      <c r="CI57" s="43" t="s">
        <v>378</v>
      </c>
      <c r="CJ57" s="43" t="s">
        <v>24</v>
      </c>
      <c r="CK57" s="43" t="s">
        <v>15</v>
      </c>
      <c r="CL57" s="43" t="s">
        <v>389</v>
      </c>
      <c r="CM57" s="43" t="s">
        <v>390</v>
      </c>
      <c r="CN57" s="43" t="s">
        <v>387</v>
      </c>
      <c r="CO57" s="43" t="s">
        <v>391</v>
      </c>
      <c r="CP57" s="43" t="s">
        <v>392</v>
      </c>
      <c r="CQ57" s="43" t="s">
        <v>393</v>
      </c>
      <c r="CR57" s="43" t="s">
        <v>394</v>
      </c>
      <c r="CS57" s="43" t="s">
        <v>387</v>
      </c>
      <c r="CT57" s="43" t="s">
        <v>387</v>
      </c>
      <c r="CU57" s="43" t="s">
        <v>387</v>
      </c>
      <c r="CV57" s="43" t="s">
        <v>387</v>
      </c>
      <c r="CW57" s="43" t="s">
        <v>15</v>
      </c>
      <c r="CX57" s="43" t="s">
        <v>837</v>
      </c>
      <c r="CY57" s="43" t="s">
        <v>837</v>
      </c>
      <c r="CZ57" s="43">
        <v>0</v>
      </c>
      <c r="DA57" s="43">
        <v>0</v>
      </c>
      <c r="DB57" s="43">
        <v>0</v>
      </c>
    </row>
    <row r="58" spans="1:106">
      <c r="A58" s="23">
        <v>45065</v>
      </c>
      <c r="B58" s="24" t="s">
        <v>22</v>
      </c>
      <c r="C58" s="10" t="s">
        <v>542</v>
      </c>
      <c r="D58" s="25" t="s">
        <v>543</v>
      </c>
      <c r="E58" s="26" t="s">
        <v>540</v>
      </c>
      <c r="F58" s="11" t="s">
        <v>13</v>
      </c>
      <c r="G58" s="26" t="s">
        <v>17</v>
      </c>
      <c r="H58" s="26" t="s">
        <v>59</v>
      </c>
      <c r="I58" s="26" t="s">
        <v>52</v>
      </c>
      <c r="J58" s="31" t="s">
        <v>162</v>
      </c>
      <c r="K58" s="32" t="s">
        <v>16</v>
      </c>
      <c r="L58" s="29" t="s">
        <v>544</v>
      </c>
      <c r="M58" s="9">
        <v>0</v>
      </c>
      <c r="N58" s="9">
        <v>0</v>
      </c>
      <c r="O58" s="16">
        <v>0</v>
      </c>
      <c r="P58" s="9">
        <v>0</v>
      </c>
      <c r="Q58" s="9">
        <v>0</v>
      </c>
      <c r="R58" s="9">
        <v>0</v>
      </c>
      <c r="S58" s="16">
        <v>0</v>
      </c>
      <c r="T58" s="9">
        <v>0</v>
      </c>
      <c r="U58" s="9">
        <v>0</v>
      </c>
      <c r="V58" s="9">
        <v>0</v>
      </c>
      <c r="W58" s="16">
        <v>0</v>
      </c>
      <c r="X58" s="16">
        <v>0</v>
      </c>
      <c r="Y58" s="46" t="s">
        <v>363</v>
      </c>
      <c r="Z58" s="43" t="s">
        <v>543</v>
      </c>
      <c r="AA58" s="43" t="s">
        <v>838</v>
      </c>
      <c r="AB58" s="43" t="s">
        <v>839</v>
      </c>
      <c r="AC58" s="43" t="s">
        <v>823</v>
      </c>
      <c r="AD58" s="43" t="s">
        <v>140</v>
      </c>
      <c r="AE58" s="43" t="s">
        <v>824</v>
      </c>
      <c r="AF58" s="43" t="s">
        <v>368</v>
      </c>
      <c r="AG58" s="43">
        <v>0</v>
      </c>
      <c r="AH58" s="43" t="s">
        <v>16</v>
      </c>
      <c r="AI58" s="43" t="s">
        <v>369</v>
      </c>
      <c r="AJ58" s="43" t="s">
        <v>825</v>
      </c>
      <c r="AK58" s="43" t="s">
        <v>826</v>
      </c>
      <c r="AL58" s="43" t="s">
        <v>372</v>
      </c>
      <c r="AM58" s="43" t="s">
        <v>373</v>
      </c>
      <c r="AN58" s="43" t="s">
        <v>374</v>
      </c>
      <c r="AO58" s="43" t="s">
        <v>374</v>
      </c>
      <c r="AP58" s="43" t="s">
        <v>840</v>
      </c>
      <c r="AQ58" s="43" t="s">
        <v>841</v>
      </c>
      <c r="AR58" s="43" t="s">
        <v>540</v>
      </c>
      <c r="AS58" s="43" t="s">
        <v>829</v>
      </c>
      <c r="AT58" s="43" t="s">
        <v>15</v>
      </c>
      <c r="AU58" s="43" t="s">
        <v>541</v>
      </c>
      <c r="AV58" s="43" t="s">
        <v>59</v>
      </c>
      <c r="AW58" s="43" t="s">
        <v>378</v>
      </c>
      <c r="AX58" s="43" t="s">
        <v>378</v>
      </c>
      <c r="AY58" s="43" t="s">
        <v>378</v>
      </c>
      <c r="AZ58" s="43" t="s">
        <v>819</v>
      </c>
      <c r="BA58" s="43" t="s">
        <v>15</v>
      </c>
      <c r="BB58" s="43" t="s">
        <v>15</v>
      </c>
      <c r="BC58" s="43" t="s">
        <v>15</v>
      </c>
      <c r="BD58" s="43" t="s">
        <v>830</v>
      </c>
      <c r="BE58" s="43" t="s">
        <v>15</v>
      </c>
      <c r="BF58" s="43" t="s">
        <v>15</v>
      </c>
      <c r="BG58" s="43" t="s">
        <v>15</v>
      </c>
      <c r="BH58" s="43" t="s">
        <v>15</v>
      </c>
      <c r="BI58" s="43" t="s">
        <v>831</v>
      </c>
      <c r="BJ58" s="43" t="s">
        <v>832</v>
      </c>
      <c r="BK58" s="43" t="s">
        <v>15</v>
      </c>
      <c r="BL58" s="43" t="s">
        <v>15</v>
      </c>
      <c r="BM58" s="43" t="s">
        <v>842</v>
      </c>
      <c r="BN58" s="43" t="s">
        <v>15</v>
      </c>
      <c r="BO58" s="43" t="s">
        <v>834</v>
      </c>
      <c r="BP58" s="43" t="s">
        <v>15</v>
      </c>
      <c r="BQ58" s="43" t="s">
        <v>15</v>
      </c>
      <c r="BR58" s="43" t="s">
        <v>15</v>
      </c>
      <c r="BS58" s="43" t="s">
        <v>835</v>
      </c>
      <c r="BT58" s="43" t="s">
        <v>386</v>
      </c>
      <c r="BU58" s="43" t="s">
        <v>15</v>
      </c>
      <c r="BV58" s="43" t="s">
        <v>15</v>
      </c>
      <c r="BW58" s="43" t="s">
        <v>387</v>
      </c>
      <c r="BX58" s="43" t="s">
        <v>15</v>
      </c>
      <c r="BY58" s="43" t="s">
        <v>387</v>
      </c>
      <c r="BZ58" s="43" t="s">
        <v>836</v>
      </c>
      <c r="CA58" s="43" t="s">
        <v>15</v>
      </c>
      <c r="CB58" s="43" t="s">
        <v>15</v>
      </c>
      <c r="CC58" s="43" t="s">
        <v>15</v>
      </c>
      <c r="CD58" s="43" t="s">
        <v>15</v>
      </c>
      <c r="CE58" s="43" t="s">
        <v>15</v>
      </c>
      <c r="CF58" s="43" t="s">
        <v>15</v>
      </c>
      <c r="CG58" s="43" t="s">
        <v>15</v>
      </c>
      <c r="CH58" s="43" t="s">
        <v>15</v>
      </c>
      <c r="CI58" s="43" t="s">
        <v>378</v>
      </c>
      <c r="CJ58" s="43" t="s">
        <v>52</v>
      </c>
      <c r="CK58" s="43" t="s">
        <v>15</v>
      </c>
      <c r="CL58" s="43" t="s">
        <v>389</v>
      </c>
      <c r="CM58" s="43" t="s">
        <v>390</v>
      </c>
      <c r="CN58" s="43" t="s">
        <v>387</v>
      </c>
      <c r="CO58" s="43" t="s">
        <v>391</v>
      </c>
      <c r="CP58" s="43" t="s">
        <v>392</v>
      </c>
      <c r="CQ58" s="43" t="s">
        <v>393</v>
      </c>
      <c r="CR58" s="43" t="s">
        <v>394</v>
      </c>
      <c r="CS58" s="43" t="s">
        <v>387</v>
      </c>
      <c r="CT58" s="43" t="s">
        <v>387</v>
      </c>
      <c r="CU58" s="43" t="s">
        <v>387</v>
      </c>
      <c r="CV58" s="43" t="s">
        <v>843</v>
      </c>
      <c r="CW58" s="43" t="s">
        <v>395</v>
      </c>
      <c r="CX58" s="43" t="s">
        <v>844</v>
      </c>
      <c r="CY58" s="43" t="s">
        <v>845</v>
      </c>
      <c r="CZ58" s="43">
        <v>0</v>
      </c>
      <c r="DA58" s="43">
        <v>0</v>
      </c>
      <c r="DB58" s="43">
        <v>0</v>
      </c>
    </row>
    <row r="59" spans="1:106">
      <c r="A59" s="23">
        <v>45065</v>
      </c>
      <c r="B59" s="24" t="s">
        <v>22</v>
      </c>
      <c r="C59" s="10" t="s">
        <v>243</v>
      </c>
      <c r="D59" s="25" t="s">
        <v>244</v>
      </c>
      <c r="E59" s="26" t="s">
        <v>409</v>
      </c>
      <c r="F59" s="11" t="s">
        <v>13</v>
      </c>
      <c r="G59" s="26" t="s">
        <v>17</v>
      </c>
      <c r="H59" s="26" t="s">
        <v>541</v>
      </c>
      <c r="I59" s="26" t="s">
        <v>24</v>
      </c>
      <c r="J59" s="31" t="s">
        <v>242</v>
      </c>
      <c r="K59" s="32" t="s">
        <v>16</v>
      </c>
      <c r="L59" s="29" t="s">
        <v>245</v>
      </c>
      <c r="M59" s="9">
        <v>2000</v>
      </c>
      <c r="N59" s="9">
        <v>2600</v>
      </c>
      <c r="O59" s="16">
        <v>4600</v>
      </c>
      <c r="P59" s="9">
        <v>2500</v>
      </c>
      <c r="Q59" s="49">
        <v>1300</v>
      </c>
      <c r="R59" s="9">
        <v>1800</v>
      </c>
      <c r="S59" s="16">
        <v>5600</v>
      </c>
      <c r="T59" s="5">
        <v>1600</v>
      </c>
      <c r="U59" s="47">
        <v>2700</v>
      </c>
      <c r="V59" s="5">
        <v>900</v>
      </c>
      <c r="W59" s="16">
        <v>5200</v>
      </c>
      <c r="X59" s="16">
        <v>15400</v>
      </c>
      <c r="Y59" s="46" t="s">
        <v>363</v>
      </c>
      <c r="Z59" s="43" t="s">
        <v>244</v>
      </c>
      <c r="AA59" s="43" t="s">
        <v>846</v>
      </c>
      <c r="AB59" s="43" t="s">
        <v>847</v>
      </c>
      <c r="AC59" s="43" t="s">
        <v>823</v>
      </c>
      <c r="AD59" s="43" t="s">
        <v>140</v>
      </c>
      <c r="AE59" s="43" t="s">
        <v>824</v>
      </c>
      <c r="AF59" s="43" t="s">
        <v>368</v>
      </c>
      <c r="AG59" s="43">
        <v>0</v>
      </c>
      <c r="AH59" s="43" t="s">
        <v>16</v>
      </c>
      <c r="AI59" s="43" t="s">
        <v>369</v>
      </c>
      <c r="AJ59" s="43" t="s">
        <v>825</v>
      </c>
      <c r="AK59" s="43" t="s">
        <v>826</v>
      </c>
      <c r="AL59" s="43" t="s">
        <v>372</v>
      </c>
      <c r="AM59" s="43" t="s">
        <v>373</v>
      </c>
      <c r="AN59" s="43" t="s">
        <v>374</v>
      </c>
      <c r="AO59" s="43" t="s">
        <v>374</v>
      </c>
      <c r="AP59" s="43" t="s">
        <v>848</v>
      </c>
      <c r="AQ59" s="43" t="s">
        <v>828</v>
      </c>
      <c r="AR59" s="43" t="s">
        <v>409</v>
      </c>
      <c r="AS59" s="43" t="s">
        <v>829</v>
      </c>
      <c r="AT59" s="43" t="s">
        <v>15</v>
      </c>
      <c r="AU59" s="43" t="s">
        <v>541</v>
      </c>
      <c r="AV59" s="43" t="s">
        <v>59</v>
      </c>
      <c r="AW59" s="43" t="s">
        <v>378</v>
      </c>
      <c r="AX59" s="43" t="s">
        <v>378</v>
      </c>
      <c r="AY59" s="43" t="s">
        <v>378</v>
      </c>
      <c r="AZ59" s="43" t="s">
        <v>819</v>
      </c>
      <c r="BA59" s="43" t="s">
        <v>15</v>
      </c>
      <c r="BB59" s="43" t="s">
        <v>15</v>
      </c>
      <c r="BC59" s="43" t="s">
        <v>15</v>
      </c>
      <c r="BD59" s="48" t="s">
        <v>830</v>
      </c>
      <c r="BE59" s="43" t="s">
        <v>15</v>
      </c>
      <c r="BF59" s="43" t="s">
        <v>15</v>
      </c>
      <c r="BG59" s="43" t="s">
        <v>15</v>
      </c>
      <c r="BH59" s="43" t="s">
        <v>15</v>
      </c>
      <c r="BI59" s="43" t="s">
        <v>831</v>
      </c>
      <c r="BJ59" s="43" t="s">
        <v>832</v>
      </c>
      <c r="BK59" s="43" t="s">
        <v>15</v>
      </c>
      <c r="BL59" s="43" t="s">
        <v>15</v>
      </c>
      <c r="BM59" s="43" t="s">
        <v>842</v>
      </c>
      <c r="BN59" s="43" t="s">
        <v>15</v>
      </c>
      <c r="BO59" s="43" t="s">
        <v>834</v>
      </c>
      <c r="BP59" s="43" t="s">
        <v>15</v>
      </c>
      <c r="BQ59" s="43" t="s">
        <v>15</v>
      </c>
      <c r="BR59" s="43" t="s">
        <v>15</v>
      </c>
      <c r="BS59" s="43" t="s">
        <v>835</v>
      </c>
      <c r="BT59" s="43" t="s">
        <v>386</v>
      </c>
      <c r="BU59" s="43" t="s">
        <v>15</v>
      </c>
      <c r="BV59" s="43" t="s">
        <v>15</v>
      </c>
      <c r="BW59" s="43" t="s">
        <v>387</v>
      </c>
      <c r="BX59" s="43" t="s">
        <v>15</v>
      </c>
      <c r="BY59" s="43" t="s">
        <v>388</v>
      </c>
      <c r="BZ59" s="43" t="s">
        <v>836</v>
      </c>
      <c r="CA59" s="43" t="s">
        <v>15</v>
      </c>
      <c r="CB59" s="43" t="s">
        <v>15</v>
      </c>
      <c r="CC59" s="43" t="s">
        <v>15</v>
      </c>
      <c r="CD59" s="43" t="s">
        <v>15</v>
      </c>
      <c r="CE59" s="43" t="s">
        <v>15</v>
      </c>
      <c r="CF59" s="43" t="s">
        <v>15</v>
      </c>
      <c r="CG59" s="43" t="s">
        <v>15</v>
      </c>
      <c r="CH59" s="43" t="s">
        <v>15</v>
      </c>
      <c r="CI59" s="43" t="s">
        <v>378</v>
      </c>
      <c r="CJ59" s="43" t="s">
        <v>24</v>
      </c>
      <c r="CK59" s="43" t="s">
        <v>15</v>
      </c>
      <c r="CL59" s="43" t="s">
        <v>389</v>
      </c>
      <c r="CM59" s="43" t="s">
        <v>390</v>
      </c>
      <c r="CN59" s="43" t="s">
        <v>387</v>
      </c>
      <c r="CO59" s="43" t="s">
        <v>391</v>
      </c>
      <c r="CP59" s="43" t="s">
        <v>392</v>
      </c>
      <c r="CQ59" s="43" t="s">
        <v>393</v>
      </c>
      <c r="CR59" s="43" t="s">
        <v>394</v>
      </c>
      <c r="CS59" s="43" t="s">
        <v>387</v>
      </c>
      <c r="CT59" s="43" t="s">
        <v>387</v>
      </c>
      <c r="CU59" s="43" t="s">
        <v>387</v>
      </c>
      <c r="CV59" s="43" t="s">
        <v>387</v>
      </c>
      <c r="CW59" s="43" t="s">
        <v>395</v>
      </c>
      <c r="CX59" s="43" t="s">
        <v>849</v>
      </c>
      <c r="CY59" s="43" t="s">
        <v>850</v>
      </c>
      <c r="CZ59" s="43">
        <v>0</v>
      </c>
      <c r="DA59" s="43">
        <v>0</v>
      </c>
      <c r="DB59" s="43">
        <v>0</v>
      </c>
    </row>
    <row r="60" spans="1:106">
      <c r="A60" s="23">
        <v>45065</v>
      </c>
      <c r="B60" s="24" t="s">
        <v>22</v>
      </c>
      <c r="C60" s="10" t="s">
        <v>246</v>
      </c>
      <c r="D60" s="25" t="s">
        <v>247</v>
      </c>
      <c r="E60" s="26" t="s">
        <v>409</v>
      </c>
      <c r="F60" s="11" t="s">
        <v>13</v>
      </c>
      <c r="G60" s="26" t="s">
        <v>17</v>
      </c>
      <c r="H60" s="26" t="s">
        <v>541</v>
      </c>
      <c r="I60" s="26" t="s">
        <v>52</v>
      </c>
      <c r="J60" s="31" t="s">
        <v>162</v>
      </c>
      <c r="K60" s="32" t="s">
        <v>16</v>
      </c>
      <c r="L60" s="29" t="s">
        <v>248</v>
      </c>
      <c r="M60" s="9">
        <v>1500</v>
      </c>
      <c r="N60" s="9">
        <v>1500</v>
      </c>
      <c r="O60" s="16">
        <v>3000</v>
      </c>
      <c r="P60" s="9">
        <v>2500</v>
      </c>
      <c r="Q60" s="49">
        <v>1100</v>
      </c>
      <c r="R60" s="9">
        <v>1100</v>
      </c>
      <c r="S60" s="16">
        <v>4700</v>
      </c>
      <c r="T60" s="9">
        <v>0</v>
      </c>
      <c r="U60" s="47">
        <v>1000</v>
      </c>
      <c r="V60" s="9">
        <v>0</v>
      </c>
      <c r="W60" s="16">
        <v>1000</v>
      </c>
      <c r="X60" s="16">
        <v>8700</v>
      </c>
      <c r="Y60" s="46" t="s">
        <v>363</v>
      </c>
      <c r="Z60" s="43" t="s">
        <v>247</v>
      </c>
      <c r="AA60" s="43" t="s">
        <v>851</v>
      </c>
      <c r="AB60" s="43" t="s">
        <v>852</v>
      </c>
      <c r="AC60" s="43" t="s">
        <v>823</v>
      </c>
      <c r="AD60" s="43" t="s">
        <v>140</v>
      </c>
      <c r="AE60" s="43" t="s">
        <v>824</v>
      </c>
      <c r="AF60" s="43" t="s">
        <v>368</v>
      </c>
      <c r="AG60" s="43">
        <v>0</v>
      </c>
      <c r="AH60" s="43" t="s">
        <v>16</v>
      </c>
      <c r="AI60" s="43" t="s">
        <v>369</v>
      </c>
      <c r="AJ60" s="43" t="s">
        <v>825</v>
      </c>
      <c r="AK60" s="43" t="s">
        <v>826</v>
      </c>
      <c r="AL60" s="43" t="s">
        <v>372</v>
      </c>
      <c r="AM60" s="43" t="s">
        <v>373</v>
      </c>
      <c r="AN60" s="43" t="s">
        <v>374</v>
      </c>
      <c r="AO60" s="43" t="s">
        <v>374</v>
      </c>
      <c r="AP60" s="43" t="s">
        <v>853</v>
      </c>
      <c r="AQ60" s="43" t="s">
        <v>841</v>
      </c>
      <c r="AR60" s="43" t="s">
        <v>409</v>
      </c>
      <c r="AS60" s="43" t="s">
        <v>829</v>
      </c>
      <c r="AT60" s="43" t="s">
        <v>15</v>
      </c>
      <c r="AU60" s="43" t="s">
        <v>541</v>
      </c>
      <c r="AV60" s="43" t="s">
        <v>59</v>
      </c>
      <c r="AW60" s="43" t="s">
        <v>378</v>
      </c>
      <c r="AX60" s="43" t="s">
        <v>378</v>
      </c>
      <c r="AY60" s="43" t="s">
        <v>378</v>
      </c>
      <c r="AZ60" s="43" t="s">
        <v>819</v>
      </c>
      <c r="BA60" s="43" t="s">
        <v>15</v>
      </c>
      <c r="BB60" s="43" t="s">
        <v>15</v>
      </c>
      <c r="BC60" s="43" t="s">
        <v>15</v>
      </c>
      <c r="BD60" s="48" t="s">
        <v>830</v>
      </c>
      <c r="BE60" s="43" t="s">
        <v>15</v>
      </c>
      <c r="BF60" s="43" t="s">
        <v>15</v>
      </c>
      <c r="BG60" s="43" t="s">
        <v>15</v>
      </c>
      <c r="BH60" s="43" t="s">
        <v>15</v>
      </c>
      <c r="BI60" s="43" t="s">
        <v>831</v>
      </c>
      <c r="BJ60" s="43" t="s">
        <v>832</v>
      </c>
      <c r="BK60" s="43" t="s">
        <v>15</v>
      </c>
      <c r="BL60" s="43" t="s">
        <v>15</v>
      </c>
      <c r="BM60" s="43" t="s">
        <v>842</v>
      </c>
      <c r="BN60" s="43" t="s">
        <v>15</v>
      </c>
      <c r="BO60" s="43" t="s">
        <v>834</v>
      </c>
      <c r="BP60" s="43" t="s">
        <v>15</v>
      </c>
      <c r="BQ60" s="43" t="s">
        <v>15</v>
      </c>
      <c r="BR60" s="43" t="s">
        <v>15</v>
      </c>
      <c r="BS60" s="43" t="s">
        <v>835</v>
      </c>
      <c r="BT60" s="43" t="s">
        <v>386</v>
      </c>
      <c r="BU60" s="43" t="s">
        <v>15</v>
      </c>
      <c r="BV60" s="43" t="s">
        <v>15</v>
      </c>
      <c r="BW60" s="43" t="s">
        <v>387</v>
      </c>
      <c r="BX60" s="43" t="s">
        <v>15</v>
      </c>
      <c r="BY60" s="43" t="s">
        <v>387</v>
      </c>
      <c r="BZ60" s="43" t="s">
        <v>836</v>
      </c>
      <c r="CA60" s="43" t="s">
        <v>15</v>
      </c>
      <c r="CB60" s="43" t="s">
        <v>15</v>
      </c>
      <c r="CC60" s="43" t="s">
        <v>15</v>
      </c>
      <c r="CD60" s="43" t="s">
        <v>15</v>
      </c>
      <c r="CE60" s="43" t="s">
        <v>15</v>
      </c>
      <c r="CF60" s="43" t="s">
        <v>15</v>
      </c>
      <c r="CG60" s="43" t="s">
        <v>15</v>
      </c>
      <c r="CH60" s="43" t="s">
        <v>15</v>
      </c>
      <c r="CI60" s="43" t="s">
        <v>378</v>
      </c>
      <c r="CJ60" s="43" t="s">
        <v>52</v>
      </c>
      <c r="CK60" s="43" t="s">
        <v>15</v>
      </c>
      <c r="CL60" s="43" t="s">
        <v>389</v>
      </c>
      <c r="CM60" s="43" t="s">
        <v>390</v>
      </c>
      <c r="CN60" s="43" t="s">
        <v>387</v>
      </c>
      <c r="CO60" s="43" t="s">
        <v>391</v>
      </c>
      <c r="CP60" s="43" t="s">
        <v>392</v>
      </c>
      <c r="CQ60" s="43" t="s">
        <v>393</v>
      </c>
      <c r="CR60" s="43" t="s">
        <v>394</v>
      </c>
      <c r="CS60" s="43" t="s">
        <v>387</v>
      </c>
      <c r="CT60" s="43" t="s">
        <v>387</v>
      </c>
      <c r="CU60" s="43" t="s">
        <v>387</v>
      </c>
      <c r="CV60" s="43" t="s">
        <v>843</v>
      </c>
      <c r="CW60" s="43" t="s">
        <v>395</v>
      </c>
      <c r="CX60" s="43" t="s">
        <v>854</v>
      </c>
      <c r="CY60" s="43" t="s">
        <v>855</v>
      </c>
      <c r="CZ60" s="43">
        <v>0</v>
      </c>
      <c r="DA60" s="43">
        <v>0</v>
      </c>
      <c r="DB60" s="43">
        <v>0</v>
      </c>
    </row>
    <row r="61" spans="1:106">
      <c r="A61" s="23">
        <v>45065</v>
      </c>
      <c r="B61" s="24" t="s">
        <v>22</v>
      </c>
      <c r="C61" s="10" t="s">
        <v>249</v>
      </c>
      <c r="D61" s="25" t="s">
        <v>250</v>
      </c>
      <c r="E61" s="26" t="s">
        <v>410</v>
      </c>
      <c r="F61" s="11" t="s">
        <v>13</v>
      </c>
      <c r="G61" s="26" t="s">
        <v>17</v>
      </c>
      <c r="H61" s="26" t="s">
        <v>541</v>
      </c>
      <c r="I61" s="26" t="s">
        <v>43</v>
      </c>
      <c r="J61" s="31" t="s">
        <v>242</v>
      </c>
      <c r="K61" s="32" t="s">
        <v>16</v>
      </c>
      <c r="L61" s="29" t="s">
        <v>251</v>
      </c>
      <c r="M61" s="9">
        <v>0</v>
      </c>
      <c r="N61" s="9">
        <v>0</v>
      </c>
      <c r="O61" s="16">
        <v>0</v>
      </c>
      <c r="P61" s="9">
        <v>0</v>
      </c>
      <c r="Q61" s="5">
        <v>400</v>
      </c>
      <c r="R61" s="5">
        <v>0</v>
      </c>
      <c r="S61" s="16">
        <v>400</v>
      </c>
      <c r="T61" s="9">
        <v>0</v>
      </c>
      <c r="U61" s="9">
        <v>0</v>
      </c>
      <c r="V61" s="9">
        <v>0</v>
      </c>
      <c r="W61" s="16">
        <v>0</v>
      </c>
      <c r="X61" s="16">
        <v>400</v>
      </c>
      <c r="Y61" s="46" t="s">
        <v>363</v>
      </c>
      <c r="Z61" s="43" t="s">
        <v>250</v>
      </c>
      <c r="AA61" s="43" t="s">
        <v>856</v>
      </c>
      <c r="AB61" s="43" t="s">
        <v>857</v>
      </c>
      <c r="AC61" s="43" t="s">
        <v>823</v>
      </c>
      <c r="AD61" s="43" t="s">
        <v>140</v>
      </c>
      <c r="AE61" s="43" t="s">
        <v>824</v>
      </c>
      <c r="AF61" s="43" t="s">
        <v>368</v>
      </c>
      <c r="AG61" s="43">
        <v>0</v>
      </c>
      <c r="AH61" s="43" t="s">
        <v>16</v>
      </c>
      <c r="AI61" s="43" t="s">
        <v>369</v>
      </c>
      <c r="AJ61" s="43" t="s">
        <v>825</v>
      </c>
      <c r="AK61" s="43" t="s">
        <v>826</v>
      </c>
      <c r="AL61" s="43" t="s">
        <v>372</v>
      </c>
      <c r="AM61" s="43" t="s">
        <v>373</v>
      </c>
      <c r="AN61" s="43" t="s">
        <v>374</v>
      </c>
      <c r="AO61" s="43" t="s">
        <v>374</v>
      </c>
      <c r="AP61" s="43" t="s">
        <v>858</v>
      </c>
      <c r="AQ61" s="43" t="s">
        <v>859</v>
      </c>
      <c r="AR61" s="43" t="s">
        <v>410</v>
      </c>
      <c r="AS61" s="43" t="s">
        <v>829</v>
      </c>
      <c r="AT61" s="43" t="s">
        <v>15</v>
      </c>
      <c r="AU61" s="43" t="s">
        <v>541</v>
      </c>
      <c r="AV61" s="43" t="s">
        <v>59</v>
      </c>
      <c r="AW61" s="43" t="s">
        <v>378</v>
      </c>
      <c r="AX61" s="43" t="s">
        <v>378</v>
      </c>
      <c r="AY61" s="43" t="s">
        <v>378</v>
      </c>
      <c r="AZ61" s="43" t="s">
        <v>819</v>
      </c>
      <c r="BA61" s="43" t="s">
        <v>15</v>
      </c>
      <c r="BB61" s="43" t="s">
        <v>15</v>
      </c>
      <c r="BC61" s="43" t="s">
        <v>15</v>
      </c>
      <c r="BD61" s="48" t="s">
        <v>830</v>
      </c>
      <c r="BE61" s="43" t="s">
        <v>15</v>
      </c>
      <c r="BF61" s="43" t="s">
        <v>15</v>
      </c>
      <c r="BG61" s="43" t="s">
        <v>15</v>
      </c>
      <c r="BH61" s="43" t="s">
        <v>15</v>
      </c>
      <c r="BI61" s="43" t="s">
        <v>831</v>
      </c>
      <c r="BJ61" s="43" t="s">
        <v>832</v>
      </c>
      <c r="BK61" s="43" t="s">
        <v>15</v>
      </c>
      <c r="BL61" s="43" t="s">
        <v>15</v>
      </c>
      <c r="BM61" s="43" t="s">
        <v>842</v>
      </c>
      <c r="BN61" s="43" t="s">
        <v>15</v>
      </c>
      <c r="BO61" s="43" t="s">
        <v>834</v>
      </c>
      <c r="BP61" s="43" t="s">
        <v>15</v>
      </c>
      <c r="BQ61" s="43" t="s">
        <v>15</v>
      </c>
      <c r="BR61" s="43" t="s">
        <v>15</v>
      </c>
      <c r="BS61" s="43" t="s">
        <v>835</v>
      </c>
      <c r="BT61" s="43" t="s">
        <v>386</v>
      </c>
      <c r="BU61" s="43" t="s">
        <v>15</v>
      </c>
      <c r="BV61" s="43" t="s">
        <v>15</v>
      </c>
      <c r="BW61" s="43" t="s">
        <v>387</v>
      </c>
      <c r="BX61" s="43" t="s">
        <v>15</v>
      </c>
      <c r="BY61" s="43" t="s">
        <v>388</v>
      </c>
      <c r="BZ61" s="43" t="s">
        <v>836</v>
      </c>
      <c r="CA61" s="43" t="s">
        <v>15</v>
      </c>
      <c r="CB61" s="43" t="s">
        <v>15</v>
      </c>
      <c r="CC61" s="43" t="s">
        <v>15</v>
      </c>
      <c r="CD61" s="43" t="s">
        <v>15</v>
      </c>
      <c r="CE61" s="43" t="s">
        <v>15</v>
      </c>
      <c r="CF61" s="43" t="s">
        <v>15</v>
      </c>
      <c r="CG61" s="43" t="s">
        <v>15</v>
      </c>
      <c r="CH61" s="43" t="s">
        <v>15</v>
      </c>
      <c r="CI61" s="43" t="s">
        <v>378</v>
      </c>
      <c r="CJ61" s="43" t="s">
        <v>43</v>
      </c>
      <c r="CK61" s="43" t="s">
        <v>15</v>
      </c>
      <c r="CL61" s="43" t="s">
        <v>389</v>
      </c>
      <c r="CM61" s="43" t="s">
        <v>390</v>
      </c>
      <c r="CN61" s="43" t="s">
        <v>387</v>
      </c>
      <c r="CO61" s="43" t="s">
        <v>391</v>
      </c>
      <c r="CP61" s="43" t="s">
        <v>392</v>
      </c>
      <c r="CQ61" s="43" t="s">
        <v>393</v>
      </c>
      <c r="CR61" s="43" t="s">
        <v>394</v>
      </c>
      <c r="CS61" s="43" t="s">
        <v>387</v>
      </c>
      <c r="CT61" s="43" t="s">
        <v>387</v>
      </c>
      <c r="CU61" s="43" t="s">
        <v>387</v>
      </c>
      <c r="CV61" s="43" t="s">
        <v>387</v>
      </c>
      <c r="CW61" s="43" t="s">
        <v>15</v>
      </c>
      <c r="CX61" s="43" t="s">
        <v>860</v>
      </c>
      <c r="CY61" s="43" t="s">
        <v>860</v>
      </c>
      <c r="CZ61" s="43">
        <v>0</v>
      </c>
      <c r="DA61" s="43"/>
      <c r="DB61" s="43"/>
    </row>
    <row r="62" spans="1:106">
      <c r="A62" s="23">
        <v>45065</v>
      </c>
      <c r="B62" s="24" t="s">
        <v>22</v>
      </c>
      <c r="C62" s="10" t="s">
        <v>249</v>
      </c>
      <c r="D62" s="25" t="s">
        <v>252</v>
      </c>
      <c r="E62" s="26" t="s">
        <v>410</v>
      </c>
      <c r="F62" s="11" t="s">
        <v>69</v>
      </c>
      <c r="G62" s="26" t="s">
        <v>17</v>
      </c>
      <c r="H62" s="26" t="s">
        <v>541</v>
      </c>
      <c r="I62" s="26" t="s">
        <v>43</v>
      </c>
      <c r="J62" s="31" t="s">
        <v>242</v>
      </c>
      <c r="K62" s="32" t="s">
        <v>16</v>
      </c>
      <c r="L62" s="29" t="s">
        <v>253</v>
      </c>
      <c r="M62" s="9">
        <v>0</v>
      </c>
      <c r="N62" s="9">
        <v>0</v>
      </c>
      <c r="O62" s="16">
        <v>0</v>
      </c>
      <c r="P62" s="9">
        <v>0</v>
      </c>
      <c r="Q62" s="5">
        <v>200</v>
      </c>
      <c r="R62" s="5">
        <v>0</v>
      </c>
      <c r="S62" s="16">
        <v>200</v>
      </c>
      <c r="T62" s="9">
        <v>0</v>
      </c>
      <c r="U62" s="9">
        <v>0</v>
      </c>
      <c r="V62" s="9">
        <v>0</v>
      </c>
      <c r="W62" s="16">
        <v>0</v>
      </c>
      <c r="X62" s="16">
        <v>200</v>
      </c>
      <c r="Y62" s="46" t="s">
        <v>363</v>
      </c>
      <c r="Z62" s="43" t="s">
        <v>252</v>
      </c>
      <c r="AA62" s="43" t="s">
        <v>861</v>
      </c>
      <c r="AB62" s="43" t="s">
        <v>862</v>
      </c>
      <c r="AC62" s="43" t="s">
        <v>823</v>
      </c>
      <c r="AD62" s="43" t="s">
        <v>140</v>
      </c>
      <c r="AE62" s="43" t="s">
        <v>824</v>
      </c>
      <c r="AF62" s="43" t="s">
        <v>368</v>
      </c>
      <c r="AG62" s="43">
        <v>0</v>
      </c>
      <c r="AH62" s="43" t="s">
        <v>16</v>
      </c>
      <c r="AI62" s="43" t="s">
        <v>369</v>
      </c>
      <c r="AJ62" s="43" t="s">
        <v>825</v>
      </c>
      <c r="AK62" s="43" t="s">
        <v>826</v>
      </c>
      <c r="AL62" s="43" t="s">
        <v>372</v>
      </c>
      <c r="AM62" s="43" t="s">
        <v>373</v>
      </c>
      <c r="AN62" s="43" t="s">
        <v>374</v>
      </c>
      <c r="AO62" s="43" t="s">
        <v>374</v>
      </c>
      <c r="AP62" s="43" t="s">
        <v>863</v>
      </c>
      <c r="AQ62" s="43" t="s">
        <v>859</v>
      </c>
      <c r="AR62" s="43" t="s">
        <v>410</v>
      </c>
      <c r="AS62" s="43" t="s">
        <v>829</v>
      </c>
      <c r="AT62" s="43" t="s">
        <v>15</v>
      </c>
      <c r="AU62" s="43" t="s">
        <v>541</v>
      </c>
      <c r="AV62" s="43" t="s">
        <v>59</v>
      </c>
      <c r="AW62" s="43" t="s">
        <v>378</v>
      </c>
      <c r="AX62" s="43" t="s">
        <v>378</v>
      </c>
      <c r="AY62" s="43" t="s">
        <v>378</v>
      </c>
      <c r="AZ62" s="43" t="s">
        <v>864</v>
      </c>
      <c r="BA62" s="43" t="s">
        <v>15</v>
      </c>
      <c r="BB62" s="43" t="s">
        <v>15</v>
      </c>
      <c r="BC62" s="43" t="s">
        <v>15</v>
      </c>
      <c r="BD62" s="48" t="s">
        <v>830</v>
      </c>
      <c r="BE62" s="43" t="s">
        <v>15</v>
      </c>
      <c r="BF62" s="43" t="s">
        <v>15</v>
      </c>
      <c r="BG62" s="43" t="s">
        <v>15</v>
      </c>
      <c r="BH62" s="43" t="s">
        <v>15</v>
      </c>
      <c r="BI62" s="43" t="s">
        <v>831</v>
      </c>
      <c r="BJ62" s="43" t="s">
        <v>832</v>
      </c>
      <c r="BK62" s="43" t="s">
        <v>15</v>
      </c>
      <c r="BL62" s="43" t="s">
        <v>15</v>
      </c>
      <c r="BM62" s="43" t="s">
        <v>842</v>
      </c>
      <c r="BN62" s="43" t="s">
        <v>15</v>
      </c>
      <c r="BO62" s="43" t="s">
        <v>834</v>
      </c>
      <c r="BP62" s="43" t="s">
        <v>15</v>
      </c>
      <c r="BQ62" s="43" t="s">
        <v>15</v>
      </c>
      <c r="BR62" s="43" t="s">
        <v>15</v>
      </c>
      <c r="BS62" s="43" t="s">
        <v>835</v>
      </c>
      <c r="BT62" s="43" t="s">
        <v>386</v>
      </c>
      <c r="BU62" s="43" t="s">
        <v>15</v>
      </c>
      <c r="BV62" s="43" t="s">
        <v>15</v>
      </c>
      <c r="BW62" s="43" t="s">
        <v>387</v>
      </c>
      <c r="BX62" s="43" t="s">
        <v>15</v>
      </c>
      <c r="BY62" s="43" t="s">
        <v>388</v>
      </c>
      <c r="BZ62" s="43" t="s">
        <v>836</v>
      </c>
      <c r="CA62" s="43" t="s">
        <v>15</v>
      </c>
      <c r="CB62" s="43" t="s">
        <v>15</v>
      </c>
      <c r="CC62" s="43" t="s">
        <v>15</v>
      </c>
      <c r="CD62" s="43" t="s">
        <v>15</v>
      </c>
      <c r="CE62" s="43" t="s">
        <v>15</v>
      </c>
      <c r="CF62" s="43" t="s">
        <v>15</v>
      </c>
      <c r="CG62" s="43" t="s">
        <v>15</v>
      </c>
      <c r="CH62" s="43" t="s">
        <v>15</v>
      </c>
      <c r="CI62" s="43" t="s">
        <v>378</v>
      </c>
      <c r="CJ62" s="43" t="s">
        <v>43</v>
      </c>
      <c r="CK62" s="43" t="s">
        <v>15</v>
      </c>
      <c r="CL62" s="43" t="s">
        <v>389</v>
      </c>
      <c r="CM62" s="43" t="s">
        <v>390</v>
      </c>
      <c r="CN62" s="43" t="s">
        <v>387</v>
      </c>
      <c r="CO62" s="43" t="s">
        <v>391</v>
      </c>
      <c r="CP62" s="43" t="s">
        <v>392</v>
      </c>
      <c r="CQ62" s="43" t="s">
        <v>393</v>
      </c>
      <c r="CR62" s="43" t="s">
        <v>394</v>
      </c>
      <c r="CS62" s="43" t="s">
        <v>387</v>
      </c>
      <c r="CT62" s="43" t="s">
        <v>387</v>
      </c>
      <c r="CU62" s="43" t="s">
        <v>387</v>
      </c>
      <c r="CV62" s="43" t="s">
        <v>387</v>
      </c>
      <c r="CW62" s="43" t="s">
        <v>395</v>
      </c>
      <c r="CX62" s="43" t="s">
        <v>860</v>
      </c>
      <c r="CY62" s="43" t="s">
        <v>865</v>
      </c>
      <c r="CZ62" s="43">
        <v>0</v>
      </c>
      <c r="DA62" s="43"/>
      <c r="DB62" s="43"/>
    </row>
    <row r="63" spans="1:106">
      <c r="A63" s="23">
        <v>45065</v>
      </c>
      <c r="B63" s="24" t="s">
        <v>22</v>
      </c>
      <c r="C63" s="10" t="s">
        <v>254</v>
      </c>
      <c r="D63" s="25" t="s">
        <v>150</v>
      </c>
      <c r="E63" s="26" t="s">
        <v>545</v>
      </c>
      <c r="F63" s="11" t="s">
        <v>13</v>
      </c>
      <c r="G63" s="26" t="s">
        <v>17</v>
      </c>
      <c r="H63" s="26" t="s">
        <v>541</v>
      </c>
      <c r="I63" s="26" t="s">
        <v>52</v>
      </c>
      <c r="J63" s="31" t="s">
        <v>162</v>
      </c>
      <c r="K63" s="32" t="s">
        <v>16</v>
      </c>
      <c r="L63" s="29" t="s">
        <v>151</v>
      </c>
      <c r="M63" s="45">
        <v>0</v>
      </c>
      <c r="N63" s="9">
        <v>1500</v>
      </c>
      <c r="O63" s="16">
        <v>1500</v>
      </c>
      <c r="P63" s="49">
        <v>1000</v>
      </c>
      <c r="Q63" s="47">
        <v>0</v>
      </c>
      <c r="R63" s="47">
        <v>1000</v>
      </c>
      <c r="S63" s="16">
        <v>2000</v>
      </c>
      <c r="T63" s="9">
        <v>0</v>
      </c>
      <c r="U63" s="47">
        <v>1000</v>
      </c>
      <c r="V63" s="9">
        <v>0</v>
      </c>
      <c r="W63" s="16">
        <v>1000</v>
      </c>
      <c r="X63" s="16">
        <v>4500</v>
      </c>
      <c r="Y63" s="46" t="s">
        <v>363</v>
      </c>
      <c r="Z63" s="43" t="s">
        <v>150</v>
      </c>
      <c r="AA63" s="43" t="s">
        <v>866</v>
      </c>
      <c r="AB63" s="43" t="s">
        <v>867</v>
      </c>
      <c r="AC63" s="43" t="s">
        <v>868</v>
      </c>
      <c r="AD63" s="43" t="s">
        <v>156</v>
      </c>
      <c r="AE63" s="43" t="s">
        <v>869</v>
      </c>
      <c r="AF63" s="43" t="s">
        <v>368</v>
      </c>
      <c r="AG63" s="43">
        <v>0</v>
      </c>
      <c r="AH63" s="43" t="s">
        <v>16</v>
      </c>
      <c r="AI63" s="43" t="s">
        <v>369</v>
      </c>
      <c r="AJ63" s="43" t="s">
        <v>825</v>
      </c>
      <c r="AK63" s="43" t="s">
        <v>826</v>
      </c>
      <c r="AL63" s="43" t="s">
        <v>372</v>
      </c>
      <c r="AM63" s="43" t="s">
        <v>373</v>
      </c>
      <c r="AN63" s="43" t="s">
        <v>374</v>
      </c>
      <c r="AO63" s="43" t="s">
        <v>374</v>
      </c>
      <c r="AP63" s="43" t="s">
        <v>870</v>
      </c>
      <c r="AQ63" s="43" t="s">
        <v>841</v>
      </c>
      <c r="AR63" s="43" t="s">
        <v>545</v>
      </c>
      <c r="AS63" s="43" t="s">
        <v>829</v>
      </c>
      <c r="AT63" s="43" t="s">
        <v>15</v>
      </c>
      <c r="AU63" s="43" t="s">
        <v>541</v>
      </c>
      <c r="AV63" s="43" t="s">
        <v>59</v>
      </c>
      <c r="AW63" s="43" t="s">
        <v>378</v>
      </c>
      <c r="AX63" s="43" t="s">
        <v>378</v>
      </c>
      <c r="AY63" s="43" t="s">
        <v>378</v>
      </c>
      <c r="AZ63" s="43" t="s">
        <v>871</v>
      </c>
      <c r="BA63" s="43" t="s">
        <v>15</v>
      </c>
      <c r="BB63" s="43" t="s">
        <v>15</v>
      </c>
      <c r="BC63" s="43" t="s">
        <v>15</v>
      </c>
      <c r="BD63" s="43" t="s">
        <v>830</v>
      </c>
      <c r="BE63" s="43" t="s">
        <v>15</v>
      </c>
      <c r="BF63" s="43" t="s">
        <v>15</v>
      </c>
      <c r="BG63" s="43" t="s">
        <v>15</v>
      </c>
      <c r="BH63" s="43" t="s">
        <v>15</v>
      </c>
      <c r="BI63" s="43" t="s">
        <v>872</v>
      </c>
      <c r="BJ63" s="43" t="s">
        <v>832</v>
      </c>
      <c r="BK63" s="43" t="s">
        <v>15</v>
      </c>
      <c r="BL63" s="43" t="s">
        <v>15</v>
      </c>
      <c r="BM63" s="43" t="s">
        <v>842</v>
      </c>
      <c r="BN63" s="43" t="s">
        <v>15</v>
      </c>
      <c r="BO63" s="43" t="s">
        <v>834</v>
      </c>
      <c r="BP63" s="43" t="s">
        <v>15</v>
      </c>
      <c r="BQ63" s="43" t="s">
        <v>15</v>
      </c>
      <c r="BR63" s="43" t="s">
        <v>15</v>
      </c>
      <c r="BS63" s="43" t="s">
        <v>835</v>
      </c>
      <c r="BT63" s="43" t="s">
        <v>386</v>
      </c>
      <c r="BU63" s="43" t="s">
        <v>15</v>
      </c>
      <c r="BV63" s="43" t="s">
        <v>15</v>
      </c>
      <c r="BW63" s="43" t="s">
        <v>387</v>
      </c>
      <c r="BX63" s="43" t="s">
        <v>15</v>
      </c>
      <c r="BY63" s="43" t="s">
        <v>387</v>
      </c>
      <c r="BZ63" s="43" t="s">
        <v>15</v>
      </c>
      <c r="CA63" s="43" t="s">
        <v>15</v>
      </c>
      <c r="CB63" s="43" t="s">
        <v>15</v>
      </c>
      <c r="CC63" s="43" t="s">
        <v>15</v>
      </c>
      <c r="CD63" s="43" t="s">
        <v>15</v>
      </c>
      <c r="CE63" s="43" t="s">
        <v>15</v>
      </c>
      <c r="CF63" s="43" t="s">
        <v>15</v>
      </c>
      <c r="CG63" s="43" t="s">
        <v>15</v>
      </c>
      <c r="CH63" s="43" t="s">
        <v>15</v>
      </c>
      <c r="CI63" s="43" t="s">
        <v>378</v>
      </c>
      <c r="CJ63" s="43" t="s">
        <v>52</v>
      </c>
      <c r="CK63" s="43" t="s">
        <v>15</v>
      </c>
      <c r="CL63" s="43" t="s">
        <v>389</v>
      </c>
      <c r="CM63" s="43" t="s">
        <v>390</v>
      </c>
      <c r="CN63" s="43" t="s">
        <v>387</v>
      </c>
      <c r="CO63" s="43" t="s">
        <v>391</v>
      </c>
      <c r="CP63" s="43" t="s">
        <v>392</v>
      </c>
      <c r="CQ63" s="43" t="s">
        <v>393</v>
      </c>
      <c r="CR63" s="43" t="s">
        <v>394</v>
      </c>
      <c r="CS63" s="43" t="s">
        <v>387</v>
      </c>
      <c r="CT63" s="43" t="s">
        <v>387</v>
      </c>
      <c r="CU63" s="43" t="s">
        <v>387</v>
      </c>
      <c r="CV63" s="43" t="s">
        <v>843</v>
      </c>
      <c r="CW63" s="43" t="s">
        <v>395</v>
      </c>
      <c r="CX63" s="43" t="s">
        <v>873</v>
      </c>
      <c r="CY63" s="43" t="s">
        <v>874</v>
      </c>
      <c r="CZ63" s="43">
        <v>0</v>
      </c>
      <c r="DA63" s="43">
        <v>0</v>
      </c>
      <c r="DB63" s="43">
        <v>0</v>
      </c>
    </row>
    <row r="64" spans="1:106">
      <c r="A64" s="23">
        <v>45065</v>
      </c>
      <c r="B64" s="24" t="s">
        <v>22</v>
      </c>
      <c r="C64" s="10" t="s">
        <v>255</v>
      </c>
      <c r="D64" s="25" t="s">
        <v>152</v>
      </c>
      <c r="E64" s="26" t="s">
        <v>545</v>
      </c>
      <c r="F64" s="11" t="s">
        <v>13</v>
      </c>
      <c r="G64" s="26" t="s">
        <v>17</v>
      </c>
      <c r="H64" s="26" t="s">
        <v>541</v>
      </c>
      <c r="I64" s="26" t="s">
        <v>24</v>
      </c>
      <c r="J64" s="31" t="s">
        <v>242</v>
      </c>
      <c r="K64" s="32" t="s">
        <v>16</v>
      </c>
      <c r="L64" s="29" t="s">
        <v>153</v>
      </c>
      <c r="M64" s="45">
        <v>0</v>
      </c>
      <c r="N64" s="9">
        <v>1500</v>
      </c>
      <c r="O64" s="16">
        <v>1500</v>
      </c>
      <c r="P64" s="9">
        <v>1500</v>
      </c>
      <c r="Q64" s="47">
        <v>0</v>
      </c>
      <c r="R64" s="47">
        <v>1000</v>
      </c>
      <c r="S64" s="16">
        <v>2500</v>
      </c>
      <c r="T64" s="9">
        <v>0</v>
      </c>
      <c r="U64" s="9">
        <v>0</v>
      </c>
      <c r="V64" s="9">
        <v>0</v>
      </c>
      <c r="W64" s="16">
        <v>0</v>
      </c>
      <c r="X64" s="16">
        <v>4000</v>
      </c>
      <c r="Y64" s="46" t="s">
        <v>363</v>
      </c>
      <c r="Z64" s="43" t="s">
        <v>152</v>
      </c>
      <c r="AA64" s="43" t="s">
        <v>875</v>
      </c>
      <c r="AB64" s="43" t="s">
        <v>876</v>
      </c>
      <c r="AC64" s="43" t="s">
        <v>868</v>
      </c>
      <c r="AD64" s="43" t="s">
        <v>156</v>
      </c>
      <c r="AE64" s="43" t="s">
        <v>869</v>
      </c>
      <c r="AF64" s="43" t="s">
        <v>368</v>
      </c>
      <c r="AG64" s="43">
        <v>0</v>
      </c>
      <c r="AH64" s="43" t="s">
        <v>16</v>
      </c>
      <c r="AI64" s="43" t="s">
        <v>369</v>
      </c>
      <c r="AJ64" s="43" t="s">
        <v>825</v>
      </c>
      <c r="AK64" s="43" t="s">
        <v>826</v>
      </c>
      <c r="AL64" s="43" t="s">
        <v>372</v>
      </c>
      <c r="AM64" s="43" t="s">
        <v>373</v>
      </c>
      <c r="AN64" s="43" t="s">
        <v>374</v>
      </c>
      <c r="AO64" s="43" t="s">
        <v>374</v>
      </c>
      <c r="AP64" s="43" t="s">
        <v>877</v>
      </c>
      <c r="AQ64" s="43" t="s">
        <v>828</v>
      </c>
      <c r="AR64" s="43" t="s">
        <v>545</v>
      </c>
      <c r="AS64" s="43" t="s">
        <v>829</v>
      </c>
      <c r="AT64" s="43" t="s">
        <v>15</v>
      </c>
      <c r="AU64" s="43" t="s">
        <v>541</v>
      </c>
      <c r="AV64" s="43" t="s">
        <v>59</v>
      </c>
      <c r="AW64" s="43" t="s">
        <v>378</v>
      </c>
      <c r="AX64" s="43" t="s">
        <v>378</v>
      </c>
      <c r="AY64" s="43" t="s">
        <v>378</v>
      </c>
      <c r="AZ64" s="43" t="s">
        <v>871</v>
      </c>
      <c r="BA64" s="43" t="s">
        <v>15</v>
      </c>
      <c r="BB64" s="43" t="s">
        <v>15</v>
      </c>
      <c r="BC64" s="43" t="s">
        <v>15</v>
      </c>
      <c r="BD64" s="43" t="s">
        <v>830</v>
      </c>
      <c r="BE64" s="43" t="s">
        <v>15</v>
      </c>
      <c r="BF64" s="43" t="s">
        <v>15</v>
      </c>
      <c r="BG64" s="43" t="s">
        <v>15</v>
      </c>
      <c r="BH64" s="43" t="s">
        <v>15</v>
      </c>
      <c r="BI64" s="43" t="s">
        <v>872</v>
      </c>
      <c r="BJ64" s="43" t="s">
        <v>832</v>
      </c>
      <c r="BK64" s="43" t="s">
        <v>15</v>
      </c>
      <c r="BL64" s="43" t="s">
        <v>15</v>
      </c>
      <c r="BM64" s="43" t="s">
        <v>842</v>
      </c>
      <c r="BN64" s="43" t="s">
        <v>15</v>
      </c>
      <c r="BO64" s="43" t="s">
        <v>834</v>
      </c>
      <c r="BP64" s="43" t="s">
        <v>15</v>
      </c>
      <c r="BQ64" s="43" t="s">
        <v>15</v>
      </c>
      <c r="BR64" s="43" t="s">
        <v>15</v>
      </c>
      <c r="BS64" s="43" t="s">
        <v>835</v>
      </c>
      <c r="BT64" s="43" t="s">
        <v>386</v>
      </c>
      <c r="BU64" s="43" t="s">
        <v>15</v>
      </c>
      <c r="BV64" s="43" t="s">
        <v>15</v>
      </c>
      <c r="BW64" s="43" t="s">
        <v>387</v>
      </c>
      <c r="BX64" s="43" t="s">
        <v>15</v>
      </c>
      <c r="BY64" s="43" t="s">
        <v>388</v>
      </c>
      <c r="BZ64" s="43" t="s">
        <v>15</v>
      </c>
      <c r="CA64" s="43" t="s">
        <v>15</v>
      </c>
      <c r="CB64" s="43" t="s">
        <v>15</v>
      </c>
      <c r="CC64" s="43" t="s">
        <v>15</v>
      </c>
      <c r="CD64" s="43" t="s">
        <v>15</v>
      </c>
      <c r="CE64" s="43" t="s">
        <v>15</v>
      </c>
      <c r="CF64" s="43" t="s">
        <v>15</v>
      </c>
      <c r="CG64" s="43" t="s">
        <v>15</v>
      </c>
      <c r="CH64" s="43" t="s">
        <v>15</v>
      </c>
      <c r="CI64" s="43" t="s">
        <v>378</v>
      </c>
      <c r="CJ64" s="43" t="s">
        <v>24</v>
      </c>
      <c r="CK64" s="43" t="s">
        <v>15</v>
      </c>
      <c r="CL64" s="43" t="s">
        <v>389</v>
      </c>
      <c r="CM64" s="43" t="s">
        <v>390</v>
      </c>
      <c r="CN64" s="43" t="s">
        <v>387</v>
      </c>
      <c r="CO64" s="43" t="s">
        <v>391</v>
      </c>
      <c r="CP64" s="43" t="s">
        <v>392</v>
      </c>
      <c r="CQ64" s="43" t="s">
        <v>393</v>
      </c>
      <c r="CR64" s="43" t="s">
        <v>394</v>
      </c>
      <c r="CS64" s="43" t="s">
        <v>387</v>
      </c>
      <c r="CT64" s="43" t="s">
        <v>387</v>
      </c>
      <c r="CU64" s="43" t="s">
        <v>387</v>
      </c>
      <c r="CV64" s="43" t="s">
        <v>387</v>
      </c>
      <c r="CW64" s="43" t="s">
        <v>395</v>
      </c>
      <c r="CX64" s="43" t="s">
        <v>878</v>
      </c>
      <c r="CY64" s="43" t="s">
        <v>874</v>
      </c>
      <c r="CZ64" s="43">
        <v>0</v>
      </c>
      <c r="DA64" s="43">
        <v>0</v>
      </c>
      <c r="DB64" s="43">
        <v>0</v>
      </c>
    </row>
    <row r="65" spans="1:16277">
      <c r="A65" s="23">
        <v>45065</v>
      </c>
      <c r="B65" s="24" t="s">
        <v>22</v>
      </c>
      <c r="C65" s="10" t="s">
        <v>256</v>
      </c>
      <c r="D65" s="25" t="s">
        <v>154</v>
      </c>
      <c r="E65" s="26" t="s">
        <v>546</v>
      </c>
      <c r="F65" s="11" t="s">
        <v>13</v>
      </c>
      <c r="G65" s="26" t="s">
        <v>17</v>
      </c>
      <c r="H65" s="26" t="s">
        <v>541</v>
      </c>
      <c r="I65" s="26" t="s">
        <v>52</v>
      </c>
      <c r="J65" s="31" t="s">
        <v>162</v>
      </c>
      <c r="K65" s="32" t="s">
        <v>16</v>
      </c>
      <c r="L65" s="29" t="s">
        <v>155</v>
      </c>
      <c r="M65" s="9">
        <v>0</v>
      </c>
      <c r="N65" s="9">
        <v>0</v>
      </c>
      <c r="O65" s="16">
        <v>0</v>
      </c>
      <c r="P65" s="9">
        <v>1000</v>
      </c>
      <c r="Q65" s="5">
        <v>0</v>
      </c>
      <c r="R65" s="9">
        <v>0</v>
      </c>
      <c r="S65" s="16">
        <v>1000</v>
      </c>
      <c r="T65" s="9">
        <v>0</v>
      </c>
      <c r="U65" s="9">
        <v>0</v>
      </c>
      <c r="V65" s="9">
        <v>0</v>
      </c>
      <c r="W65" s="16">
        <v>0</v>
      </c>
      <c r="X65" s="16">
        <v>1000</v>
      </c>
      <c r="Y65" s="46" t="s">
        <v>363</v>
      </c>
      <c r="Z65" s="43" t="s">
        <v>154</v>
      </c>
      <c r="AA65" s="43" t="s">
        <v>879</v>
      </c>
      <c r="AB65" s="43" t="s">
        <v>880</v>
      </c>
      <c r="AC65" s="43" t="s">
        <v>868</v>
      </c>
      <c r="AD65" s="43" t="s">
        <v>156</v>
      </c>
      <c r="AE65" s="43" t="s">
        <v>869</v>
      </c>
      <c r="AF65" s="43" t="s">
        <v>368</v>
      </c>
      <c r="AG65" s="43">
        <v>0</v>
      </c>
      <c r="AH65" s="43" t="s">
        <v>16</v>
      </c>
      <c r="AI65" s="43" t="s">
        <v>369</v>
      </c>
      <c r="AJ65" s="43" t="s">
        <v>825</v>
      </c>
      <c r="AK65" s="43" t="s">
        <v>826</v>
      </c>
      <c r="AL65" s="43" t="s">
        <v>372</v>
      </c>
      <c r="AM65" s="43" t="s">
        <v>373</v>
      </c>
      <c r="AN65" s="43" t="s">
        <v>374</v>
      </c>
      <c r="AO65" s="43" t="s">
        <v>374</v>
      </c>
      <c r="AP65" s="43" t="s">
        <v>881</v>
      </c>
      <c r="AQ65" s="43" t="s">
        <v>841</v>
      </c>
      <c r="AR65" s="43" t="s">
        <v>546</v>
      </c>
      <c r="AS65" s="43" t="s">
        <v>829</v>
      </c>
      <c r="AT65" s="43" t="s">
        <v>15</v>
      </c>
      <c r="AU65" s="43" t="s">
        <v>541</v>
      </c>
      <c r="AV65" s="43" t="s">
        <v>59</v>
      </c>
      <c r="AW65" s="43" t="s">
        <v>378</v>
      </c>
      <c r="AX65" s="43" t="s">
        <v>378</v>
      </c>
      <c r="AY65" s="43" t="s">
        <v>378</v>
      </c>
      <c r="AZ65" s="43" t="s">
        <v>871</v>
      </c>
      <c r="BA65" s="43" t="s">
        <v>15</v>
      </c>
      <c r="BB65" s="43" t="s">
        <v>15</v>
      </c>
      <c r="BC65" s="43" t="s">
        <v>15</v>
      </c>
      <c r="BD65" s="43" t="s">
        <v>830</v>
      </c>
      <c r="BE65" s="43" t="s">
        <v>15</v>
      </c>
      <c r="BF65" s="43" t="s">
        <v>15</v>
      </c>
      <c r="BG65" s="43" t="s">
        <v>15</v>
      </c>
      <c r="BH65" s="43" t="s">
        <v>15</v>
      </c>
      <c r="BI65" s="43" t="s">
        <v>872</v>
      </c>
      <c r="BJ65" s="43" t="s">
        <v>832</v>
      </c>
      <c r="BK65" s="43" t="s">
        <v>15</v>
      </c>
      <c r="BL65" s="43" t="s">
        <v>15</v>
      </c>
      <c r="BM65" s="43" t="s">
        <v>842</v>
      </c>
      <c r="BN65" s="43" t="s">
        <v>15</v>
      </c>
      <c r="BO65" s="43" t="s">
        <v>834</v>
      </c>
      <c r="BP65" s="43" t="s">
        <v>15</v>
      </c>
      <c r="BQ65" s="43" t="s">
        <v>15</v>
      </c>
      <c r="BR65" s="43" t="s">
        <v>15</v>
      </c>
      <c r="BS65" s="43" t="s">
        <v>835</v>
      </c>
      <c r="BT65" s="43" t="s">
        <v>386</v>
      </c>
      <c r="BU65" s="43" t="s">
        <v>15</v>
      </c>
      <c r="BV65" s="43" t="s">
        <v>15</v>
      </c>
      <c r="BW65" s="43" t="s">
        <v>387</v>
      </c>
      <c r="BX65" s="43" t="s">
        <v>15</v>
      </c>
      <c r="BY65" s="43" t="s">
        <v>387</v>
      </c>
      <c r="BZ65" s="43" t="s">
        <v>15</v>
      </c>
      <c r="CA65" s="43" t="s">
        <v>15</v>
      </c>
      <c r="CB65" s="43" t="s">
        <v>15</v>
      </c>
      <c r="CC65" s="43" t="s">
        <v>15</v>
      </c>
      <c r="CD65" s="43" t="s">
        <v>15</v>
      </c>
      <c r="CE65" s="43" t="s">
        <v>15</v>
      </c>
      <c r="CF65" s="43" t="s">
        <v>15</v>
      </c>
      <c r="CG65" s="43" t="s">
        <v>15</v>
      </c>
      <c r="CH65" s="43" t="s">
        <v>15</v>
      </c>
      <c r="CI65" s="43" t="s">
        <v>378</v>
      </c>
      <c r="CJ65" s="43" t="s">
        <v>52</v>
      </c>
      <c r="CK65" s="43" t="s">
        <v>15</v>
      </c>
      <c r="CL65" s="43" t="s">
        <v>389</v>
      </c>
      <c r="CM65" s="43" t="s">
        <v>390</v>
      </c>
      <c r="CN65" s="43" t="s">
        <v>387</v>
      </c>
      <c r="CO65" s="43" t="s">
        <v>391</v>
      </c>
      <c r="CP65" s="43" t="s">
        <v>392</v>
      </c>
      <c r="CQ65" s="43" t="s">
        <v>393</v>
      </c>
      <c r="CR65" s="43" t="s">
        <v>394</v>
      </c>
      <c r="CS65" s="43" t="s">
        <v>387</v>
      </c>
      <c r="CT65" s="43" t="s">
        <v>387</v>
      </c>
      <c r="CU65" s="43" t="s">
        <v>387</v>
      </c>
      <c r="CV65" s="43" t="s">
        <v>843</v>
      </c>
      <c r="CW65" s="43" t="s">
        <v>395</v>
      </c>
      <c r="CX65" s="43" t="s">
        <v>882</v>
      </c>
      <c r="CY65" s="43" t="s">
        <v>874</v>
      </c>
      <c r="CZ65" s="43">
        <v>0</v>
      </c>
      <c r="DA65" s="43">
        <v>0</v>
      </c>
      <c r="DB65" s="43">
        <v>0</v>
      </c>
    </row>
    <row r="66" spans="1:16277">
      <c r="A66" s="23">
        <v>45065</v>
      </c>
      <c r="B66" s="24" t="s">
        <v>22</v>
      </c>
      <c r="C66" s="10" t="s">
        <v>191</v>
      </c>
      <c r="D66" s="25" t="s">
        <v>192</v>
      </c>
      <c r="E66" s="26" t="s">
        <v>547</v>
      </c>
      <c r="F66" s="11" t="s">
        <v>69</v>
      </c>
      <c r="G66" s="26" t="s">
        <v>74</v>
      </c>
      <c r="H66" s="26" t="s">
        <v>548</v>
      </c>
      <c r="I66" s="26" t="s">
        <v>61</v>
      </c>
      <c r="J66" s="31" t="s">
        <v>193</v>
      </c>
      <c r="K66" s="32" t="s">
        <v>16</v>
      </c>
      <c r="L66" s="33" t="s">
        <v>194</v>
      </c>
      <c r="M66" s="9">
        <v>0</v>
      </c>
      <c r="N66" s="9">
        <v>1000</v>
      </c>
      <c r="O66" s="16">
        <v>1000</v>
      </c>
      <c r="P66" s="49">
        <v>0</v>
      </c>
      <c r="Q66" s="49">
        <v>0</v>
      </c>
      <c r="R66" s="9">
        <v>500</v>
      </c>
      <c r="S66" s="16">
        <v>500</v>
      </c>
      <c r="T66" s="9">
        <v>500</v>
      </c>
      <c r="U66" s="47">
        <v>500</v>
      </c>
      <c r="V66" s="49">
        <v>500</v>
      </c>
      <c r="W66" s="16">
        <v>1500</v>
      </c>
      <c r="X66" s="16">
        <v>3000</v>
      </c>
      <c r="Y66" s="46" t="s">
        <v>363</v>
      </c>
      <c r="Z66" s="43" t="s">
        <v>192</v>
      </c>
      <c r="AA66" s="43" t="s">
        <v>883</v>
      </c>
      <c r="AB66" s="43" t="s">
        <v>884</v>
      </c>
      <c r="AC66" s="43" t="s">
        <v>868</v>
      </c>
      <c r="AD66" s="43" t="s">
        <v>196</v>
      </c>
      <c r="AE66" s="43" t="s">
        <v>885</v>
      </c>
      <c r="AF66" s="43" t="s">
        <v>368</v>
      </c>
      <c r="AG66" s="43">
        <v>0</v>
      </c>
      <c r="AH66" s="43" t="s">
        <v>16</v>
      </c>
      <c r="AI66" s="43" t="s">
        <v>369</v>
      </c>
      <c r="AJ66" s="43" t="s">
        <v>825</v>
      </c>
      <c r="AK66" s="43" t="s">
        <v>826</v>
      </c>
      <c r="AL66" s="43" t="s">
        <v>372</v>
      </c>
      <c r="AM66" s="43" t="s">
        <v>373</v>
      </c>
      <c r="AN66" s="43" t="s">
        <v>374</v>
      </c>
      <c r="AO66" s="43" t="s">
        <v>374</v>
      </c>
      <c r="AP66" s="43" t="s">
        <v>886</v>
      </c>
      <c r="AQ66" s="43" t="s">
        <v>887</v>
      </c>
      <c r="AR66" s="43" t="s">
        <v>547</v>
      </c>
      <c r="AS66" s="43" t="s">
        <v>829</v>
      </c>
      <c r="AT66" s="43" t="s">
        <v>15</v>
      </c>
      <c r="AU66" s="43" t="s">
        <v>548</v>
      </c>
      <c r="AV66" s="43" t="s">
        <v>71</v>
      </c>
      <c r="AW66" s="43" t="s">
        <v>378</v>
      </c>
      <c r="AX66" s="43" t="s">
        <v>378</v>
      </c>
      <c r="AY66" s="43" t="s">
        <v>378</v>
      </c>
      <c r="AZ66" s="43" t="s">
        <v>871</v>
      </c>
      <c r="BA66" s="43" t="s">
        <v>871</v>
      </c>
      <c r="BB66" s="43" t="s">
        <v>15</v>
      </c>
      <c r="BC66" s="43" t="s">
        <v>15</v>
      </c>
      <c r="BD66" s="43" t="s">
        <v>888</v>
      </c>
      <c r="BE66" s="43" t="s">
        <v>15</v>
      </c>
      <c r="BF66" s="43" t="s">
        <v>15</v>
      </c>
      <c r="BG66" s="43" t="s">
        <v>15</v>
      </c>
      <c r="BH66" s="43" t="s">
        <v>15</v>
      </c>
      <c r="BI66" s="43" t="s">
        <v>872</v>
      </c>
      <c r="BJ66" s="43" t="s">
        <v>832</v>
      </c>
      <c r="BK66" s="43" t="s">
        <v>15</v>
      </c>
      <c r="BL66" s="43" t="s">
        <v>15</v>
      </c>
      <c r="BM66" s="43" t="s">
        <v>889</v>
      </c>
      <c r="BN66" s="43" t="s">
        <v>15</v>
      </c>
      <c r="BO66" s="43" t="s">
        <v>834</v>
      </c>
      <c r="BP66" s="43" t="s">
        <v>15</v>
      </c>
      <c r="BQ66" s="43" t="s">
        <v>15</v>
      </c>
      <c r="BR66" s="43" t="s">
        <v>15</v>
      </c>
      <c r="BS66" s="43" t="s">
        <v>835</v>
      </c>
      <c r="BT66" s="43" t="s">
        <v>386</v>
      </c>
      <c r="BU66" s="43" t="s">
        <v>15</v>
      </c>
      <c r="BV66" s="43" t="s">
        <v>15</v>
      </c>
      <c r="BW66" s="43" t="s">
        <v>387</v>
      </c>
      <c r="BX66" s="43" t="s">
        <v>15</v>
      </c>
      <c r="BY66" s="43" t="s">
        <v>388</v>
      </c>
      <c r="BZ66" s="43" t="s">
        <v>15</v>
      </c>
      <c r="CA66" s="43" t="s">
        <v>15</v>
      </c>
      <c r="CB66" s="43" t="s">
        <v>15</v>
      </c>
      <c r="CC66" s="43" t="s">
        <v>15</v>
      </c>
      <c r="CD66" s="43" t="s">
        <v>15</v>
      </c>
      <c r="CE66" s="43" t="s">
        <v>15</v>
      </c>
      <c r="CF66" s="43" t="s">
        <v>15</v>
      </c>
      <c r="CG66" s="43" t="s">
        <v>15</v>
      </c>
      <c r="CH66" s="43" t="s">
        <v>15</v>
      </c>
      <c r="CI66" s="43" t="s">
        <v>378</v>
      </c>
      <c r="CJ66" s="43" t="s">
        <v>61</v>
      </c>
      <c r="CK66" s="43" t="s">
        <v>15</v>
      </c>
      <c r="CL66" s="43" t="s">
        <v>389</v>
      </c>
      <c r="CM66" s="43" t="s">
        <v>390</v>
      </c>
      <c r="CN66" s="43" t="s">
        <v>387</v>
      </c>
      <c r="CO66" s="43" t="s">
        <v>391</v>
      </c>
      <c r="CP66" s="43" t="s">
        <v>392</v>
      </c>
      <c r="CQ66" s="43" t="s">
        <v>393</v>
      </c>
      <c r="CR66" s="43" t="s">
        <v>394</v>
      </c>
      <c r="CS66" s="43" t="s">
        <v>387</v>
      </c>
      <c r="CT66" s="43" t="s">
        <v>387</v>
      </c>
      <c r="CU66" s="43" t="s">
        <v>387</v>
      </c>
      <c r="CV66" s="43" t="s">
        <v>387</v>
      </c>
      <c r="CW66" s="43" t="s">
        <v>395</v>
      </c>
      <c r="CX66" s="43" t="s">
        <v>890</v>
      </c>
      <c r="CY66" s="43" t="s">
        <v>891</v>
      </c>
      <c r="CZ66" s="43">
        <v>0</v>
      </c>
      <c r="DA66" s="43">
        <v>0</v>
      </c>
      <c r="DB66" s="43">
        <v>0</v>
      </c>
    </row>
    <row r="67" spans="1:16277">
      <c r="A67" s="23">
        <v>44923</v>
      </c>
      <c r="B67" s="24" t="s">
        <v>22</v>
      </c>
      <c r="C67" s="12" t="s">
        <v>549</v>
      </c>
      <c r="D67" s="10" t="s">
        <v>550</v>
      </c>
      <c r="E67" s="26" t="s">
        <v>58</v>
      </c>
      <c r="F67" s="11" t="s">
        <v>13</v>
      </c>
      <c r="G67" s="11" t="s">
        <v>17</v>
      </c>
      <c r="H67" s="26" t="s">
        <v>59</v>
      </c>
      <c r="I67" s="26" t="s">
        <v>24</v>
      </c>
      <c r="J67" s="26" t="s">
        <v>551</v>
      </c>
      <c r="K67" s="32" t="s">
        <v>16</v>
      </c>
      <c r="L67" s="30" t="s">
        <v>552</v>
      </c>
      <c r="M67" s="9">
        <v>0</v>
      </c>
      <c r="N67" s="9">
        <v>0</v>
      </c>
      <c r="O67" s="16">
        <v>0</v>
      </c>
      <c r="P67" s="22">
        <v>0</v>
      </c>
      <c r="Q67" s="5">
        <v>0</v>
      </c>
      <c r="R67" s="5"/>
      <c r="S67" s="16">
        <v>0</v>
      </c>
      <c r="T67" s="9"/>
      <c r="U67" s="9"/>
      <c r="V67" s="9"/>
      <c r="W67" s="16"/>
      <c r="X67" s="16"/>
      <c r="Y67" s="46" t="s">
        <v>363</v>
      </c>
      <c r="Z67" s="43" t="s">
        <v>550</v>
      </c>
      <c r="AA67" s="43" t="s">
        <v>892</v>
      </c>
      <c r="AB67" s="43" t="s">
        <v>893</v>
      </c>
      <c r="AC67" s="43" t="s">
        <v>894</v>
      </c>
      <c r="AD67" s="43" t="s">
        <v>108</v>
      </c>
      <c r="AE67" s="43" t="s">
        <v>895</v>
      </c>
      <c r="AF67" s="43" t="s">
        <v>368</v>
      </c>
      <c r="AG67" s="43">
        <v>0</v>
      </c>
      <c r="AH67" s="43" t="s">
        <v>16</v>
      </c>
      <c r="AI67" s="43" t="s">
        <v>369</v>
      </c>
      <c r="AJ67" s="43" t="s">
        <v>825</v>
      </c>
      <c r="AK67" s="43" t="s">
        <v>826</v>
      </c>
      <c r="AL67" s="43" t="s">
        <v>372</v>
      </c>
      <c r="AM67" s="43" t="s">
        <v>373</v>
      </c>
      <c r="AN67" s="43" t="s">
        <v>374</v>
      </c>
      <c r="AO67" s="43" t="s">
        <v>614</v>
      </c>
      <c r="AP67" s="43" t="s">
        <v>896</v>
      </c>
      <c r="AQ67" s="43" t="s">
        <v>828</v>
      </c>
      <c r="AR67" s="43" t="s">
        <v>565</v>
      </c>
      <c r="AS67" s="43" t="s">
        <v>897</v>
      </c>
      <c r="AT67" s="43" t="s">
        <v>15</v>
      </c>
      <c r="AU67" s="43" t="s">
        <v>541</v>
      </c>
      <c r="AV67" s="43" t="s">
        <v>59</v>
      </c>
      <c r="AW67" s="43" t="s">
        <v>378</v>
      </c>
      <c r="AX67" s="43" t="s">
        <v>378</v>
      </c>
      <c r="AY67" s="43" t="s">
        <v>378</v>
      </c>
      <c r="AZ67" s="43" t="s">
        <v>819</v>
      </c>
      <c r="BA67" s="43" t="s">
        <v>15</v>
      </c>
      <c r="BB67" s="43" t="s">
        <v>15</v>
      </c>
      <c r="BC67" s="43" t="s">
        <v>15</v>
      </c>
      <c r="BD67" s="43" t="s">
        <v>633</v>
      </c>
      <c r="BE67" s="43" t="s">
        <v>15</v>
      </c>
      <c r="BF67" s="43" t="s">
        <v>15</v>
      </c>
      <c r="BG67" s="43" t="s">
        <v>15</v>
      </c>
      <c r="BH67" s="43" t="s">
        <v>15</v>
      </c>
      <c r="BI67" s="43" t="s">
        <v>831</v>
      </c>
      <c r="BJ67" s="43" t="s">
        <v>832</v>
      </c>
      <c r="BK67" s="43" t="s">
        <v>15</v>
      </c>
      <c r="BL67" s="43" t="s">
        <v>15</v>
      </c>
      <c r="BM67" s="43" t="s">
        <v>833</v>
      </c>
      <c r="BN67" s="43" t="s">
        <v>15</v>
      </c>
      <c r="BO67" s="43" t="s">
        <v>621</v>
      </c>
      <c r="BP67" s="43" t="s">
        <v>15</v>
      </c>
      <c r="BQ67" s="43" t="s">
        <v>15</v>
      </c>
      <c r="BR67" s="43" t="s">
        <v>15</v>
      </c>
      <c r="BS67" s="43" t="s">
        <v>898</v>
      </c>
      <c r="BT67" s="43" t="s">
        <v>899</v>
      </c>
      <c r="BU67" s="43" t="s">
        <v>15</v>
      </c>
      <c r="BV67" s="43" t="s">
        <v>15</v>
      </c>
      <c r="BW67" s="43" t="s">
        <v>387</v>
      </c>
      <c r="BX67" s="43" t="s">
        <v>15</v>
      </c>
      <c r="BY67" s="43" t="s">
        <v>388</v>
      </c>
      <c r="BZ67" s="43" t="s">
        <v>900</v>
      </c>
      <c r="CA67" s="43" t="s">
        <v>15</v>
      </c>
      <c r="CB67" s="43" t="s">
        <v>15</v>
      </c>
      <c r="CC67" s="43" t="s">
        <v>15</v>
      </c>
      <c r="CD67" s="43" t="s">
        <v>15</v>
      </c>
      <c r="CE67" s="43" t="s">
        <v>15</v>
      </c>
      <c r="CF67" s="43" t="s">
        <v>15</v>
      </c>
      <c r="CG67" s="43" t="s">
        <v>15</v>
      </c>
      <c r="CH67" s="43" t="s">
        <v>15</v>
      </c>
      <c r="CI67" s="43" t="s">
        <v>378</v>
      </c>
      <c r="CJ67" s="43" t="s">
        <v>24</v>
      </c>
      <c r="CK67" s="43" t="s">
        <v>15</v>
      </c>
      <c r="CL67" s="43" t="s">
        <v>389</v>
      </c>
      <c r="CM67" s="43" t="s">
        <v>390</v>
      </c>
      <c r="CN67" s="43" t="s">
        <v>387</v>
      </c>
      <c r="CO67" s="43" t="s">
        <v>391</v>
      </c>
      <c r="CP67" s="43" t="s">
        <v>392</v>
      </c>
      <c r="CQ67" s="43" t="s">
        <v>393</v>
      </c>
      <c r="CR67" s="43" t="s">
        <v>394</v>
      </c>
      <c r="CS67" s="43" t="s">
        <v>387</v>
      </c>
      <c r="CT67" s="43" t="s">
        <v>387</v>
      </c>
      <c r="CU67" s="43" t="s">
        <v>387</v>
      </c>
      <c r="CV67" s="43" t="s">
        <v>387</v>
      </c>
      <c r="CW67" s="43" t="s">
        <v>395</v>
      </c>
      <c r="CX67" s="43" t="s">
        <v>901</v>
      </c>
      <c r="CY67" s="43" t="s">
        <v>902</v>
      </c>
      <c r="CZ67" s="43" t="s">
        <v>378</v>
      </c>
      <c r="DA67" s="43" t="s">
        <v>903</v>
      </c>
      <c r="DB67" s="43"/>
    </row>
    <row r="68" spans="1:16277">
      <c r="A68" s="23">
        <v>44923</v>
      </c>
      <c r="B68" s="24" t="s">
        <v>22</v>
      </c>
      <c r="C68" s="12" t="s">
        <v>553</v>
      </c>
      <c r="D68" s="10" t="s">
        <v>554</v>
      </c>
      <c r="E68" s="26" t="s">
        <v>60</v>
      </c>
      <c r="F68" s="11" t="s">
        <v>13</v>
      </c>
      <c r="G68" s="11" t="s">
        <v>17</v>
      </c>
      <c r="H68" s="26" t="s">
        <v>59</v>
      </c>
      <c r="I68" s="26" t="s">
        <v>61</v>
      </c>
      <c r="J68" s="26" t="s">
        <v>551</v>
      </c>
      <c r="K68" s="32" t="s">
        <v>16</v>
      </c>
      <c r="L68" s="30" t="s">
        <v>555</v>
      </c>
      <c r="M68" s="9">
        <v>0</v>
      </c>
      <c r="N68" s="9">
        <v>0</v>
      </c>
      <c r="O68" s="16">
        <v>0</v>
      </c>
      <c r="P68" s="22">
        <v>0</v>
      </c>
      <c r="Q68" s="5">
        <v>0</v>
      </c>
      <c r="R68" s="5"/>
      <c r="S68" s="16">
        <v>0</v>
      </c>
      <c r="T68" s="9"/>
      <c r="U68" s="9"/>
      <c r="V68" s="9"/>
      <c r="W68" s="16"/>
      <c r="X68" s="16"/>
      <c r="Y68" s="46" t="s">
        <v>363</v>
      </c>
      <c r="Z68" s="43" t="s">
        <v>554</v>
      </c>
      <c r="AA68" s="43" t="s">
        <v>904</v>
      </c>
      <c r="AB68" s="43" t="s">
        <v>905</v>
      </c>
      <c r="AC68" s="43" t="s">
        <v>894</v>
      </c>
      <c r="AD68" s="43" t="s">
        <v>108</v>
      </c>
      <c r="AE68" s="43" t="s">
        <v>895</v>
      </c>
      <c r="AF68" s="43" t="s">
        <v>368</v>
      </c>
      <c r="AG68" s="43">
        <v>0</v>
      </c>
      <c r="AH68" s="43" t="s">
        <v>16</v>
      </c>
      <c r="AI68" s="43" t="s">
        <v>369</v>
      </c>
      <c r="AJ68" s="43" t="s">
        <v>825</v>
      </c>
      <c r="AK68" s="43" t="s">
        <v>826</v>
      </c>
      <c r="AL68" s="43" t="s">
        <v>372</v>
      </c>
      <c r="AM68" s="43" t="s">
        <v>373</v>
      </c>
      <c r="AN68" s="43" t="s">
        <v>374</v>
      </c>
      <c r="AO68" s="43" t="s">
        <v>614</v>
      </c>
      <c r="AP68" s="43" t="s">
        <v>906</v>
      </c>
      <c r="AQ68" s="43" t="s">
        <v>887</v>
      </c>
      <c r="AR68" s="43" t="s">
        <v>560</v>
      </c>
      <c r="AS68" s="43" t="s">
        <v>907</v>
      </c>
      <c r="AT68" s="43" t="s">
        <v>15</v>
      </c>
      <c r="AU68" s="43" t="s">
        <v>541</v>
      </c>
      <c r="AV68" s="43" t="s">
        <v>59</v>
      </c>
      <c r="AW68" s="43" t="s">
        <v>378</v>
      </c>
      <c r="AX68" s="43" t="s">
        <v>378</v>
      </c>
      <c r="AY68" s="43" t="s">
        <v>378</v>
      </c>
      <c r="AZ68" s="43" t="s">
        <v>819</v>
      </c>
      <c r="BA68" s="43" t="s">
        <v>15</v>
      </c>
      <c r="BB68" s="43" t="s">
        <v>15</v>
      </c>
      <c r="BC68" s="43" t="s">
        <v>15</v>
      </c>
      <c r="BD68" s="43" t="s">
        <v>633</v>
      </c>
      <c r="BE68" s="43" t="s">
        <v>15</v>
      </c>
      <c r="BF68" s="43" t="s">
        <v>15</v>
      </c>
      <c r="BG68" s="43" t="s">
        <v>15</v>
      </c>
      <c r="BH68" s="43" t="s">
        <v>15</v>
      </c>
      <c r="BI68" s="43" t="s">
        <v>831</v>
      </c>
      <c r="BJ68" s="43" t="s">
        <v>832</v>
      </c>
      <c r="BK68" s="43" t="s">
        <v>15</v>
      </c>
      <c r="BL68" s="43" t="s">
        <v>15</v>
      </c>
      <c r="BM68" s="43" t="s">
        <v>833</v>
      </c>
      <c r="BN68" s="43" t="s">
        <v>15</v>
      </c>
      <c r="BO68" s="43" t="s">
        <v>621</v>
      </c>
      <c r="BP68" s="43" t="s">
        <v>15</v>
      </c>
      <c r="BQ68" s="43" t="s">
        <v>15</v>
      </c>
      <c r="BR68" s="43" t="s">
        <v>15</v>
      </c>
      <c r="BS68" s="43" t="s">
        <v>898</v>
      </c>
      <c r="BT68" s="43" t="s">
        <v>899</v>
      </c>
      <c r="BU68" s="43" t="s">
        <v>15</v>
      </c>
      <c r="BV68" s="43" t="s">
        <v>15</v>
      </c>
      <c r="BW68" s="43" t="s">
        <v>387</v>
      </c>
      <c r="BX68" s="43" t="s">
        <v>15</v>
      </c>
      <c r="BY68" s="43" t="s">
        <v>388</v>
      </c>
      <c r="BZ68" s="43" t="s">
        <v>900</v>
      </c>
      <c r="CA68" s="43" t="s">
        <v>15</v>
      </c>
      <c r="CB68" s="43" t="s">
        <v>15</v>
      </c>
      <c r="CC68" s="43" t="s">
        <v>15</v>
      </c>
      <c r="CD68" s="43" t="s">
        <v>15</v>
      </c>
      <c r="CE68" s="43" t="s">
        <v>15</v>
      </c>
      <c r="CF68" s="43" t="s">
        <v>15</v>
      </c>
      <c r="CG68" s="43" t="s">
        <v>15</v>
      </c>
      <c r="CH68" s="43" t="s">
        <v>15</v>
      </c>
      <c r="CI68" s="43" t="s">
        <v>378</v>
      </c>
      <c r="CJ68" s="43" t="s">
        <v>61</v>
      </c>
      <c r="CK68" s="43" t="s">
        <v>15</v>
      </c>
      <c r="CL68" s="43" t="s">
        <v>389</v>
      </c>
      <c r="CM68" s="43" t="s">
        <v>390</v>
      </c>
      <c r="CN68" s="43" t="s">
        <v>387</v>
      </c>
      <c r="CO68" s="43" t="s">
        <v>391</v>
      </c>
      <c r="CP68" s="43" t="s">
        <v>392</v>
      </c>
      <c r="CQ68" s="43" t="s">
        <v>393</v>
      </c>
      <c r="CR68" s="43" t="s">
        <v>394</v>
      </c>
      <c r="CS68" s="43" t="s">
        <v>387</v>
      </c>
      <c r="CT68" s="43" t="s">
        <v>387</v>
      </c>
      <c r="CU68" s="43" t="s">
        <v>387</v>
      </c>
      <c r="CV68" s="43" t="s">
        <v>387</v>
      </c>
      <c r="CW68" s="43" t="s">
        <v>395</v>
      </c>
      <c r="CX68" s="43" t="s">
        <v>908</v>
      </c>
      <c r="CY68" s="43" t="s">
        <v>902</v>
      </c>
      <c r="CZ68" s="43" t="s">
        <v>378</v>
      </c>
      <c r="DA68" s="43" t="s">
        <v>903</v>
      </c>
      <c r="DB68" s="43"/>
    </row>
    <row r="69" spans="1:16277">
      <c r="A69" s="23">
        <v>44785</v>
      </c>
      <c r="B69" s="24" t="s">
        <v>22</v>
      </c>
      <c r="C69" s="12" t="s">
        <v>553</v>
      </c>
      <c r="D69" s="10" t="s">
        <v>556</v>
      </c>
      <c r="E69" s="26" t="s">
        <v>60</v>
      </c>
      <c r="F69" s="11" t="s">
        <v>195</v>
      </c>
      <c r="G69" s="11" t="s">
        <v>17</v>
      </c>
      <c r="H69" s="26" t="s">
        <v>59</v>
      </c>
      <c r="I69" s="26" t="s">
        <v>61</v>
      </c>
      <c r="J69" s="26" t="s">
        <v>551</v>
      </c>
      <c r="K69" s="32" t="s">
        <v>16</v>
      </c>
      <c r="L69" s="29" t="s">
        <v>557</v>
      </c>
      <c r="M69" s="9">
        <v>0</v>
      </c>
      <c r="N69" s="9">
        <v>0</v>
      </c>
      <c r="O69" s="16">
        <v>0</v>
      </c>
      <c r="P69" s="16"/>
      <c r="Q69" s="16"/>
      <c r="R69" s="16"/>
      <c r="S69" s="16">
        <v>0</v>
      </c>
      <c r="T69" s="9"/>
      <c r="U69" s="9"/>
      <c r="V69" s="9"/>
      <c r="W69" s="16"/>
      <c r="X69" s="16"/>
      <c r="Y69" s="46" t="s">
        <v>363</v>
      </c>
      <c r="Z69" s="43" t="s">
        <v>556</v>
      </c>
      <c r="AA69" s="43" t="s">
        <v>909</v>
      </c>
      <c r="AB69" s="43" t="s">
        <v>910</v>
      </c>
      <c r="AC69" s="43" t="s">
        <v>894</v>
      </c>
      <c r="AD69" s="43" t="s">
        <v>108</v>
      </c>
      <c r="AE69" s="43" t="s">
        <v>895</v>
      </c>
      <c r="AF69" s="43" t="s">
        <v>368</v>
      </c>
      <c r="AG69" s="43">
        <v>0</v>
      </c>
      <c r="AH69" s="43" t="s">
        <v>16</v>
      </c>
      <c r="AI69" s="43" t="s">
        <v>369</v>
      </c>
      <c r="AJ69" s="43" t="s">
        <v>825</v>
      </c>
      <c r="AK69" s="43" t="s">
        <v>826</v>
      </c>
      <c r="AL69" s="43" t="s">
        <v>372</v>
      </c>
      <c r="AM69" s="43" t="s">
        <v>373</v>
      </c>
      <c r="AN69" s="43" t="s">
        <v>374</v>
      </c>
      <c r="AO69" s="43" t="s">
        <v>614</v>
      </c>
      <c r="AP69" s="43" t="s">
        <v>911</v>
      </c>
      <c r="AQ69" s="43" t="s">
        <v>887</v>
      </c>
      <c r="AR69" s="43" t="s">
        <v>560</v>
      </c>
      <c r="AS69" s="43" t="s">
        <v>907</v>
      </c>
      <c r="AT69" s="43" t="s">
        <v>15</v>
      </c>
      <c r="AU69" s="43" t="s">
        <v>541</v>
      </c>
      <c r="AV69" s="43" t="s">
        <v>59</v>
      </c>
      <c r="AW69" s="43" t="s">
        <v>378</v>
      </c>
      <c r="AX69" s="43" t="s">
        <v>378</v>
      </c>
      <c r="AY69" s="43" t="s">
        <v>378</v>
      </c>
      <c r="AZ69" s="43" t="s">
        <v>819</v>
      </c>
      <c r="BA69" s="43" t="s">
        <v>379</v>
      </c>
      <c r="BB69" s="43" t="s">
        <v>15</v>
      </c>
      <c r="BC69" s="43" t="s">
        <v>15</v>
      </c>
      <c r="BD69" s="43" t="s">
        <v>633</v>
      </c>
      <c r="BE69" s="43" t="s">
        <v>15</v>
      </c>
      <c r="BF69" s="43" t="s">
        <v>15</v>
      </c>
      <c r="BG69" s="43" t="s">
        <v>15</v>
      </c>
      <c r="BH69" s="43" t="s">
        <v>15</v>
      </c>
      <c r="BI69" s="43" t="s">
        <v>831</v>
      </c>
      <c r="BJ69" s="43" t="s">
        <v>832</v>
      </c>
      <c r="BK69" s="43" t="s">
        <v>15</v>
      </c>
      <c r="BL69" s="43" t="s">
        <v>15</v>
      </c>
      <c r="BM69" s="43" t="s">
        <v>833</v>
      </c>
      <c r="BN69" s="43" t="s">
        <v>15</v>
      </c>
      <c r="BO69" s="43" t="s">
        <v>621</v>
      </c>
      <c r="BP69" s="43" t="s">
        <v>15</v>
      </c>
      <c r="BQ69" s="43" t="s">
        <v>15</v>
      </c>
      <c r="BR69" s="43" t="s">
        <v>15</v>
      </c>
      <c r="BS69" s="43" t="s">
        <v>898</v>
      </c>
      <c r="BT69" s="43" t="s">
        <v>899</v>
      </c>
      <c r="BU69" s="43" t="s">
        <v>15</v>
      </c>
      <c r="BV69" s="43" t="s">
        <v>15</v>
      </c>
      <c r="BW69" s="43" t="s">
        <v>387</v>
      </c>
      <c r="BX69" s="43" t="s">
        <v>15</v>
      </c>
      <c r="BY69" s="43" t="s">
        <v>388</v>
      </c>
      <c r="BZ69" s="43" t="s">
        <v>900</v>
      </c>
      <c r="CA69" s="43" t="s">
        <v>15</v>
      </c>
      <c r="CB69" s="43" t="s">
        <v>15</v>
      </c>
      <c r="CC69" s="43" t="s">
        <v>15</v>
      </c>
      <c r="CD69" s="43" t="s">
        <v>15</v>
      </c>
      <c r="CE69" s="43" t="s">
        <v>15</v>
      </c>
      <c r="CF69" s="43" t="s">
        <v>15</v>
      </c>
      <c r="CG69" s="43" t="s">
        <v>15</v>
      </c>
      <c r="CH69" s="43" t="s">
        <v>15</v>
      </c>
      <c r="CI69" s="43" t="s">
        <v>378</v>
      </c>
      <c r="CJ69" s="43" t="s">
        <v>61</v>
      </c>
      <c r="CK69" s="43" t="s">
        <v>15</v>
      </c>
      <c r="CL69" s="43" t="s">
        <v>389</v>
      </c>
      <c r="CM69" s="43" t="s">
        <v>390</v>
      </c>
      <c r="CN69" s="43" t="s">
        <v>387</v>
      </c>
      <c r="CO69" s="43" t="s">
        <v>391</v>
      </c>
      <c r="CP69" s="43" t="s">
        <v>392</v>
      </c>
      <c r="CQ69" s="43" t="s">
        <v>393</v>
      </c>
      <c r="CR69" s="43" t="s">
        <v>394</v>
      </c>
      <c r="CS69" s="43" t="s">
        <v>387</v>
      </c>
      <c r="CT69" s="43" t="s">
        <v>387</v>
      </c>
      <c r="CU69" s="43" t="s">
        <v>387</v>
      </c>
      <c r="CV69" s="43" t="s">
        <v>387</v>
      </c>
      <c r="CW69" s="43" t="s">
        <v>15</v>
      </c>
      <c r="CX69" s="43" t="s">
        <v>912</v>
      </c>
      <c r="CY69" s="43" t="s">
        <v>912</v>
      </c>
      <c r="CZ69" s="43" t="s">
        <v>378</v>
      </c>
      <c r="DA69" s="43" t="s">
        <v>903</v>
      </c>
      <c r="DB69" s="43"/>
    </row>
    <row r="70" spans="1:16277">
      <c r="A70" s="23">
        <v>44923</v>
      </c>
      <c r="B70" s="24" t="s">
        <v>22</v>
      </c>
      <c r="C70" s="12" t="s">
        <v>549</v>
      </c>
      <c r="D70" s="10" t="s">
        <v>558</v>
      </c>
      <c r="E70" s="26" t="s">
        <v>58</v>
      </c>
      <c r="F70" s="11" t="s">
        <v>13</v>
      </c>
      <c r="G70" s="11" t="s">
        <v>17</v>
      </c>
      <c r="H70" s="26" t="s">
        <v>59</v>
      </c>
      <c r="I70" s="26" t="s">
        <v>24</v>
      </c>
      <c r="J70" s="26" t="s">
        <v>551</v>
      </c>
      <c r="K70" s="32" t="s">
        <v>16</v>
      </c>
      <c r="L70" s="29" t="s">
        <v>559</v>
      </c>
      <c r="M70" s="9">
        <v>0</v>
      </c>
      <c r="N70" s="9">
        <v>0</v>
      </c>
      <c r="O70" s="16">
        <v>0</v>
      </c>
      <c r="P70" s="22">
        <v>0</v>
      </c>
      <c r="Q70" s="5">
        <v>0</v>
      </c>
      <c r="R70" s="5"/>
      <c r="S70" s="16">
        <v>0</v>
      </c>
      <c r="T70" s="9"/>
      <c r="U70" s="9"/>
      <c r="V70" s="9"/>
      <c r="W70" s="16"/>
      <c r="X70" s="16"/>
      <c r="Y70" s="46" t="s">
        <v>363</v>
      </c>
      <c r="Z70" s="43" t="s">
        <v>558</v>
      </c>
      <c r="AA70" s="43" t="s">
        <v>913</v>
      </c>
      <c r="AB70" s="43" t="s">
        <v>914</v>
      </c>
      <c r="AC70" s="43" t="s">
        <v>894</v>
      </c>
      <c r="AD70" s="43" t="s">
        <v>108</v>
      </c>
      <c r="AE70" s="43" t="s">
        <v>895</v>
      </c>
      <c r="AF70" s="43" t="s">
        <v>368</v>
      </c>
      <c r="AG70" s="43">
        <v>0</v>
      </c>
      <c r="AH70" s="43" t="s">
        <v>16</v>
      </c>
      <c r="AI70" s="43" t="s">
        <v>369</v>
      </c>
      <c r="AJ70" s="43" t="s">
        <v>825</v>
      </c>
      <c r="AK70" s="43" t="s">
        <v>826</v>
      </c>
      <c r="AL70" s="43" t="s">
        <v>372</v>
      </c>
      <c r="AM70" s="43" t="s">
        <v>373</v>
      </c>
      <c r="AN70" s="43" t="s">
        <v>374</v>
      </c>
      <c r="AO70" s="43" t="s">
        <v>374</v>
      </c>
      <c r="AP70" s="43" t="s">
        <v>915</v>
      </c>
      <c r="AQ70" s="43" t="s">
        <v>828</v>
      </c>
      <c r="AR70" s="43" t="s">
        <v>565</v>
      </c>
      <c r="AS70" s="43" t="s">
        <v>907</v>
      </c>
      <c r="AT70" s="43" t="s">
        <v>15</v>
      </c>
      <c r="AU70" s="43" t="s">
        <v>541</v>
      </c>
      <c r="AV70" s="43" t="s">
        <v>59</v>
      </c>
      <c r="AW70" s="43" t="s">
        <v>378</v>
      </c>
      <c r="AX70" s="43" t="s">
        <v>378</v>
      </c>
      <c r="AY70" s="43" t="s">
        <v>378</v>
      </c>
      <c r="AZ70" s="43" t="s">
        <v>819</v>
      </c>
      <c r="BA70" s="43" t="s">
        <v>15</v>
      </c>
      <c r="BB70" s="43" t="s">
        <v>15</v>
      </c>
      <c r="BC70" s="43" t="s">
        <v>15</v>
      </c>
      <c r="BD70" s="43" t="s">
        <v>633</v>
      </c>
      <c r="BE70" s="43" t="s">
        <v>15</v>
      </c>
      <c r="BF70" s="43" t="s">
        <v>15</v>
      </c>
      <c r="BG70" s="43" t="s">
        <v>15</v>
      </c>
      <c r="BH70" s="43" t="s">
        <v>15</v>
      </c>
      <c r="BI70" s="43" t="s">
        <v>831</v>
      </c>
      <c r="BJ70" s="43" t="s">
        <v>832</v>
      </c>
      <c r="BK70" s="43" t="s">
        <v>15</v>
      </c>
      <c r="BL70" s="43" t="s">
        <v>15</v>
      </c>
      <c r="BM70" s="43" t="s">
        <v>833</v>
      </c>
      <c r="BN70" s="43" t="s">
        <v>15</v>
      </c>
      <c r="BO70" s="43" t="s">
        <v>621</v>
      </c>
      <c r="BP70" s="43" t="s">
        <v>15</v>
      </c>
      <c r="BQ70" s="43" t="s">
        <v>15</v>
      </c>
      <c r="BR70" s="43" t="s">
        <v>15</v>
      </c>
      <c r="BS70" s="43" t="s">
        <v>898</v>
      </c>
      <c r="BT70" s="43" t="s">
        <v>899</v>
      </c>
      <c r="BU70" s="43" t="s">
        <v>15</v>
      </c>
      <c r="BV70" s="43" t="s">
        <v>15</v>
      </c>
      <c r="BW70" s="43" t="s">
        <v>387</v>
      </c>
      <c r="BX70" s="43" t="s">
        <v>15</v>
      </c>
      <c r="BY70" s="43" t="s">
        <v>388</v>
      </c>
      <c r="BZ70" s="43" t="s">
        <v>900</v>
      </c>
      <c r="CA70" s="43" t="s">
        <v>15</v>
      </c>
      <c r="CB70" s="43" t="s">
        <v>15</v>
      </c>
      <c r="CC70" s="43" t="s">
        <v>15</v>
      </c>
      <c r="CD70" s="43" t="s">
        <v>15</v>
      </c>
      <c r="CE70" s="43" t="s">
        <v>15</v>
      </c>
      <c r="CF70" s="43" t="s">
        <v>15</v>
      </c>
      <c r="CG70" s="43" t="s">
        <v>15</v>
      </c>
      <c r="CH70" s="43" t="s">
        <v>15</v>
      </c>
      <c r="CI70" s="43" t="s">
        <v>378</v>
      </c>
      <c r="CJ70" s="43" t="s">
        <v>24</v>
      </c>
      <c r="CK70" s="43" t="s">
        <v>15</v>
      </c>
      <c r="CL70" s="43" t="s">
        <v>389</v>
      </c>
      <c r="CM70" s="43" t="s">
        <v>390</v>
      </c>
      <c r="CN70" s="43" t="s">
        <v>387</v>
      </c>
      <c r="CO70" s="43" t="s">
        <v>391</v>
      </c>
      <c r="CP70" s="43" t="s">
        <v>392</v>
      </c>
      <c r="CQ70" s="43" t="s">
        <v>393</v>
      </c>
      <c r="CR70" s="43" t="s">
        <v>394</v>
      </c>
      <c r="CS70" s="43" t="s">
        <v>387</v>
      </c>
      <c r="CT70" s="43" t="s">
        <v>387</v>
      </c>
      <c r="CU70" s="43" t="s">
        <v>387</v>
      </c>
      <c r="CV70" s="43" t="s">
        <v>387</v>
      </c>
      <c r="CW70" s="43" t="s">
        <v>15</v>
      </c>
      <c r="CX70" s="43" t="s">
        <v>916</v>
      </c>
      <c r="CY70" s="43" t="s">
        <v>916</v>
      </c>
      <c r="CZ70" s="43" t="s">
        <v>378</v>
      </c>
      <c r="DA70" s="43" t="s">
        <v>903</v>
      </c>
      <c r="DB70" s="43"/>
    </row>
    <row r="71" spans="1:16277">
      <c r="A71" s="23">
        <v>45065</v>
      </c>
      <c r="B71" s="24" t="s">
        <v>22</v>
      </c>
      <c r="C71" s="12" t="s">
        <v>257</v>
      </c>
      <c r="D71" s="25" t="s">
        <v>62</v>
      </c>
      <c r="E71" s="26" t="s">
        <v>560</v>
      </c>
      <c r="F71" s="11" t="s">
        <v>13</v>
      </c>
      <c r="G71" s="11" t="s">
        <v>17</v>
      </c>
      <c r="H71" s="26" t="s">
        <v>541</v>
      </c>
      <c r="I71" s="26" t="s">
        <v>52</v>
      </c>
      <c r="J71" s="26" t="s">
        <v>162</v>
      </c>
      <c r="K71" s="32" t="s">
        <v>16</v>
      </c>
      <c r="L71" s="29" t="s">
        <v>63</v>
      </c>
      <c r="M71" s="9">
        <v>0</v>
      </c>
      <c r="N71" s="9">
        <v>0</v>
      </c>
      <c r="O71" s="16">
        <v>0</v>
      </c>
      <c r="P71" s="22">
        <v>0</v>
      </c>
      <c r="Q71" s="5">
        <v>0</v>
      </c>
      <c r="R71" s="5">
        <v>0</v>
      </c>
      <c r="S71" s="16">
        <v>0</v>
      </c>
      <c r="T71" s="9">
        <v>0</v>
      </c>
      <c r="U71" s="9">
        <v>0</v>
      </c>
      <c r="V71" s="9">
        <v>0</v>
      </c>
      <c r="W71" s="16">
        <v>0</v>
      </c>
      <c r="X71" s="16">
        <v>900</v>
      </c>
      <c r="Y71" s="46" t="s">
        <v>363</v>
      </c>
      <c r="Z71" s="43" t="s">
        <v>62</v>
      </c>
      <c r="AA71" s="43" t="s">
        <v>917</v>
      </c>
      <c r="AB71" s="43" t="s">
        <v>918</v>
      </c>
      <c r="AC71" s="43" t="s">
        <v>894</v>
      </c>
      <c r="AD71" s="43" t="s">
        <v>108</v>
      </c>
      <c r="AE71" s="43" t="s">
        <v>895</v>
      </c>
      <c r="AF71" s="43" t="s">
        <v>368</v>
      </c>
      <c r="AG71" s="43">
        <v>0</v>
      </c>
      <c r="AH71" s="43" t="s">
        <v>16</v>
      </c>
      <c r="AI71" s="43" t="s">
        <v>369</v>
      </c>
      <c r="AJ71" s="43" t="s">
        <v>825</v>
      </c>
      <c r="AK71" s="43" t="s">
        <v>826</v>
      </c>
      <c r="AL71" s="43" t="s">
        <v>372</v>
      </c>
      <c r="AM71" s="43" t="s">
        <v>373</v>
      </c>
      <c r="AN71" s="43" t="s">
        <v>374</v>
      </c>
      <c r="AO71" s="43" t="s">
        <v>374</v>
      </c>
      <c r="AP71" s="43" t="s">
        <v>919</v>
      </c>
      <c r="AQ71" s="43" t="s">
        <v>841</v>
      </c>
      <c r="AR71" s="43" t="s">
        <v>560</v>
      </c>
      <c r="AS71" s="43" t="s">
        <v>907</v>
      </c>
      <c r="AT71" s="43" t="s">
        <v>15</v>
      </c>
      <c r="AU71" s="43" t="s">
        <v>541</v>
      </c>
      <c r="AV71" s="43" t="s">
        <v>59</v>
      </c>
      <c r="AW71" s="43" t="s">
        <v>378</v>
      </c>
      <c r="AX71" s="43" t="s">
        <v>378</v>
      </c>
      <c r="AY71" s="43" t="s">
        <v>378</v>
      </c>
      <c r="AZ71" s="43" t="s">
        <v>819</v>
      </c>
      <c r="BA71" s="43" t="s">
        <v>15</v>
      </c>
      <c r="BB71" s="43" t="s">
        <v>15</v>
      </c>
      <c r="BC71" s="43" t="s">
        <v>15</v>
      </c>
      <c r="BD71" s="43" t="s">
        <v>633</v>
      </c>
      <c r="BE71" s="43" t="s">
        <v>15</v>
      </c>
      <c r="BF71" s="43" t="s">
        <v>15</v>
      </c>
      <c r="BG71" s="43" t="s">
        <v>15</v>
      </c>
      <c r="BH71" s="43" t="s">
        <v>15</v>
      </c>
      <c r="BI71" s="43" t="s">
        <v>831</v>
      </c>
      <c r="BJ71" s="43" t="s">
        <v>832</v>
      </c>
      <c r="BK71" s="43" t="s">
        <v>15</v>
      </c>
      <c r="BL71" s="43" t="s">
        <v>15</v>
      </c>
      <c r="BM71" s="43" t="s">
        <v>833</v>
      </c>
      <c r="BN71" s="43" t="s">
        <v>15</v>
      </c>
      <c r="BO71" s="43" t="s">
        <v>621</v>
      </c>
      <c r="BP71" s="43" t="s">
        <v>15</v>
      </c>
      <c r="BQ71" s="43" t="s">
        <v>15</v>
      </c>
      <c r="BR71" s="43" t="s">
        <v>15</v>
      </c>
      <c r="BS71" s="43" t="s">
        <v>898</v>
      </c>
      <c r="BT71" s="43" t="s">
        <v>899</v>
      </c>
      <c r="BU71" s="43" t="s">
        <v>15</v>
      </c>
      <c r="BV71" s="43" t="s">
        <v>15</v>
      </c>
      <c r="BW71" s="43" t="s">
        <v>387</v>
      </c>
      <c r="BX71" s="43" t="s">
        <v>15</v>
      </c>
      <c r="BY71" s="43" t="s">
        <v>387</v>
      </c>
      <c r="BZ71" s="43" t="s">
        <v>900</v>
      </c>
      <c r="CA71" s="43" t="s">
        <v>15</v>
      </c>
      <c r="CB71" s="43" t="s">
        <v>15</v>
      </c>
      <c r="CC71" s="43" t="s">
        <v>15</v>
      </c>
      <c r="CD71" s="43" t="s">
        <v>15</v>
      </c>
      <c r="CE71" s="43" t="s">
        <v>15</v>
      </c>
      <c r="CF71" s="43" t="s">
        <v>15</v>
      </c>
      <c r="CG71" s="43" t="s">
        <v>15</v>
      </c>
      <c r="CH71" s="43" t="s">
        <v>15</v>
      </c>
      <c r="CI71" s="43" t="s">
        <v>378</v>
      </c>
      <c r="CJ71" s="43" t="s">
        <v>52</v>
      </c>
      <c r="CK71" s="43" t="s">
        <v>15</v>
      </c>
      <c r="CL71" s="43" t="s">
        <v>389</v>
      </c>
      <c r="CM71" s="43" t="s">
        <v>390</v>
      </c>
      <c r="CN71" s="43" t="s">
        <v>387</v>
      </c>
      <c r="CO71" s="43" t="s">
        <v>391</v>
      </c>
      <c r="CP71" s="43" t="s">
        <v>392</v>
      </c>
      <c r="CQ71" s="43" t="s">
        <v>393</v>
      </c>
      <c r="CR71" s="43" t="s">
        <v>394</v>
      </c>
      <c r="CS71" s="43" t="s">
        <v>387</v>
      </c>
      <c r="CT71" s="43" t="s">
        <v>387</v>
      </c>
      <c r="CU71" s="43" t="s">
        <v>387</v>
      </c>
      <c r="CV71" s="43" t="s">
        <v>843</v>
      </c>
      <c r="CW71" s="43" t="s">
        <v>395</v>
      </c>
      <c r="CX71" s="43" t="s">
        <v>920</v>
      </c>
      <c r="CY71" s="43" t="s">
        <v>921</v>
      </c>
      <c r="CZ71" s="43">
        <v>0</v>
      </c>
      <c r="DA71" s="43">
        <v>0</v>
      </c>
      <c r="DB71" s="43">
        <v>0</v>
      </c>
    </row>
    <row r="72" spans="1:16277">
      <c r="A72" s="23">
        <v>44923</v>
      </c>
      <c r="B72" s="24" t="s">
        <v>22</v>
      </c>
      <c r="C72" s="12" t="s">
        <v>561</v>
      </c>
      <c r="D72" s="10" t="s">
        <v>562</v>
      </c>
      <c r="E72" s="26" t="s">
        <v>58</v>
      </c>
      <c r="F72" s="11" t="s">
        <v>13</v>
      </c>
      <c r="G72" s="11" t="s">
        <v>64</v>
      </c>
      <c r="H72" s="26" t="s">
        <v>59</v>
      </c>
      <c r="I72" s="26" t="s">
        <v>24</v>
      </c>
      <c r="J72" s="26" t="s">
        <v>563</v>
      </c>
      <c r="K72" s="32" t="s">
        <v>16</v>
      </c>
      <c r="L72" s="30" t="s">
        <v>564</v>
      </c>
      <c r="M72" s="9">
        <v>0</v>
      </c>
      <c r="N72" s="9">
        <v>0</v>
      </c>
      <c r="O72" s="16">
        <v>0</v>
      </c>
      <c r="P72" s="22">
        <v>0</v>
      </c>
      <c r="Q72" s="5">
        <v>0</v>
      </c>
      <c r="R72" s="5"/>
      <c r="S72" s="16">
        <v>0</v>
      </c>
      <c r="T72" s="9"/>
      <c r="U72" s="9"/>
      <c r="V72" s="9"/>
      <c r="W72" s="16"/>
      <c r="X72" s="16"/>
      <c r="Y72" s="46" t="s">
        <v>363</v>
      </c>
      <c r="Z72" s="43" t="s">
        <v>562</v>
      </c>
      <c r="AA72" s="43" t="s">
        <v>922</v>
      </c>
      <c r="AB72" s="43" t="s">
        <v>923</v>
      </c>
      <c r="AC72" s="43" t="s">
        <v>894</v>
      </c>
      <c r="AD72" s="43" t="s">
        <v>108</v>
      </c>
      <c r="AE72" s="43" t="s">
        <v>924</v>
      </c>
      <c r="AF72" s="43" t="s">
        <v>368</v>
      </c>
      <c r="AG72" s="43">
        <v>0</v>
      </c>
      <c r="AH72" s="43" t="s">
        <v>16</v>
      </c>
      <c r="AI72" s="43" t="s">
        <v>369</v>
      </c>
      <c r="AJ72" s="43" t="s">
        <v>825</v>
      </c>
      <c r="AK72" s="43" t="s">
        <v>826</v>
      </c>
      <c r="AL72" s="43" t="s">
        <v>372</v>
      </c>
      <c r="AM72" s="43" t="s">
        <v>373</v>
      </c>
      <c r="AN72" s="43" t="s">
        <v>374</v>
      </c>
      <c r="AO72" s="43" t="s">
        <v>614</v>
      </c>
      <c r="AP72" s="43" t="s">
        <v>925</v>
      </c>
      <c r="AQ72" s="43" t="s">
        <v>828</v>
      </c>
      <c r="AR72" s="43" t="s">
        <v>565</v>
      </c>
      <c r="AS72" s="43" t="s">
        <v>907</v>
      </c>
      <c r="AT72" s="43" t="s">
        <v>15</v>
      </c>
      <c r="AU72" s="43" t="s">
        <v>566</v>
      </c>
      <c r="AV72" s="43" t="s">
        <v>59</v>
      </c>
      <c r="AW72" s="43" t="s">
        <v>378</v>
      </c>
      <c r="AX72" s="43" t="s">
        <v>378</v>
      </c>
      <c r="AY72" s="43" t="s">
        <v>378</v>
      </c>
      <c r="AZ72" s="43" t="s">
        <v>819</v>
      </c>
      <c r="BA72" s="43" t="s">
        <v>15</v>
      </c>
      <c r="BB72" s="43" t="s">
        <v>15</v>
      </c>
      <c r="BC72" s="43" t="s">
        <v>15</v>
      </c>
      <c r="BD72" s="43" t="s">
        <v>619</v>
      </c>
      <c r="BE72" s="43" t="s">
        <v>926</v>
      </c>
      <c r="BF72" s="43" t="s">
        <v>15</v>
      </c>
      <c r="BG72" s="43" t="s">
        <v>15</v>
      </c>
      <c r="BH72" s="43" t="s">
        <v>15</v>
      </c>
      <c r="BI72" s="43" t="s">
        <v>831</v>
      </c>
      <c r="BJ72" s="43" t="s">
        <v>832</v>
      </c>
      <c r="BK72" s="43" t="s">
        <v>15</v>
      </c>
      <c r="BL72" s="43" t="s">
        <v>15</v>
      </c>
      <c r="BM72" s="43" t="s">
        <v>927</v>
      </c>
      <c r="BN72" s="43" t="s">
        <v>15</v>
      </c>
      <c r="BO72" s="43" t="s">
        <v>621</v>
      </c>
      <c r="BP72" s="43" t="s">
        <v>15</v>
      </c>
      <c r="BQ72" s="43" t="s">
        <v>15</v>
      </c>
      <c r="BR72" s="43" t="s">
        <v>15</v>
      </c>
      <c r="BS72" s="43" t="s">
        <v>898</v>
      </c>
      <c r="BT72" s="43" t="s">
        <v>899</v>
      </c>
      <c r="BU72" s="43" t="s">
        <v>15</v>
      </c>
      <c r="BV72" s="43" t="s">
        <v>15</v>
      </c>
      <c r="BW72" s="43" t="s">
        <v>387</v>
      </c>
      <c r="BX72" s="43" t="s">
        <v>15</v>
      </c>
      <c r="BY72" s="43" t="s">
        <v>388</v>
      </c>
      <c r="BZ72" s="43" t="s">
        <v>15</v>
      </c>
      <c r="CA72" s="43" t="s">
        <v>15</v>
      </c>
      <c r="CB72" s="43" t="s">
        <v>15</v>
      </c>
      <c r="CC72" s="43" t="s">
        <v>15</v>
      </c>
      <c r="CD72" s="43" t="s">
        <v>15</v>
      </c>
      <c r="CE72" s="43" t="s">
        <v>15</v>
      </c>
      <c r="CF72" s="43" t="s">
        <v>15</v>
      </c>
      <c r="CG72" s="43" t="s">
        <v>15</v>
      </c>
      <c r="CH72" s="43" t="s">
        <v>15</v>
      </c>
      <c r="CI72" s="43" t="s">
        <v>378</v>
      </c>
      <c r="CJ72" s="43" t="s">
        <v>24</v>
      </c>
      <c r="CK72" s="43" t="s">
        <v>15</v>
      </c>
      <c r="CL72" s="43" t="s">
        <v>389</v>
      </c>
      <c r="CM72" s="43" t="s">
        <v>390</v>
      </c>
      <c r="CN72" s="43" t="s">
        <v>387</v>
      </c>
      <c r="CO72" s="43" t="s">
        <v>391</v>
      </c>
      <c r="CP72" s="43" t="s">
        <v>392</v>
      </c>
      <c r="CQ72" s="43" t="s">
        <v>393</v>
      </c>
      <c r="CR72" s="43" t="s">
        <v>394</v>
      </c>
      <c r="CS72" s="43" t="s">
        <v>387</v>
      </c>
      <c r="CT72" s="43" t="s">
        <v>387</v>
      </c>
      <c r="CU72" s="43" t="s">
        <v>387</v>
      </c>
      <c r="CV72" s="43" t="s">
        <v>387</v>
      </c>
      <c r="CW72" s="43" t="s">
        <v>395</v>
      </c>
      <c r="CX72" s="43" t="s">
        <v>928</v>
      </c>
      <c r="CY72" s="43" t="s">
        <v>929</v>
      </c>
      <c r="CZ72" s="43" t="s">
        <v>378</v>
      </c>
      <c r="DA72" s="43" t="s">
        <v>903</v>
      </c>
      <c r="DB72" s="43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18"/>
      <c r="QE72" s="18"/>
      <c r="QF72" s="18"/>
      <c r="QG72" s="18"/>
      <c r="QH72" s="18"/>
      <c r="QI72" s="18"/>
      <c r="QJ72" s="18"/>
      <c r="QK72" s="18"/>
      <c r="QL72" s="18"/>
      <c r="QM72" s="18"/>
      <c r="QN72" s="18"/>
      <c r="QO72" s="18"/>
      <c r="QP72" s="18"/>
      <c r="QQ72" s="18"/>
      <c r="QR72" s="18"/>
      <c r="QS72" s="18"/>
      <c r="QT72" s="18"/>
      <c r="QU72" s="18"/>
      <c r="QV72" s="18"/>
      <c r="QW72" s="18"/>
      <c r="QX72" s="18"/>
      <c r="QY72" s="18"/>
      <c r="QZ72" s="18"/>
      <c r="RA72" s="18"/>
      <c r="RB72" s="18"/>
      <c r="RC72" s="18"/>
      <c r="RD72" s="18"/>
      <c r="RE72" s="18"/>
      <c r="RF72" s="18"/>
      <c r="RG72" s="18"/>
      <c r="RH72" s="18"/>
      <c r="RI72" s="18"/>
      <c r="RJ72" s="18"/>
      <c r="RK72" s="18"/>
      <c r="RL72" s="18"/>
      <c r="RM72" s="18"/>
      <c r="RN72" s="18"/>
      <c r="RO72" s="18"/>
      <c r="RP72" s="18"/>
      <c r="RQ72" s="18"/>
      <c r="RR72" s="18"/>
      <c r="RS72" s="18"/>
      <c r="RT72" s="18"/>
      <c r="RU72" s="18"/>
      <c r="RV72" s="18"/>
      <c r="RW72" s="18"/>
      <c r="RX72" s="18"/>
      <c r="RY72" s="18"/>
      <c r="RZ72" s="18"/>
      <c r="SA72" s="18"/>
      <c r="SB72" s="18"/>
      <c r="SC72" s="18"/>
      <c r="SD72" s="18"/>
      <c r="SE72" s="18"/>
      <c r="SF72" s="18"/>
      <c r="SG72" s="18"/>
      <c r="SH72" s="18"/>
      <c r="SI72" s="18"/>
      <c r="SJ72" s="18"/>
      <c r="SK72" s="18"/>
      <c r="SL72" s="18"/>
      <c r="SM72" s="18"/>
      <c r="SN72" s="18"/>
      <c r="SO72" s="18"/>
      <c r="SP72" s="18"/>
      <c r="SQ72" s="18"/>
      <c r="SR72" s="18"/>
      <c r="SS72" s="18"/>
      <c r="ST72" s="18"/>
      <c r="SU72" s="18"/>
      <c r="SV72" s="18"/>
      <c r="SW72" s="18"/>
      <c r="SX72" s="18"/>
      <c r="SY72" s="18"/>
      <c r="SZ72" s="18"/>
      <c r="TA72" s="18"/>
      <c r="TB72" s="18"/>
      <c r="TC72" s="18"/>
      <c r="TD72" s="18"/>
      <c r="TE72" s="18"/>
      <c r="TF72" s="18"/>
      <c r="TG72" s="18"/>
      <c r="TH72" s="18"/>
      <c r="TI72" s="18"/>
      <c r="TJ72" s="18"/>
      <c r="TK72" s="18"/>
      <c r="TL72" s="18"/>
      <c r="TM72" s="18"/>
      <c r="TN72" s="18"/>
      <c r="TO72" s="18"/>
      <c r="TP72" s="18"/>
      <c r="TQ72" s="18"/>
      <c r="TR72" s="18"/>
      <c r="TS72" s="18"/>
      <c r="TT72" s="18"/>
      <c r="TU72" s="18"/>
      <c r="TV72" s="18"/>
      <c r="TW72" s="18"/>
      <c r="TX72" s="18"/>
      <c r="TY72" s="18"/>
      <c r="TZ72" s="18"/>
      <c r="UA72" s="18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8"/>
      <c r="VH72" s="18"/>
      <c r="VI72" s="18"/>
      <c r="VJ72" s="18"/>
      <c r="VK72" s="18"/>
      <c r="VL72" s="18"/>
      <c r="VM72" s="18"/>
      <c r="VN72" s="18"/>
      <c r="VO72" s="18"/>
      <c r="VP72" s="18"/>
      <c r="VQ72" s="18"/>
      <c r="VR72" s="18"/>
      <c r="VS72" s="18"/>
      <c r="VT72" s="18"/>
      <c r="VU72" s="18"/>
      <c r="VV72" s="18"/>
      <c r="VW72" s="18"/>
      <c r="VX72" s="18"/>
      <c r="VY72" s="18"/>
      <c r="VZ72" s="18"/>
      <c r="WA72" s="18"/>
      <c r="WB72" s="18"/>
      <c r="WC72" s="18"/>
      <c r="WD72" s="18"/>
      <c r="WE72" s="18"/>
      <c r="WF72" s="18"/>
      <c r="WG72" s="18"/>
      <c r="WH72" s="18"/>
      <c r="WI72" s="18"/>
      <c r="WJ72" s="18"/>
      <c r="WK72" s="18"/>
      <c r="WL72" s="18"/>
      <c r="WM72" s="18"/>
      <c r="WN72" s="18"/>
      <c r="WO72" s="18"/>
      <c r="WP72" s="18"/>
      <c r="WQ72" s="18"/>
      <c r="WR72" s="18"/>
      <c r="WS72" s="18"/>
      <c r="WT72" s="18"/>
      <c r="WU72" s="18"/>
      <c r="WV72" s="18"/>
      <c r="WW72" s="18"/>
      <c r="WX72" s="18"/>
      <c r="WY72" s="18"/>
      <c r="WZ72" s="18"/>
      <c r="XA72" s="18"/>
      <c r="XB72" s="18"/>
      <c r="XC72" s="18"/>
      <c r="XD72" s="18"/>
      <c r="XE72" s="18"/>
      <c r="XF72" s="18"/>
      <c r="XG72" s="18"/>
      <c r="XH72" s="18"/>
      <c r="XI72" s="18"/>
      <c r="XJ72" s="18"/>
      <c r="XK72" s="18"/>
      <c r="XL72" s="18"/>
      <c r="XM72" s="18"/>
      <c r="XN72" s="18"/>
      <c r="XO72" s="18"/>
      <c r="XP72" s="18"/>
      <c r="XQ72" s="18"/>
      <c r="XR72" s="18"/>
      <c r="XS72" s="18"/>
      <c r="XT72" s="18"/>
      <c r="XU72" s="18"/>
      <c r="XV72" s="18"/>
      <c r="XW72" s="18"/>
      <c r="XX72" s="18"/>
      <c r="XY72" s="18"/>
      <c r="XZ72" s="18"/>
      <c r="YA72" s="18"/>
      <c r="YB72" s="18"/>
      <c r="YC72" s="18"/>
      <c r="YD72" s="18"/>
      <c r="YE72" s="18"/>
      <c r="YF72" s="18"/>
      <c r="YG72" s="18"/>
      <c r="YH72" s="18"/>
      <c r="YI72" s="18"/>
      <c r="YJ72" s="18"/>
      <c r="YK72" s="18"/>
      <c r="YL72" s="18"/>
      <c r="YM72" s="18"/>
      <c r="YN72" s="18"/>
      <c r="YO72" s="18"/>
      <c r="YP72" s="18"/>
      <c r="YQ72" s="18"/>
      <c r="YR72" s="18"/>
      <c r="YS72" s="18"/>
      <c r="YT72" s="18"/>
      <c r="YU72" s="18"/>
      <c r="YV72" s="18"/>
      <c r="YW72" s="18"/>
      <c r="YX72" s="18"/>
      <c r="YY72" s="18"/>
      <c r="YZ72" s="18"/>
      <c r="ZA72" s="18"/>
      <c r="ZB72" s="18"/>
      <c r="ZC72" s="18"/>
      <c r="ZD72" s="18"/>
      <c r="ZE72" s="18"/>
      <c r="ZF72" s="18"/>
      <c r="ZG72" s="18"/>
      <c r="ZH72" s="18"/>
      <c r="ZI72" s="18"/>
      <c r="ZJ72" s="18"/>
      <c r="ZK72" s="18"/>
      <c r="ZL72" s="18"/>
      <c r="ZM72" s="18"/>
      <c r="ZN72" s="18"/>
      <c r="ZO72" s="18"/>
      <c r="ZP72" s="18"/>
      <c r="ZQ72" s="18"/>
      <c r="ZR72" s="18"/>
      <c r="ZS72" s="18"/>
      <c r="ZT72" s="18"/>
      <c r="ZU72" s="18"/>
      <c r="ZV72" s="18"/>
      <c r="ZW72" s="18"/>
      <c r="ZX72" s="18"/>
      <c r="ZY72" s="18"/>
      <c r="ZZ72" s="18"/>
      <c r="AAA72" s="18"/>
      <c r="AAB72" s="18"/>
      <c r="AAC72" s="18"/>
      <c r="AAD72" s="18"/>
      <c r="AAE72" s="18"/>
      <c r="AAF72" s="18"/>
      <c r="AAG72" s="18"/>
      <c r="AAH72" s="18"/>
      <c r="AAI72" s="18"/>
      <c r="AAJ72" s="18"/>
      <c r="AAK72" s="18"/>
      <c r="AAL72" s="18"/>
      <c r="AAM72" s="18"/>
      <c r="AAN72" s="18"/>
      <c r="AAO72" s="18"/>
      <c r="AAP72" s="18"/>
      <c r="AAQ72" s="18"/>
      <c r="AAR72" s="18"/>
      <c r="AAS72" s="18"/>
      <c r="AAT72" s="18"/>
      <c r="AAU72" s="18"/>
      <c r="AAV72" s="18"/>
      <c r="AAW72" s="18"/>
      <c r="AAX72" s="18"/>
      <c r="AAY72" s="18"/>
      <c r="AAZ72" s="18"/>
      <c r="ABA72" s="18"/>
      <c r="ABB72" s="18"/>
      <c r="ABC72" s="18"/>
      <c r="ABD72" s="18"/>
      <c r="ABE72" s="18"/>
      <c r="ABF72" s="18"/>
      <c r="ABG72" s="18"/>
      <c r="ABH72" s="18"/>
      <c r="ABI72" s="18"/>
      <c r="ABJ72" s="18"/>
      <c r="ABK72" s="18"/>
      <c r="ABL72" s="18"/>
      <c r="ABM72" s="18"/>
      <c r="ABN72" s="18"/>
      <c r="ABO72" s="18"/>
      <c r="ABP72" s="18"/>
      <c r="ABQ72" s="18"/>
      <c r="ABR72" s="18"/>
      <c r="ABS72" s="18"/>
      <c r="ABT72" s="18"/>
      <c r="ABU72" s="18"/>
      <c r="ABV72" s="18"/>
      <c r="ABW72" s="18"/>
      <c r="ABX72" s="18"/>
      <c r="ABY72" s="18"/>
      <c r="ABZ72" s="18"/>
      <c r="ACA72" s="18"/>
      <c r="ACB72" s="18"/>
      <c r="ACC72" s="18"/>
      <c r="ACD72" s="18"/>
      <c r="ACE72" s="18"/>
      <c r="ACF72" s="18"/>
      <c r="ACG72" s="18"/>
      <c r="ACH72" s="18"/>
      <c r="ACI72" s="18"/>
      <c r="ACJ72" s="18"/>
      <c r="ACK72" s="18"/>
      <c r="ACL72" s="18"/>
      <c r="ACM72" s="18"/>
      <c r="ACN72" s="18"/>
      <c r="ACO72" s="18"/>
      <c r="ACP72" s="18"/>
      <c r="ACQ72" s="18"/>
      <c r="ACR72" s="18"/>
      <c r="ACS72" s="18"/>
      <c r="ACT72" s="18"/>
      <c r="ACU72" s="18"/>
      <c r="ACV72" s="18"/>
      <c r="ACW72" s="18"/>
      <c r="ACX72" s="18"/>
      <c r="ACY72" s="18"/>
      <c r="ACZ72" s="18"/>
      <c r="ADA72" s="18"/>
      <c r="ADB72" s="18"/>
      <c r="ADC72" s="18"/>
      <c r="ADD72" s="18"/>
      <c r="ADE72" s="18"/>
      <c r="ADF72" s="18"/>
      <c r="ADG72" s="18"/>
      <c r="ADH72" s="18"/>
      <c r="ADI72" s="18"/>
      <c r="ADJ72" s="18"/>
      <c r="ADK72" s="18"/>
      <c r="ADL72" s="18"/>
      <c r="ADM72" s="18"/>
      <c r="ADN72" s="18"/>
      <c r="ADO72" s="18"/>
      <c r="ADP72" s="18"/>
      <c r="ADQ72" s="18"/>
      <c r="ADR72" s="18"/>
      <c r="ADS72" s="18"/>
      <c r="ADT72" s="18"/>
      <c r="ADU72" s="18"/>
      <c r="ADV72" s="18"/>
      <c r="ADW72" s="18"/>
      <c r="ADX72" s="18"/>
      <c r="ADY72" s="18"/>
      <c r="ADZ72" s="18"/>
      <c r="AEA72" s="18"/>
      <c r="AEB72" s="18"/>
      <c r="AEC72" s="18"/>
      <c r="AED72" s="18"/>
      <c r="AEE72" s="18"/>
      <c r="AEF72" s="18"/>
      <c r="AEG72" s="18"/>
      <c r="AEH72" s="18"/>
      <c r="AEI72" s="18"/>
      <c r="AEJ72" s="18"/>
      <c r="AEK72" s="18"/>
      <c r="AEL72" s="18"/>
      <c r="AEM72" s="18"/>
      <c r="AEN72" s="18"/>
      <c r="AEO72" s="18"/>
      <c r="AEP72" s="18"/>
      <c r="AEQ72" s="18"/>
      <c r="AER72" s="18"/>
      <c r="AES72" s="18"/>
      <c r="AET72" s="18"/>
      <c r="AEU72" s="18"/>
      <c r="AEV72" s="18"/>
      <c r="AEW72" s="18"/>
      <c r="AEX72" s="18"/>
      <c r="AEY72" s="18"/>
      <c r="AEZ72" s="18"/>
      <c r="AFA72" s="18"/>
      <c r="AFB72" s="18"/>
      <c r="AFC72" s="18"/>
      <c r="AFD72" s="18"/>
      <c r="AFE72" s="18"/>
      <c r="AFF72" s="18"/>
      <c r="AFG72" s="18"/>
      <c r="AFH72" s="18"/>
      <c r="AFI72" s="18"/>
      <c r="AFJ72" s="18"/>
      <c r="AFK72" s="18"/>
      <c r="AFL72" s="18"/>
      <c r="AFM72" s="18"/>
      <c r="AFN72" s="18"/>
      <c r="AFO72" s="18"/>
      <c r="AFP72" s="18"/>
      <c r="AFQ72" s="18"/>
      <c r="AFR72" s="18"/>
      <c r="AFS72" s="18"/>
      <c r="AFT72" s="18"/>
      <c r="AFU72" s="18"/>
      <c r="AFV72" s="18"/>
      <c r="AFW72" s="18"/>
      <c r="AFX72" s="18"/>
      <c r="AFY72" s="18"/>
      <c r="AFZ72" s="18"/>
      <c r="AGA72" s="18"/>
      <c r="AGB72" s="18"/>
      <c r="AGC72" s="18"/>
      <c r="AGD72" s="18"/>
      <c r="AGE72" s="18"/>
      <c r="AGF72" s="18"/>
      <c r="AGG72" s="18"/>
      <c r="AGH72" s="18"/>
      <c r="AGI72" s="18"/>
      <c r="AGJ72" s="18"/>
      <c r="AGK72" s="18"/>
      <c r="AGL72" s="18"/>
      <c r="AGM72" s="18"/>
      <c r="AGN72" s="18"/>
      <c r="AGO72" s="18"/>
      <c r="AGP72" s="18"/>
      <c r="AGQ72" s="18"/>
      <c r="AGR72" s="18"/>
      <c r="AGS72" s="18"/>
      <c r="AGT72" s="18"/>
      <c r="AGU72" s="18"/>
      <c r="AGV72" s="18"/>
      <c r="AGW72" s="18"/>
      <c r="AGX72" s="18"/>
      <c r="AGY72" s="18"/>
      <c r="AGZ72" s="18"/>
      <c r="AHA72" s="18"/>
      <c r="AHB72" s="18"/>
      <c r="AHC72" s="18"/>
      <c r="AHD72" s="18"/>
      <c r="AHE72" s="18"/>
      <c r="AHF72" s="18"/>
      <c r="AHG72" s="18"/>
      <c r="AHH72" s="18"/>
      <c r="AHI72" s="18"/>
      <c r="AHJ72" s="18"/>
      <c r="AHK72" s="18"/>
      <c r="AHL72" s="18"/>
      <c r="AHM72" s="18"/>
      <c r="AHN72" s="18"/>
      <c r="AHO72" s="18"/>
      <c r="AHP72" s="18"/>
      <c r="AHQ72" s="18"/>
      <c r="AHR72" s="18"/>
      <c r="AHS72" s="18"/>
      <c r="AHT72" s="18"/>
      <c r="AHU72" s="18"/>
      <c r="AHV72" s="18"/>
      <c r="AHW72" s="18"/>
      <c r="AHX72" s="18"/>
      <c r="AHY72" s="18"/>
      <c r="AHZ72" s="18"/>
      <c r="AIA72" s="18"/>
      <c r="AIB72" s="18"/>
      <c r="AIC72" s="18"/>
      <c r="AID72" s="18"/>
      <c r="AIE72" s="18"/>
      <c r="AIF72" s="18"/>
      <c r="AIG72" s="18"/>
      <c r="AIH72" s="18"/>
      <c r="AII72" s="18"/>
      <c r="AIJ72" s="18"/>
      <c r="AIK72" s="18"/>
      <c r="AIL72" s="18"/>
      <c r="AIM72" s="18"/>
      <c r="AIN72" s="18"/>
      <c r="AIO72" s="18"/>
      <c r="AIP72" s="18"/>
      <c r="AIQ72" s="18"/>
      <c r="AIR72" s="18"/>
      <c r="AIS72" s="18"/>
      <c r="AIT72" s="18"/>
      <c r="AIU72" s="18"/>
      <c r="AIV72" s="18"/>
      <c r="AIW72" s="18"/>
      <c r="AIX72" s="18"/>
      <c r="AIY72" s="18"/>
      <c r="AIZ72" s="18"/>
      <c r="AJA72" s="18"/>
      <c r="AJB72" s="18"/>
      <c r="AJC72" s="18"/>
      <c r="AJD72" s="18"/>
      <c r="AJE72" s="18"/>
      <c r="AJF72" s="18"/>
      <c r="AJG72" s="18"/>
      <c r="AJH72" s="18"/>
      <c r="AJI72" s="18"/>
      <c r="AJJ72" s="18"/>
      <c r="AJK72" s="18"/>
      <c r="AJL72" s="18"/>
      <c r="AJM72" s="18"/>
      <c r="AJN72" s="18"/>
      <c r="AJO72" s="18"/>
      <c r="AJP72" s="18"/>
      <c r="AJQ72" s="18"/>
      <c r="AJR72" s="18"/>
      <c r="AJS72" s="18"/>
      <c r="AJT72" s="18"/>
      <c r="AJU72" s="18"/>
      <c r="AJV72" s="18"/>
      <c r="AJW72" s="18"/>
      <c r="AJX72" s="18"/>
      <c r="AJY72" s="18"/>
      <c r="AJZ72" s="18"/>
      <c r="AKA72" s="18"/>
      <c r="AKB72" s="18"/>
      <c r="AKC72" s="18"/>
      <c r="AKD72" s="18"/>
      <c r="AKE72" s="18"/>
      <c r="AKF72" s="18"/>
      <c r="AKG72" s="18"/>
      <c r="AKH72" s="18"/>
      <c r="AKI72" s="18"/>
      <c r="AKJ72" s="18"/>
      <c r="AKK72" s="18"/>
      <c r="AKL72" s="18"/>
      <c r="AKM72" s="18"/>
      <c r="AKN72" s="18"/>
      <c r="AKO72" s="18"/>
      <c r="AKP72" s="18"/>
      <c r="AKQ72" s="18"/>
      <c r="AKR72" s="18"/>
      <c r="AKS72" s="18"/>
      <c r="AKT72" s="18"/>
      <c r="AKU72" s="18"/>
      <c r="AKV72" s="18"/>
      <c r="AKW72" s="18"/>
      <c r="AKX72" s="18"/>
      <c r="AKY72" s="18"/>
      <c r="AKZ72" s="18"/>
      <c r="ALA72" s="18"/>
      <c r="ALB72" s="18"/>
      <c r="ALC72" s="18"/>
      <c r="ALD72" s="18"/>
      <c r="ALE72" s="18"/>
      <c r="ALF72" s="18"/>
      <c r="ALG72" s="18"/>
      <c r="ALH72" s="18"/>
      <c r="ALI72" s="18"/>
      <c r="ALJ72" s="18"/>
      <c r="ALK72" s="18"/>
      <c r="ALL72" s="18"/>
      <c r="ALM72" s="18"/>
      <c r="ALN72" s="18"/>
      <c r="ALO72" s="18"/>
      <c r="ALP72" s="18"/>
      <c r="ALQ72" s="18"/>
      <c r="ALR72" s="18"/>
      <c r="ALS72" s="18"/>
      <c r="ALT72" s="18"/>
      <c r="ALU72" s="18"/>
      <c r="ALV72" s="18"/>
      <c r="ALW72" s="18"/>
      <c r="ALX72" s="18"/>
      <c r="ALY72" s="18"/>
      <c r="ALZ72" s="18"/>
      <c r="AMA72" s="18"/>
      <c r="AMB72" s="18"/>
      <c r="AMC72" s="18"/>
      <c r="AMD72" s="18"/>
      <c r="AME72" s="18"/>
      <c r="AMF72" s="18"/>
      <c r="AMG72" s="18"/>
      <c r="AMH72" s="18"/>
      <c r="AMI72" s="18"/>
      <c r="AMJ72" s="18"/>
      <c r="AMK72" s="18"/>
      <c r="AML72" s="18"/>
      <c r="AMM72" s="18"/>
      <c r="AMN72" s="18"/>
      <c r="AMO72" s="18"/>
      <c r="AMP72" s="18"/>
      <c r="AMQ72" s="18"/>
      <c r="AMR72" s="18"/>
      <c r="AMS72" s="18"/>
      <c r="AMT72" s="18"/>
      <c r="AMU72" s="18"/>
      <c r="AMV72" s="18"/>
      <c r="AMW72" s="18"/>
      <c r="AMX72" s="18"/>
      <c r="AMY72" s="18"/>
      <c r="AMZ72" s="18"/>
      <c r="ANA72" s="18"/>
      <c r="ANB72" s="18"/>
      <c r="ANC72" s="18"/>
      <c r="AND72" s="18"/>
      <c r="ANE72" s="18"/>
      <c r="ANF72" s="18"/>
      <c r="ANG72" s="18"/>
      <c r="ANH72" s="18"/>
      <c r="ANI72" s="18"/>
      <c r="ANJ72" s="18"/>
      <c r="ANK72" s="18"/>
      <c r="ANL72" s="18"/>
      <c r="ANM72" s="18"/>
      <c r="ANN72" s="18"/>
      <c r="ANO72" s="18"/>
      <c r="ANP72" s="18"/>
      <c r="ANQ72" s="18"/>
      <c r="ANR72" s="18"/>
      <c r="ANS72" s="18"/>
      <c r="ANT72" s="18"/>
      <c r="ANU72" s="18"/>
      <c r="ANV72" s="18"/>
      <c r="ANW72" s="18"/>
      <c r="ANX72" s="18"/>
      <c r="ANY72" s="18"/>
      <c r="ANZ72" s="18"/>
      <c r="AOA72" s="18"/>
      <c r="AOB72" s="18"/>
      <c r="AOC72" s="18"/>
      <c r="AOD72" s="18"/>
      <c r="AOE72" s="18"/>
      <c r="AOF72" s="18"/>
      <c r="AOG72" s="18"/>
      <c r="AOH72" s="18"/>
      <c r="AOI72" s="18"/>
      <c r="AOJ72" s="18"/>
      <c r="AOK72" s="18"/>
      <c r="AOL72" s="18"/>
      <c r="AOM72" s="18"/>
      <c r="AON72" s="18"/>
      <c r="AOO72" s="18"/>
      <c r="AOP72" s="18"/>
      <c r="AOQ72" s="18"/>
      <c r="AOR72" s="18"/>
      <c r="AOS72" s="18"/>
      <c r="AOT72" s="18"/>
      <c r="AOU72" s="18"/>
      <c r="AOV72" s="18"/>
      <c r="AOW72" s="18"/>
      <c r="AOX72" s="18"/>
      <c r="AOY72" s="18"/>
      <c r="AOZ72" s="18"/>
      <c r="APA72" s="18"/>
      <c r="APB72" s="18"/>
      <c r="APC72" s="18"/>
      <c r="APD72" s="18"/>
      <c r="APE72" s="18"/>
      <c r="APF72" s="18"/>
      <c r="APG72" s="18"/>
      <c r="APH72" s="18"/>
      <c r="API72" s="18"/>
      <c r="APJ72" s="18"/>
      <c r="APK72" s="18"/>
      <c r="APL72" s="18"/>
      <c r="APM72" s="18"/>
      <c r="APN72" s="18"/>
      <c r="APO72" s="18"/>
      <c r="APP72" s="18"/>
      <c r="APQ72" s="18"/>
      <c r="APR72" s="18"/>
      <c r="APS72" s="18"/>
      <c r="APT72" s="18"/>
      <c r="APU72" s="18"/>
      <c r="APV72" s="18"/>
      <c r="APW72" s="18"/>
      <c r="APX72" s="18"/>
      <c r="APY72" s="18"/>
      <c r="APZ72" s="18"/>
      <c r="AQA72" s="18"/>
      <c r="AQB72" s="18"/>
      <c r="AQC72" s="18"/>
      <c r="AQD72" s="18"/>
      <c r="AQE72" s="18"/>
      <c r="AQF72" s="18"/>
      <c r="AQG72" s="18"/>
      <c r="AQH72" s="18"/>
      <c r="AQI72" s="18"/>
      <c r="AQJ72" s="18"/>
      <c r="AQK72" s="18"/>
      <c r="AQL72" s="18"/>
      <c r="AQM72" s="18"/>
      <c r="AQN72" s="18"/>
      <c r="AQO72" s="18"/>
      <c r="AQP72" s="18"/>
      <c r="AQQ72" s="18"/>
      <c r="AQR72" s="18"/>
      <c r="AQS72" s="18"/>
      <c r="AQT72" s="18"/>
      <c r="AQU72" s="18"/>
      <c r="AQV72" s="18"/>
      <c r="AQW72" s="18"/>
      <c r="AQX72" s="18"/>
      <c r="AQY72" s="18"/>
      <c r="AQZ72" s="18"/>
      <c r="ARA72" s="18"/>
      <c r="ARB72" s="18"/>
      <c r="ARC72" s="18"/>
      <c r="ARD72" s="18"/>
      <c r="ARE72" s="18"/>
      <c r="ARF72" s="18"/>
      <c r="ARG72" s="18"/>
      <c r="ARH72" s="18"/>
      <c r="ARI72" s="18"/>
      <c r="ARJ72" s="18"/>
      <c r="ARK72" s="18"/>
      <c r="ARL72" s="18"/>
      <c r="ARM72" s="18"/>
      <c r="ARN72" s="18"/>
      <c r="ARO72" s="18"/>
      <c r="ARP72" s="18"/>
      <c r="ARQ72" s="18"/>
      <c r="ARR72" s="18"/>
      <c r="ARS72" s="18"/>
      <c r="ART72" s="18"/>
      <c r="ARU72" s="18"/>
      <c r="ARV72" s="18"/>
      <c r="ARW72" s="18"/>
      <c r="ARX72" s="18"/>
      <c r="ARY72" s="18"/>
      <c r="ARZ72" s="18"/>
      <c r="ASA72" s="18"/>
      <c r="ASB72" s="18"/>
      <c r="ASC72" s="18"/>
      <c r="ASD72" s="18"/>
      <c r="ASE72" s="18"/>
      <c r="ASF72" s="18"/>
      <c r="ASG72" s="18"/>
      <c r="ASH72" s="18"/>
      <c r="ASI72" s="18"/>
      <c r="ASJ72" s="18"/>
      <c r="ASK72" s="18"/>
      <c r="ASL72" s="18"/>
      <c r="ASM72" s="18"/>
      <c r="ASN72" s="18"/>
      <c r="ASO72" s="18"/>
      <c r="ASP72" s="18"/>
      <c r="ASQ72" s="18"/>
      <c r="ASR72" s="18"/>
      <c r="ASS72" s="18"/>
      <c r="AST72" s="18"/>
      <c r="ASU72" s="18"/>
      <c r="ASV72" s="18"/>
      <c r="ASW72" s="18"/>
      <c r="ASX72" s="18"/>
      <c r="ASY72" s="18"/>
      <c r="ASZ72" s="18"/>
      <c r="ATA72" s="18"/>
      <c r="ATB72" s="18"/>
      <c r="ATC72" s="18"/>
      <c r="ATD72" s="18"/>
      <c r="ATE72" s="18"/>
      <c r="ATF72" s="18"/>
      <c r="ATG72" s="18"/>
      <c r="ATH72" s="18"/>
      <c r="ATI72" s="18"/>
      <c r="ATJ72" s="18"/>
      <c r="ATK72" s="18"/>
      <c r="ATL72" s="18"/>
      <c r="ATM72" s="18"/>
      <c r="ATN72" s="18"/>
      <c r="ATO72" s="18"/>
      <c r="ATP72" s="18"/>
      <c r="ATQ72" s="18"/>
      <c r="ATR72" s="18"/>
      <c r="ATS72" s="18"/>
      <c r="ATT72" s="18"/>
      <c r="ATU72" s="18"/>
      <c r="ATV72" s="18"/>
      <c r="ATW72" s="18"/>
      <c r="ATX72" s="18"/>
      <c r="ATY72" s="18"/>
      <c r="ATZ72" s="18"/>
      <c r="AUA72" s="18"/>
      <c r="AUB72" s="18"/>
      <c r="AUC72" s="18"/>
      <c r="AUD72" s="18"/>
      <c r="AUE72" s="18"/>
      <c r="AUF72" s="18"/>
      <c r="AUG72" s="18"/>
      <c r="AUH72" s="18"/>
      <c r="AUI72" s="18"/>
      <c r="AUJ72" s="18"/>
      <c r="AUK72" s="18"/>
      <c r="AUL72" s="18"/>
      <c r="AUM72" s="18"/>
      <c r="AUN72" s="18"/>
      <c r="AUO72" s="18"/>
      <c r="AUP72" s="18"/>
      <c r="AUQ72" s="18"/>
      <c r="AUR72" s="18"/>
      <c r="AUS72" s="18"/>
      <c r="AUT72" s="18"/>
      <c r="AUU72" s="18"/>
      <c r="AUV72" s="18"/>
      <c r="AUW72" s="18"/>
      <c r="AUX72" s="18"/>
      <c r="AUY72" s="18"/>
      <c r="AUZ72" s="18"/>
      <c r="AVA72" s="18"/>
      <c r="AVB72" s="18"/>
      <c r="AVC72" s="18"/>
      <c r="AVD72" s="18"/>
      <c r="AVE72" s="18"/>
      <c r="AVF72" s="18"/>
      <c r="AVG72" s="18"/>
      <c r="AVH72" s="18"/>
      <c r="AVI72" s="18"/>
      <c r="AVJ72" s="18"/>
      <c r="AVK72" s="18"/>
      <c r="AVL72" s="18"/>
      <c r="AVM72" s="18"/>
      <c r="AVN72" s="18"/>
      <c r="AVO72" s="18"/>
      <c r="AVP72" s="18"/>
      <c r="AVQ72" s="18"/>
      <c r="AVR72" s="18"/>
      <c r="AVS72" s="18"/>
      <c r="AVT72" s="18"/>
      <c r="AVU72" s="18"/>
      <c r="AVV72" s="18"/>
      <c r="AVW72" s="18"/>
      <c r="AVX72" s="18"/>
      <c r="AVY72" s="18"/>
      <c r="AVZ72" s="18"/>
      <c r="AWA72" s="18"/>
      <c r="AWB72" s="18"/>
      <c r="AWC72" s="18"/>
      <c r="AWD72" s="18"/>
      <c r="AWE72" s="18"/>
      <c r="AWF72" s="18"/>
      <c r="AWG72" s="18"/>
      <c r="AWH72" s="18"/>
      <c r="AWI72" s="18"/>
      <c r="AWJ72" s="18"/>
      <c r="AWK72" s="18"/>
      <c r="AWL72" s="18"/>
      <c r="AWM72" s="18"/>
      <c r="AWN72" s="18"/>
      <c r="AWO72" s="18"/>
      <c r="AWP72" s="18"/>
      <c r="AWQ72" s="18"/>
      <c r="AWR72" s="18"/>
      <c r="AWS72" s="18"/>
      <c r="AWT72" s="18"/>
      <c r="AWU72" s="18"/>
      <c r="AWV72" s="18"/>
      <c r="AWW72" s="18"/>
      <c r="AWX72" s="18"/>
      <c r="AWY72" s="18"/>
      <c r="AWZ72" s="18"/>
      <c r="AXA72" s="18"/>
      <c r="AXB72" s="18"/>
      <c r="AXC72" s="18"/>
      <c r="AXD72" s="18"/>
      <c r="AXE72" s="18"/>
      <c r="AXF72" s="18"/>
      <c r="AXG72" s="18"/>
      <c r="AXH72" s="18"/>
      <c r="AXI72" s="18"/>
      <c r="AXJ72" s="18"/>
      <c r="AXK72" s="18"/>
      <c r="AXL72" s="18"/>
      <c r="AXM72" s="18"/>
      <c r="AXN72" s="18"/>
      <c r="AXO72" s="18"/>
      <c r="AXP72" s="18"/>
      <c r="AXQ72" s="18"/>
      <c r="AXR72" s="18"/>
      <c r="AXS72" s="18"/>
      <c r="AXT72" s="18"/>
      <c r="AXU72" s="18"/>
      <c r="AXV72" s="18"/>
      <c r="AXW72" s="18"/>
      <c r="AXX72" s="18"/>
      <c r="AXY72" s="18"/>
      <c r="AXZ72" s="18"/>
      <c r="AYA72" s="18"/>
      <c r="AYB72" s="18"/>
      <c r="AYC72" s="18"/>
      <c r="AYD72" s="18"/>
      <c r="AYE72" s="18"/>
      <c r="AYF72" s="18"/>
      <c r="AYG72" s="18"/>
      <c r="AYH72" s="18"/>
      <c r="AYI72" s="18"/>
      <c r="AYJ72" s="18"/>
      <c r="AYK72" s="18"/>
      <c r="AYL72" s="18"/>
      <c r="AYM72" s="18"/>
      <c r="AYN72" s="18"/>
      <c r="AYO72" s="18"/>
      <c r="AYP72" s="18"/>
      <c r="AYQ72" s="18"/>
      <c r="AYR72" s="18"/>
      <c r="AYS72" s="18"/>
      <c r="AYT72" s="18"/>
      <c r="AYU72" s="18"/>
      <c r="AYV72" s="18"/>
      <c r="AYW72" s="18"/>
      <c r="AYX72" s="18"/>
      <c r="AYY72" s="18"/>
      <c r="AYZ72" s="18"/>
      <c r="AZA72" s="18"/>
      <c r="AZB72" s="18"/>
      <c r="AZC72" s="18"/>
      <c r="AZD72" s="18"/>
      <c r="AZE72" s="18"/>
      <c r="AZF72" s="18"/>
      <c r="AZG72" s="18"/>
      <c r="AZH72" s="18"/>
      <c r="AZI72" s="18"/>
      <c r="AZJ72" s="18"/>
      <c r="AZK72" s="18"/>
      <c r="AZL72" s="18"/>
      <c r="AZM72" s="18"/>
      <c r="AZN72" s="18"/>
      <c r="AZO72" s="18"/>
      <c r="AZP72" s="18"/>
      <c r="AZQ72" s="18"/>
      <c r="AZR72" s="18"/>
      <c r="AZS72" s="18"/>
      <c r="AZT72" s="18"/>
      <c r="AZU72" s="18"/>
      <c r="AZV72" s="18"/>
      <c r="AZW72" s="18"/>
      <c r="AZX72" s="18"/>
      <c r="AZY72" s="18"/>
      <c r="AZZ72" s="18"/>
      <c r="BAA72" s="18"/>
      <c r="BAB72" s="18"/>
      <c r="BAC72" s="18"/>
      <c r="BAD72" s="18"/>
      <c r="BAE72" s="18"/>
      <c r="BAF72" s="18"/>
      <c r="BAG72" s="18"/>
      <c r="BAH72" s="18"/>
      <c r="BAI72" s="18"/>
      <c r="BAJ72" s="18"/>
      <c r="BAK72" s="18"/>
      <c r="BAL72" s="18"/>
      <c r="BAM72" s="18"/>
      <c r="BAN72" s="18"/>
      <c r="BAO72" s="18"/>
      <c r="BAP72" s="18"/>
      <c r="BAQ72" s="18"/>
      <c r="BAR72" s="18"/>
      <c r="BAS72" s="18"/>
      <c r="BAT72" s="18"/>
      <c r="BAU72" s="18"/>
      <c r="BAV72" s="18"/>
      <c r="BAW72" s="18"/>
      <c r="BAX72" s="18"/>
      <c r="BAY72" s="18"/>
      <c r="BAZ72" s="18"/>
      <c r="BBA72" s="18"/>
      <c r="BBB72" s="18"/>
      <c r="BBC72" s="18"/>
      <c r="BBD72" s="18"/>
      <c r="BBE72" s="18"/>
      <c r="BBF72" s="18"/>
      <c r="BBG72" s="18"/>
      <c r="BBH72" s="18"/>
      <c r="BBI72" s="18"/>
      <c r="BBJ72" s="18"/>
      <c r="BBK72" s="18"/>
      <c r="BBL72" s="18"/>
      <c r="BBM72" s="18"/>
      <c r="BBN72" s="18"/>
      <c r="BBO72" s="18"/>
      <c r="BBP72" s="18"/>
      <c r="BBQ72" s="18"/>
      <c r="BBR72" s="18"/>
      <c r="BBS72" s="18"/>
      <c r="BBT72" s="18"/>
      <c r="BBU72" s="18"/>
      <c r="BBV72" s="18"/>
      <c r="BBW72" s="18"/>
      <c r="BBX72" s="18"/>
      <c r="BBY72" s="18"/>
      <c r="BBZ72" s="18"/>
      <c r="BCA72" s="18"/>
      <c r="BCB72" s="18"/>
      <c r="BCC72" s="18"/>
      <c r="BCD72" s="18"/>
      <c r="BCE72" s="18"/>
      <c r="BCF72" s="18"/>
      <c r="BCG72" s="18"/>
      <c r="BCH72" s="18"/>
      <c r="BCI72" s="18"/>
      <c r="BCJ72" s="18"/>
      <c r="BCK72" s="18"/>
      <c r="BCL72" s="18"/>
      <c r="BCM72" s="18"/>
      <c r="BCN72" s="18"/>
      <c r="BCO72" s="18"/>
      <c r="BCP72" s="18"/>
      <c r="BCQ72" s="18"/>
      <c r="BCR72" s="18"/>
      <c r="BCS72" s="18"/>
      <c r="BCT72" s="18"/>
      <c r="BCU72" s="18"/>
      <c r="BCV72" s="18"/>
      <c r="BCW72" s="18"/>
      <c r="BCX72" s="18"/>
      <c r="BCY72" s="18"/>
      <c r="BCZ72" s="18"/>
      <c r="BDA72" s="18"/>
      <c r="BDB72" s="18"/>
      <c r="BDC72" s="18"/>
      <c r="BDD72" s="18"/>
      <c r="BDE72" s="18"/>
      <c r="BDF72" s="18"/>
      <c r="BDG72" s="18"/>
      <c r="BDH72" s="18"/>
      <c r="BDI72" s="18"/>
      <c r="BDJ72" s="18"/>
      <c r="BDK72" s="18"/>
      <c r="BDL72" s="18"/>
      <c r="BDM72" s="18"/>
      <c r="BDN72" s="18"/>
      <c r="BDO72" s="18"/>
      <c r="BDP72" s="18"/>
      <c r="BDQ72" s="18"/>
      <c r="BDR72" s="18"/>
      <c r="BDS72" s="18"/>
      <c r="BDT72" s="18"/>
      <c r="BDU72" s="18"/>
      <c r="BDV72" s="18"/>
      <c r="BDW72" s="18"/>
      <c r="BDX72" s="18"/>
      <c r="BDY72" s="18"/>
      <c r="BDZ72" s="18"/>
      <c r="BEA72" s="18"/>
      <c r="BEB72" s="18"/>
      <c r="BEC72" s="18"/>
      <c r="BED72" s="18"/>
      <c r="BEE72" s="18"/>
      <c r="BEF72" s="18"/>
      <c r="BEG72" s="18"/>
      <c r="BEH72" s="18"/>
      <c r="BEI72" s="18"/>
      <c r="BEJ72" s="18"/>
      <c r="BEK72" s="18"/>
      <c r="BEL72" s="18"/>
      <c r="BEM72" s="18"/>
      <c r="BEN72" s="18"/>
      <c r="BEO72" s="18"/>
      <c r="BEP72" s="18"/>
      <c r="BEQ72" s="18"/>
      <c r="BER72" s="18"/>
      <c r="BES72" s="18"/>
      <c r="BET72" s="18"/>
      <c r="BEU72" s="18"/>
      <c r="BEV72" s="18"/>
      <c r="BEW72" s="18"/>
      <c r="BEX72" s="18"/>
      <c r="BEY72" s="18"/>
      <c r="BEZ72" s="18"/>
      <c r="BFA72" s="18"/>
      <c r="BFB72" s="18"/>
      <c r="BFC72" s="18"/>
      <c r="BFD72" s="18"/>
      <c r="BFE72" s="18"/>
      <c r="BFF72" s="18"/>
      <c r="BFG72" s="18"/>
      <c r="BFH72" s="18"/>
      <c r="BFI72" s="18"/>
      <c r="BFJ72" s="18"/>
      <c r="BFK72" s="18"/>
      <c r="BFL72" s="18"/>
      <c r="BFM72" s="18"/>
      <c r="BFN72" s="18"/>
      <c r="BFO72" s="18"/>
      <c r="BFP72" s="18"/>
      <c r="BFQ72" s="18"/>
      <c r="BFR72" s="18"/>
      <c r="BFS72" s="18"/>
      <c r="BFT72" s="18"/>
      <c r="BFU72" s="18"/>
      <c r="BFV72" s="18"/>
      <c r="BFW72" s="18"/>
      <c r="BFX72" s="18"/>
      <c r="BFY72" s="18"/>
      <c r="BFZ72" s="18"/>
      <c r="BGA72" s="18"/>
      <c r="BGB72" s="18"/>
      <c r="BGC72" s="18"/>
      <c r="BGD72" s="18"/>
      <c r="BGE72" s="18"/>
      <c r="BGF72" s="18"/>
      <c r="BGG72" s="18"/>
      <c r="BGH72" s="18"/>
      <c r="BGI72" s="18"/>
      <c r="BGJ72" s="18"/>
      <c r="BGK72" s="18"/>
      <c r="BGL72" s="18"/>
      <c r="BGM72" s="18"/>
      <c r="BGN72" s="18"/>
      <c r="BGO72" s="18"/>
      <c r="BGP72" s="18"/>
      <c r="BGQ72" s="18"/>
      <c r="BGR72" s="18"/>
      <c r="BGS72" s="18"/>
      <c r="BGT72" s="18"/>
      <c r="BGU72" s="18"/>
      <c r="BGV72" s="18"/>
      <c r="BGW72" s="18"/>
      <c r="BGX72" s="18"/>
      <c r="BGY72" s="18"/>
      <c r="BGZ72" s="18"/>
      <c r="BHA72" s="18"/>
      <c r="BHB72" s="18"/>
      <c r="BHC72" s="18"/>
      <c r="BHD72" s="18"/>
      <c r="BHE72" s="18"/>
      <c r="BHF72" s="18"/>
      <c r="BHG72" s="18"/>
      <c r="BHH72" s="18"/>
      <c r="BHI72" s="18"/>
      <c r="BHJ72" s="18"/>
      <c r="BHK72" s="18"/>
      <c r="BHL72" s="18"/>
      <c r="BHM72" s="18"/>
      <c r="BHN72" s="18"/>
      <c r="BHO72" s="18"/>
      <c r="BHP72" s="18"/>
      <c r="BHQ72" s="18"/>
      <c r="BHR72" s="18"/>
      <c r="BHS72" s="18"/>
      <c r="BHT72" s="18"/>
      <c r="BHU72" s="18"/>
      <c r="BHV72" s="18"/>
      <c r="BHW72" s="18"/>
      <c r="BHX72" s="18"/>
      <c r="BHY72" s="18"/>
      <c r="BHZ72" s="18"/>
      <c r="BIA72" s="18"/>
      <c r="BIB72" s="18"/>
      <c r="BIC72" s="18"/>
      <c r="BID72" s="18"/>
      <c r="BIE72" s="18"/>
      <c r="BIF72" s="18"/>
      <c r="BIG72" s="18"/>
      <c r="BIH72" s="18"/>
      <c r="BII72" s="18"/>
      <c r="BIJ72" s="18"/>
      <c r="BIK72" s="18"/>
      <c r="BIL72" s="18"/>
      <c r="BIM72" s="18"/>
      <c r="BIN72" s="18"/>
      <c r="BIO72" s="18"/>
      <c r="BIP72" s="18"/>
      <c r="BIQ72" s="18"/>
      <c r="BIR72" s="18"/>
      <c r="BIS72" s="18"/>
      <c r="BIT72" s="18"/>
      <c r="BIU72" s="18"/>
      <c r="BIV72" s="18"/>
      <c r="BIW72" s="18"/>
      <c r="BIX72" s="18"/>
      <c r="BIY72" s="18"/>
      <c r="BIZ72" s="18"/>
      <c r="BJA72" s="18"/>
      <c r="BJB72" s="18"/>
      <c r="BJC72" s="18"/>
      <c r="BJD72" s="18"/>
      <c r="BJE72" s="18"/>
      <c r="BJF72" s="18"/>
      <c r="BJG72" s="18"/>
      <c r="BJH72" s="18"/>
      <c r="BJI72" s="18"/>
      <c r="BJJ72" s="18"/>
      <c r="BJK72" s="18"/>
      <c r="BJL72" s="18"/>
      <c r="BJM72" s="18"/>
      <c r="BJN72" s="18"/>
      <c r="BJO72" s="18"/>
      <c r="BJP72" s="18"/>
      <c r="BJQ72" s="18"/>
      <c r="BJR72" s="18"/>
      <c r="BJS72" s="18"/>
      <c r="BJT72" s="18"/>
      <c r="BJU72" s="18"/>
      <c r="BJV72" s="18"/>
      <c r="BJW72" s="18"/>
      <c r="BJX72" s="18"/>
      <c r="BJY72" s="18"/>
      <c r="BJZ72" s="18"/>
      <c r="BKA72" s="18"/>
      <c r="BKB72" s="18"/>
      <c r="BKC72" s="18"/>
      <c r="BKD72" s="18"/>
      <c r="BKE72" s="18"/>
      <c r="BKF72" s="18"/>
      <c r="BKG72" s="18"/>
      <c r="BKH72" s="18"/>
      <c r="BKI72" s="18"/>
      <c r="BKJ72" s="18"/>
      <c r="BKK72" s="18"/>
      <c r="BKL72" s="18"/>
      <c r="BKM72" s="18"/>
      <c r="BKN72" s="18"/>
      <c r="BKO72" s="18"/>
      <c r="BKP72" s="18"/>
      <c r="BKQ72" s="18"/>
      <c r="BKR72" s="18"/>
      <c r="BKS72" s="18"/>
      <c r="BKT72" s="18"/>
      <c r="BKU72" s="18"/>
      <c r="BKV72" s="18"/>
      <c r="BKW72" s="18"/>
      <c r="BKX72" s="18"/>
      <c r="BKY72" s="18"/>
      <c r="BKZ72" s="18"/>
      <c r="BLA72" s="18"/>
      <c r="BLB72" s="18"/>
      <c r="BLC72" s="18"/>
      <c r="BLD72" s="18"/>
      <c r="BLE72" s="18"/>
      <c r="BLF72" s="18"/>
      <c r="BLG72" s="18"/>
      <c r="BLH72" s="18"/>
      <c r="BLI72" s="18"/>
      <c r="BLJ72" s="18"/>
      <c r="BLK72" s="18"/>
      <c r="BLL72" s="18"/>
      <c r="BLM72" s="18"/>
      <c r="BLN72" s="18"/>
      <c r="BLO72" s="18"/>
      <c r="BLP72" s="18"/>
      <c r="BLQ72" s="18"/>
      <c r="BLR72" s="18"/>
      <c r="BLS72" s="18"/>
      <c r="BLT72" s="18"/>
      <c r="BLU72" s="18"/>
      <c r="BLV72" s="18"/>
      <c r="BLW72" s="18"/>
      <c r="BLX72" s="18"/>
      <c r="BLY72" s="18"/>
      <c r="BLZ72" s="18"/>
      <c r="BMA72" s="18"/>
      <c r="BMB72" s="18"/>
      <c r="BMC72" s="18"/>
      <c r="BMD72" s="18"/>
      <c r="BME72" s="18"/>
      <c r="BMF72" s="18"/>
      <c r="BMG72" s="18"/>
      <c r="BMH72" s="18"/>
      <c r="BMI72" s="18"/>
      <c r="BMJ72" s="18"/>
      <c r="BMK72" s="18"/>
      <c r="BML72" s="18"/>
      <c r="BMM72" s="18"/>
      <c r="BMN72" s="18"/>
      <c r="BMO72" s="18"/>
      <c r="BMP72" s="18"/>
      <c r="BMQ72" s="18"/>
      <c r="BMR72" s="18"/>
      <c r="BMS72" s="18"/>
      <c r="BMT72" s="18"/>
      <c r="BMU72" s="18"/>
      <c r="BMV72" s="18"/>
      <c r="BMW72" s="18"/>
      <c r="BMX72" s="18"/>
      <c r="BMY72" s="18"/>
      <c r="BMZ72" s="18"/>
      <c r="BNA72" s="18"/>
      <c r="BNB72" s="18"/>
      <c r="BNC72" s="18"/>
      <c r="BND72" s="18"/>
      <c r="BNE72" s="18"/>
      <c r="BNF72" s="18"/>
      <c r="BNG72" s="18"/>
      <c r="BNH72" s="18"/>
      <c r="BNI72" s="18"/>
      <c r="BNJ72" s="18"/>
      <c r="BNK72" s="18"/>
      <c r="BNL72" s="18"/>
      <c r="BNM72" s="18"/>
      <c r="BNN72" s="18"/>
      <c r="BNO72" s="18"/>
      <c r="BNP72" s="18"/>
      <c r="BNQ72" s="18"/>
      <c r="BNR72" s="18"/>
      <c r="BNS72" s="18"/>
      <c r="BNT72" s="18"/>
      <c r="BNU72" s="18"/>
      <c r="BNV72" s="18"/>
      <c r="BNW72" s="18"/>
      <c r="BNX72" s="18"/>
      <c r="BNY72" s="18"/>
      <c r="BNZ72" s="18"/>
      <c r="BOA72" s="18"/>
      <c r="BOB72" s="18"/>
      <c r="BOC72" s="18"/>
      <c r="BOD72" s="18"/>
      <c r="BOE72" s="18"/>
      <c r="BOF72" s="18"/>
      <c r="BOG72" s="18"/>
      <c r="BOH72" s="18"/>
      <c r="BOI72" s="18"/>
      <c r="BOJ72" s="18"/>
      <c r="BOK72" s="18"/>
      <c r="BOL72" s="18"/>
      <c r="BOM72" s="18"/>
      <c r="BON72" s="18"/>
      <c r="BOO72" s="18"/>
      <c r="BOP72" s="18"/>
      <c r="BOQ72" s="18"/>
      <c r="BOR72" s="18"/>
      <c r="BOS72" s="18"/>
      <c r="BOT72" s="18"/>
      <c r="BOU72" s="18"/>
      <c r="BOV72" s="18"/>
      <c r="BOW72" s="18"/>
      <c r="BOX72" s="18"/>
      <c r="BOY72" s="18"/>
      <c r="BOZ72" s="18"/>
      <c r="BPA72" s="18"/>
      <c r="BPB72" s="18"/>
      <c r="BPC72" s="18"/>
      <c r="BPD72" s="18"/>
      <c r="BPE72" s="18"/>
      <c r="BPF72" s="18"/>
      <c r="BPG72" s="18"/>
      <c r="BPH72" s="18"/>
      <c r="BPI72" s="18"/>
      <c r="BPJ72" s="18"/>
      <c r="BPK72" s="18"/>
      <c r="BPL72" s="18"/>
      <c r="BPM72" s="18"/>
      <c r="BPN72" s="18"/>
      <c r="BPO72" s="18"/>
      <c r="BPP72" s="18"/>
      <c r="BPQ72" s="18"/>
      <c r="BPR72" s="18"/>
      <c r="BPS72" s="18"/>
      <c r="BPT72" s="18"/>
      <c r="BPU72" s="18"/>
      <c r="BPV72" s="18"/>
      <c r="BPW72" s="18"/>
      <c r="BPX72" s="18"/>
      <c r="BPY72" s="18"/>
      <c r="BPZ72" s="18"/>
      <c r="BQA72" s="18"/>
      <c r="BQB72" s="18"/>
      <c r="BQC72" s="18"/>
      <c r="BQD72" s="18"/>
      <c r="BQE72" s="18"/>
      <c r="BQF72" s="18"/>
      <c r="BQG72" s="18"/>
      <c r="BQH72" s="18"/>
      <c r="BQI72" s="18"/>
      <c r="BQJ72" s="18"/>
      <c r="BQK72" s="18"/>
      <c r="BQL72" s="18"/>
      <c r="BQM72" s="18"/>
      <c r="BQN72" s="18"/>
      <c r="BQO72" s="18"/>
      <c r="BQP72" s="18"/>
      <c r="BQQ72" s="18"/>
      <c r="BQR72" s="18"/>
      <c r="BQS72" s="18"/>
      <c r="BQT72" s="18"/>
      <c r="BQU72" s="18"/>
      <c r="BQV72" s="18"/>
      <c r="BQW72" s="18"/>
      <c r="BQX72" s="18"/>
      <c r="BQY72" s="18"/>
      <c r="BQZ72" s="18"/>
      <c r="BRA72" s="18"/>
      <c r="BRB72" s="18"/>
      <c r="BRC72" s="18"/>
      <c r="BRD72" s="18"/>
      <c r="BRE72" s="18"/>
      <c r="BRF72" s="18"/>
      <c r="BRG72" s="18"/>
      <c r="BRH72" s="18"/>
      <c r="BRI72" s="18"/>
      <c r="BRJ72" s="18"/>
      <c r="BRK72" s="18"/>
      <c r="BRL72" s="18"/>
      <c r="BRM72" s="18"/>
      <c r="BRN72" s="18"/>
      <c r="BRO72" s="18"/>
      <c r="BRP72" s="18"/>
      <c r="BRQ72" s="18"/>
      <c r="BRR72" s="18"/>
      <c r="BRS72" s="18"/>
      <c r="BRT72" s="18"/>
      <c r="BRU72" s="18"/>
      <c r="BRV72" s="18"/>
      <c r="BRW72" s="18"/>
      <c r="BRX72" s="18"/>
      <c r="BRY72" s="18"/>
      <c r="BRZ72" s="18"/>
      <c r="BSA72" s="18"/>
      <c r="BSB72" s="18"/>
      <c r="BSC72" s="18"/>
      <c r="BSD72" s="18"/>
      <c r="BSE72" s="18"/>
      <c r="BSF72" s="18"/>
      <c r="BSG72" s="18"/>
      <c r="BSH72" s="18"/>
      <c r="BSI72" s="18"/>
      <c r="BSJ72" s="18"/>
      <c r="BSK72" s="18"/>
      <c r="BSL72" s="18"/>
      <c r="BSM72" s="18"/>
      <c r="BSN72" s="18"/>
      <c r="BSO72" s="18"/>
      <c r="BSP72" s="18"/>
      <c r="BSQ72" s="18"/>
      <c r="BSR72" s="18"/>
      <c r="BSS72" s="18"/>
      <c r="BST72" s="18"/>
      <c r="BSU72" s="18"/>
      <c r="BSV72" s="18"/>
      <c r="BSW72" s="18"/>
      <c r="BSX72" s="18"/>
      <c r="BSY72" s="18"/>
      <c r="BSZ72" s="18"/>
      <c r="BTA72" s="18"/>
      <c r="BTB72" s="18"/>
      <c r="BTC72" s="18"/>
      <c r="BTD72" s="18"/>
      <c r="BTE72" s="18"/>
      <c r="BTF72" s="18"/>
      <c r="BTG72" s="18"/>
      <c r="BTH72" s="18"/>
      <c r="BTI72" s="18"/>
      <c r="BTJ72" s="18"/>
      <c r="BTK72" s="18"/>
      <c r="BTL72" s="18"/>
      <c r="BTM72" s="18"/>
      <c r="BTN72" s="18"/>
      <c r="BTO72" s="18"/>
      <c r="BTP72" s="18"/>
      <c r="BTQ72" s="18"/>
      <c r="BTR72" s="18"/>
      <c r="BTS72" s="18"/>
      <c r="BTT72" s="18"/>
      <c r="BTU72" s="18"/>
      <c r="BTV72" s="18"/>
      <c r="BTW72" s="18"/>
      <c r="BTX72" s="18"/>
      <c r="BTY72" s="18"/>
      <c r="BTZ72" s="18"/>
      <c r="BUA72" s="18"/>
      <c r="BUB72" s="18"/>
      <c r="BUC72" s="18"/>
      <c r="BUD72" s="18"/>
      <c r="BUE72" s="18"/>
      <c r="BUF72" s="18"/>
      <c r="BUG72" s="18"/>
      <c r="BUH72" s="18"/>
      <c r="BUI72" s="18"/>
      <c r="BUJ72" s="18"/>
      <c r="BUK72" s="18"/>
      <c r="BUL72" s="18"/>
      <c r="BUM72" s="18"/>
      <c r="BUN72" s="18"/>
      <c r="BUO72" s="18"/>
      <c r="BUP72" s="18"/>
      <c r="BUQ72" s="18"/>
      <c r="BUR72" s="18"/>
      <c r="BUS72" s="18"/>
      <c r="BUT72" s="18"/>
      <c r="BUU72" s="18"/>
      <c r="BUV72" s="18"/>
      <c r="BUW72" s="18"/>
      <c r="BUX72" s="18"/>
      <c r="BUY72" s="18"/>
      <c r="BUZ72" s="18"/>
      <c r="BVA72" s="18"/>
      <c r="BVB72" s="18"/>
      <c r="BVC72" s="18"/>
      <c r="BVD72" s="18"/>
      <c r="BVE72" s="18"/>
      <c r="BVF72" s="18"/>
      <c r="BVG72" s="18"/>
      <c r="BVH72" s="18"/>
      <c r="BVI72" s="18"/>
      <c r="BVJ72" s="18"/>
      <c r="BVK72" s="18"/>
      <c r="BVL72" s="18"/>
      <c r="BVM72" s="18"/>
      <c r="BVN72" s="18"/>
      <c r="BVO72" s="18"/>
      <c r="BVP72" s="18"/>
      <c r="BVQ72" s="18"/>
      <c r="BVR72" s="18"/>
      <c r="BVS72" s="18"/>
      <c r="BVT72" s="18"/>
      <c r="BVU72" s="18"/>
      <c r="BVV72" s="18"/>
      <c r="BVW72" s="18"/>
      <c r="BVX72" s="18"/>
      <c r="BVY72" s="18"/>
      <c r="BVZ72" s="18"/>
      <c r="BWA72" s="18"/>
      <c r="BWB72" s="18"/>
      <c r="BWC72" s="18"/>
      <c r="BWD72" s="18"/>
      <c r="BWE72" s="18"/>
      <c r="BWF72" s="18"/>
      <c r="BWG72" s="18"/>
      <c r="BWH72" s="18"/>
      <c r="BWI72" s="18"/>
      <c r="BWJ72" s="18"/>
      <c r="BWK72" s="18"/>
      <c r="BWL72" s="18"/>
      <c r="BWM72" s="18"/>
      <c r="BWN72" s="18"/>
      <c r="BWO72" s="18"/>
      <c r="BWP72" s="18"/>
      <c r="BWQ72" s="18"/>
      <c r="BWR72" s="18"/>
      <c r="BWS72" s="18"/>
      <c r="BWT72" s="18"/>
      <c r="BWU72" s="18"/>
      <c r="BWV72" s="18"/>
      <c r="BWW72" s="18"/>
      <c r="BWX72" s="18"/>
      <c r="BWY72" s="18"/>
      <c r="BWZ72" s="18"/>
      <c r="BXA72" s="18"/>
      <c r="BXB72" s="18"/>
      <c r="BXC72" s="18"/>
      <c r="BXD72" s="18"/>
      <c r="BXE72" s="18"/>
      <c r="BXF72" s="18"/>
      <c r="BXG72" s="18"/>
      <c r="BXH72" s="18"/>
      <c r="BXI72" s="18"/>
      <c r="BXJ72" s="18"/>
      <c r="BXK72" s="18"/>
      <c r="BXL72" s="18"/>
      <c r="BXM72" s="18"/>
      <c r="BXN72" s="18"/>
      <c r="BXO72" s="18"/>
      <c r="BXP72" s="18"/>
      <c r="BXQ72" s="18"/>
      <c r="BXR72" s="18"/>
      <c r="BXS72" s="18"/>
      <c r="BXT72" s="18"/>
      <c r="BXU72" s="18"/>
      <c r="BXV72" s="18"/>
      <c r="BXW72" s="18"/>
      <c r="BXX72" s="18"/>
      <c r="BXY72" s="18"/>
      <c r="BXZ72" s="18"/>
      <c r="BYA72" s="18"/>
      <c r="BYB72" s="18"/>
      <c r="BYC72" s="18"/>
      <c r="BYD72" s="18"/>
      <c r="BYE72" s="18"/>
      <c r="BYF72" s="18"/>
      <c r="BYG72" s="18"/>
      <c r="BYH72" s="18"/>
      <c r="BYI72" s="18"/>
      <c r="BYJ72" s="18"/>
      <c r="BYK72" s="18"/>
      <c r="BYL72" s="18"/>
      <c r="BYM72" s="18"/>
      <c r="BYN72" s="18"/>
      <c r="BYO72" s="18"/>
      <c r="BYP72" s="18"/>
      <c r="BYQ72" s="18"/>
      <c r="BYR72" s="18"/>
      <c r="BYS72" s="18"/>
      <c r="BYT72" s="18"/>
      <c r="BYU72" s="18"/>
      <c r="BYV72" s="18"/>
      <c r="BYW72" s="18"/>
      <c r="BYX72" s="18"/>
      <c r="BYY72" s="18"/>
      <c r="BYZ72" s="18"/>
      <c r="BZA72" s="18"/>
      <c r="BZB72" s="18"/>
      <c r="BZC72" s="18"/>
      <c r="BZD72" s="18"/>
      <c r="BZE72" s="18"/>
      <c r="BZF72" s="18"/>
      <c r="BZG72" s="18"/>
      <c r="BZH72" s="18"/>
      <c r="BZI72" s="18"/>
      <c r="BZJ72" s="18"/>
      <c r="BZK72" s="18"/>
      <c r="BZL72" s="18"/>
      <c r="BZM72" s="18"/>
      <c r="BZN72" s="18"/>
      <c r="BZO72" s="18"/>
      <c r="BZP72" s="18"/>
      <c r="BZQ72" s="18"/>
      <c r="BZR72" s="18"/>
      <c r="BZS72" s="18"/>
      <c r="BZT72" s="18"/>
      <c r="BZU72" s="18"/>
      <c r="BZV72" s="18"/>
      <c r="BZW72" s="18"/>
      <c r="BZX72" s="18"/>
      <c r="BZY72" s="18"/>
      <c r="BZZ72" s="18"/>
      <c r="CAA72" s="18"/>
      <c r="CAB72" s="18"/>
      <c r="CAC72" s="18"/>
      <c r="CAD72" s="18"/>
      <c r="CAE72" s="18"/>
      <c r="CAF72" s="18"/>
      <c r="CAG72" s="18"/>
      <c r="CAH72" s="18"/>
      <c r="CAI72" s="18"/>
      <c r="CAJ72" s="18"/>
      <c r="CAK72" s="18"/>
      <c r="CAL72" s="18"/>
      <c r="CAM72" s="18"/>
      <c r="CAN72" s="18"/>
      <c r="CAO72" s="18"/>
      <c r="CAP72" s="18"/>
      <c r="CAQ72" s="18"/>
      <c r="CAR72" s="18"/>
      <c r="CAS72" s="18"/>
      <c r="CAT72" s="18"/>
      <c r="CAU72" s="18"/>
      <c r="CAV72" s="18"/>
      <c r="CAW72" s="18"/>
      <c r="CAX72" s="18"/>
      <c r="CAY72" s="18"/>
      <c r="CAZ72" s="18"/>
      <c r="CBA72" s="18"/>
      <c r="CBB72" s="18"/>
      <c r="CBC72" s="18"/>
      <c r="CBD72" s="18"/>
      <c r="CBE72" s="18"/>
      <c r="CBF72" s="18"/>
      <c r="CBG72" s="18"/>
      <c r="CBH72" s="18"/>
      <c r="CBI72" s="18"/>
      <c r="CBJ72" s="18"/>
      <c r="CBK72" s="18"/>
      <c r="CBL72" s="18"/>
      <c r="CBM72" s="18"/>
      <c r="CBN72" s="18"/>
      <c r="CBO72" s="18"/>
      <c r="CBP72" s="18"/>
      <c r="CBQ72" s="18"/>
      <c r="CBR72" s="18"/>
      <c r="CBS72" s="18"/>
      <c r="CBT72" s="18"/>
      <c r="CBU72" s="18"/>
      <c r="CBV72" s="18"/>
      <c r="CBW72" s="18"/>
      <c r="CBX72" s="18"/>
      <c r="CBY72" s="18"/>
      <c r="CBZ72" s="18"/>
      <c r="CCA72" s="18"/>
      <c r="CCB72" s="18"/>
      <c r="CCC72" s="18"/>
      <c r="CCD72" s="18"/>
      <c r="CCE72" s="18"/>
      <c r="CCF72" s="18"/>
      <c r="CCG72" s="18"/>
      <c r="CCH72" s="18"/>
      <c r="CCI72" s="18"/>
      <c r="CCJ72" s="18"/>
      <c r="CCK72" s="18"/>
      <c r="CCL72" s="18"/>
      <c r="CCM72" s="18"/>
      <c r="CCN72" s="18"/>
      <c r="CCO72" s="18"/>
      <c r="CCP72" s="18"/>
      <c r="CCQ72" s="18"/>
      <c r="CCR72" s="18"/>
      <c r="CCS72" s="18"/>
      <c r="CCT72" s="18"/>
      <c r="CCU72" s="18"/>
      <c r="CCV72" s="18"/>
      <c r="CCW72" s="18"/>
      <c r="CCX72" s="18"/>
      <c r="CCY72" s="18"/>
      <c r="CCZ72" s="18"/>
      <c r="CDA72" s="18"/>
      <c r="CDB72" s="18"/>
      <c r="CDC72" s="18"/>
      <c r="CDD72" s="18"/>
      <c r="CDE72" s="18"/>
      <c r="CDF72" s="18"/>
      <c r="CDG72" s="18"/>
      <c r="CDH72" s="18"/>
      <c r="CDI72" s="18"/>
      <c r="CDJ72" s="18"/>
      <c r="CDK72" s="18"/>
      <c r="CDL72" s="18"/>
      <c r="CDM72" s="18"/>
      <c r="CDN72" s="18"/>
      <c r="CDO72" s="18"/>
      <c r="CDP72" s="18"/>
      <c r="CDQ72" s="18"/>
      <c r="CDR72" s="18"/>
      <c r="CDS72" s="18"/>
      <c r="CDT72" s="18"/>
      <c r="CDU72" s="18"/>
      <c r="CDV72" s="18"/>
      <c r="CDW72" s="18"/>
      <c r="CDX72" s="18"/>
      <c r="CDY72" s="18"/>
      <c r="CDZ72" s="18"/>
      <c r="CEA72" s="18"/>
      <c r="CEB72" s="18"/>
      <c r="CEC72" s="18"/>
      <c r="CED72" s="18"/>
      <c r="CEE72" s="18"/>
      <c r="CEF72" s="18"/>
      <c r="CEG72" s="18"/>
      <c r="CEH72" s="18"/>
      <c r="CEI72" s="18"/>
      <c r="CEJ72" s="18"/>
      <c r="CEK72" s="18"/>
      <c r="CEL72" s="18"/>
      <c r="CEM72" s="18"/>
      <c r="CEN72" s="18"/>
      <c r="CEO72" s="18"/>
      <c r="CEP72" s="18"/>
      <c r="CEQ72" s="18"/>
      <c r="CER72" s="18"/>
      <c r="CES72" s="18"/>
      <c r="CET72" s="18"/>
      <c r="CEU72" s="18"/>
      <c r="CEV72" s="18"/>
      <c r="CEW72" s="18"/>
      <c r="CEX72" s="18"/>
      <c r="CEY72" s="18"/>
      <c r="CEZ72" s="18"/>
      <c r="CFA72" s="18"/>
      <c r="CFB72" s="18"/>
      <c r="CFC72" s="18"/>
      <c r="CFD72" s="18"/>
      <c r="CFE72" s="18"/>
      <c r="CFF72" s="18"/>
      <c r="CFG72" s="18"/>
      <c r="CFH72" s="18"/>
      <c r="CFI72" s="18"/>
      <c r="CFJ72" s="18"/>
      <c r="CFK72" s="18"/>
      <c r="CFL72" s="18"/>
      <c r="CFM72" s="18"/>
      <c r="CFN72" s="18"/>
      <c r="CFO72" s="18"/>
      <c r="CFP72" s="18"/>
      <c r="CFQ72" s="18"/>
      <c r="CFR72" s="18"/>
      <c r="CFS72" s="18"/>
      <c r="CFT72" s="18"/>
      <c r="CFU72" s="18"/>
      <c r="CFV72" s="18"/>
      <c r="CFW72" s="18"/>
      <c r="CFX72" s="18"/>
      <c r="CFY72" s="18"/>
      <c r="CFZ72" s="18"/>
      <c r="CGA72" s="18"/>
      <c r="CGB72" s="18"/>
      <c r="CGC72" s="18"/>
      <c r="CGD72" s="18"/>
      <c r="CGE72" s="18"/>
      <c r="CGF72" s="18"/>
      <c r="CGG72" s="18"/>
      <c r="CGH72" s="18"/>
      <c r="CGI72" s="18"/>
      <c r="CGJ72" s="18"/>
      <c r="CGK72" s="18"/>
      <c r="CGL72" s="18"/>
      <c r="CGM72" s="18"/>
      <c r="CGN72" s="18"/>
      <c r="CGO72" s="18"/>
      <c r="CGP72" s="18"/>
      <c r="CGQ72" s="18"/>
      <c r="CGR72" s="18"/>
      <c r="CGS72" s="18"/>
      <c r="CGT72" s="18"/>
      <c r="CGU72" s="18"/>
      <c r="CGV72" s="18"/>
      <c r="CGW72" s="18"/>
      <c r="CGX72" s="18"/>
      <c r="CGY72" s="18"/>
      <c r="CGZ72" s="18"/>
      <c r="CHA72" s="18"/>
      <c r="CHB72" s="18"/>
      <c r="CHC72" s="18"/>
      <c r="CHD72" s="18"/>
      <c r="CHE72" s="18"/>
      <c r="CHF72" s="18"/>
      <c r="CHG72" s="18"/>
      <c r="CHH72" s="18"/>
      <c r="CHI72" s="18"/>
      <c r="CHJ72" s="18"/>
      <c r="CHK72" s="18"/>
      <c r="CHL72" s="18"/>
      <c r="CHM72" s="18"/>
      <c r="CHN72" s="18"/>
      <c r="CHO72" s="18"/>
      <c r="CHP72" s="18"/>
      <c r="CHQ72" s="18"/>
      <c r="CHR72" s="18"/>
      <c r="CHS72" s="18"/>
      <c r="CHT72" s="18"/>
      <c r="CHU72" s="18"/>
      <c r="CHV72" s="18"/>
      <c r="CHW72" s="18"/>
      <c r="CHX72" s="18"/>
      <c r="CHY72" s="18"/>
      <c r="CHZ72" s="18"/>
      <c r="CIA72" s="18"/>
      <c r="CIB72" s="18"/>
      <c r="CIC72" s="18"/>
      <c r="CID72" s="18"/>
      <c r="CIE72" s="18"/>
      <c r="CIF72" s="18"/>
      <c r="CIG72" s="18"/>
      <c r="CIH72" s="18"/>
      <c r="CII72" s="18"/>
      <c r="CIJ72" s="18"/>
      <c r="CIK72" s="18"/>
      <c r="CIL72" s="18"/>
      <c r="CIM72" s="18"/>
      <c r="CIN72" s="18"/>
      <c r="CIO72" s="18"/>
      <c r="CIP72" s="18"/>
      <c r="CIQ72" s="18"/>
      <c r="CIR72" s="18"/>
      <c r="CIS72" s="18"/>
      <c r="CIT72" s="18"/>
      <c r="CIU72" s="18"/>
      <c r="CIV72" s="18"/>
      <c r="CIW72" s="18"/>
      <c r="CIX72" s="18"/>
      <c r="CIY72" s="18"/>
      <c r="CIZ72" s="18"/>
      <c r="CJA72" s="18"/>
      <c r="CJB72" s="18"/>
      <c r="CJC72" s="18"/>
      <c r="CJD72" s="18"/>
      <c r="CJE72" s="18"/>
      <c r="CJF72" s="18"/>
      <c r="CJG72" s="18"/>
      <c r="CJH72" s="18"/>
      <c r="CJI72" s="18"/>
      <c r="CJJ72" s="18"/>
      <c r="CJK72" s="18"/>
      <c r="CJL72" s="18"/>
      <c r="CJM72" s="18"/>
      <c r="CJN72" s="18"/>
      <c r="CJO72" s="18"/>
      <c r="CJP72" s="18"/>
      <c r="CJQ72" s="18"/>
      <c r="CJR72" s="18"/>
      <c r="CJS72" s="18"/>
      <c r="CJT72" s="18"/>
      <c r="CJU72" s="18"/>
      <c r="CJV72" s="18"/>
      <c r="CJW72" s="18"/>
      <c r="CJX72" s="18"/>
      <c r="CJY72" s="18"/>
      <c r="CJZ72" s="18"/>
      <c r="CKA72" s="18"/>
      <c r="CKB72" s="18"/>
      <c r="CKC72" s="18"/>
      <c r="CKD72" s="18"/>
      <c r="CKE72" s="18"/>
      <c r="CKF72" s="18"/>
      <c r="CKG72" s="18"/>
      <c r="CKH72" s="18"/>
      <c r="CKI72" s="18"/>
      <c r="CKJ72" s="18"/>
      <c r="CKK72" s="18"/>
      <c r="CKL72" s="18"/>
      <c r="CKM72" s="18"/>
      <c r="CKN72" s="18"/>
      <c r="CKO72" s="18"/>
      <c r="CKP72" s="18"/>
      <c r="CKQ72" s="18"/>
      <c r="CKR72" s="18"/>
      <c r="CKS72" s="18"/>
      <c r="CKT72" s="18"/>
      <c r="CKU72" s="18"/>
      <c r="CKV72" s="18"/>
      <c r="CKW72" s="18"/>
      <c r="CKX72" s="18"/>
      <c r="CKY72" s="18"/>
      <c r="CKZ72" s="18"/>
      <c r="CLA72" s="18"/>
      <c r="CLB72" s="18"/>
      <c r="CLC72" s="18"/>
      <c r="CLD72" s="18"/>
      <c r="CLE72" s="18"/>
      <c r="CLF72" s="18"/>
      <c r="CLG72" s="18"/>
      <c r="CLH72" s="18"/>
      <c r="CLI72" s="18"/>
      <c r="CLJ72" s="18"/>
      <c r="CLK72" s="18"/>
      <c r="CLL72" s="18"/>
      <c r="CLM72" s="18"/>
      <c r="CLN72" s="18"/>
      <c r="CLO72" s="18"/>
      <c r="CLP72" s="18"/>
      <c r="CLQ72" s="18"/>
      <c r="CLR72" s="18"/>
      <c r="CLS72" s="18"/>
      <c r="CLT72" s="18"/>
      <c r="CLU72" s="18"/>
      <c r="CLV72" s="18"/>
      <c r="CLW72" s="18"/>
      <c r="CLX72" s="18"/>
      <c r="CLY72" s="18"/>
      <c r="CLZ72" s="18"/>
      <c r="CMA72" s="18"/>
      <c r="CMB72" s="18"/>
      <c r="CMC72" s="18"/>
      <c r="CMD72" s="18"/>
      <c r="CME72" s="18"/>
      <c r="CMF72" s="18"/>
      <c r="CMG72" s="18"/>
      <c r="CMH72" s="18"/>
      <c r="CMI72" s="18"/>
      <c r="CMJ72" s="18"/>
      <c r="CMK72" s="18"/>
      <c r="CML72" s="18"/>
      <c r="CMM72" s="18"/>
      <c r="CMN72" s="18"/>
      <c r="CMO72" s="18"/>
      <c r="CMP72" s="18"/>
      <c r="CMQ72" s="18"/>
      <c r="CMR72" s="18"/>
      <c r="CMS72" s="18"/>
      <c r="CMT72" s="18"/>
      <c r="CMU72" s="18"/>
      <c r="CMV72" s="18"/>
      <c r="CMW72" s="18"/>
      <c r="CMX72" s="18"/>
      <c r="CMY72" s="18"/>
      <c r="CMZ72" s="18"/>
      <c r="CNA72" s="18"/>
      <c r="CNB72" s="18"/>
      <c r="CNC72" s="18"/>
      <c r="CND72" s="18"/>
      <c r="CNE72" s="18"/>
      <c r="CNF72" s="18"/>
      <c r="CNG72" s="18"/>
      <c r="CNH72" s="18"/>
      <c r="CNI72" s="18"/>
      <c r="CNJ72" s="18"/>
      <c r="CNK72" s="18"/>
      <c r="CNL72" s="18"/>
      <c r="CNM72" s="18"/>
      <c r="CNN72" s="18"/>
      <c r="CNO72" s="18"/>
      <c r="CNP72" s="18"/>
      <c r="CNQ72" s="18"/>
      <c r="CNR72" s="18"/>
      <c r="CNS72" s="18"/>
      <c r="CNT72" s="18"/>
      <c r="CNU72" s="18"/>
      <c r="CNV72" s="18"/>
      <c r="CNW72" s="18"/>
      <c r="CNX72" s="18"/>
      <c r="CNY72" s="18"/>
      <c r="CNZ72" s="18"/>
      <c r="COA72" s="18"/>
      <c r="COB72" s="18"/>
      <c r="COC72" s="18"/>
      <c r="COD72" s="18"/>
      <c r="COE72" s="18"/>
      <c r="COF72" s="18"/>
      <c r="COG72" s="18"/>
      <c r="COH72" s="18"/>
      <c r="COI72" s="18"/>
      <c r="COJ72" s="18"/>
      <c r="COK72" s="18"/>
      <c r="COL72" s="18"/>
      <c r="COM72" s="18"/>
      <c r="CON72" s="18"/>
      <c r="COO72" s="18"/>
      <c r="COP72" s="18"/>
      <c r="COQ72" s="18"/>
      <c r="COR72" s="18"/>
      <c r="COS72" s="18"/>
      <c r="COT72" s="18"/>
      <c r="COU72" s="18"/>
      <c r="COV72" s="18"/>
      <c r="COW72" s="18"/>
      <c r="COX72" s="18"/>
      <c r="COY72" s="18"/>
      <c r="COZ72" s="18"/>
      <c r="CPA72" s="18"/>
      <c r="CPB72" s="18"/>
      <c r="CPC72" s="18"/>
      <c r="CPD72" s="18"/>
      <c r="CPE72" s="18"/>
      <c r="CPF72" s="18"/>
      <c r="CPG72" s="18"/>
      <c r="CPH72" s="18"/>
      <c r="CPI72" s="18"/>
      <c r="CPJ72" s="18"/>
      <c r="CPK72" s="18"/>
      <c r="CPL72" s="18"/>
      <c r="CPM72" s="18"/>
      <c r="CPN72" s="18"/>
      <c r="CPO72" s="18"/>
      <c r="CPP72" s="18"/>
      <c r="CPQ72" s="18"/>
      <c r="CPR72" s="18"/>
      <c r="CPS72" s="18"/>
      <c r="CPT72" s="18"/>
      <c r="CPU72" s="18"/>
      <c r="CPV72" s="18"/>
      <c r="CPW72" s="18"/>
      <c r="CPX72" s="18"/>
      <c r="CPY72" s="18"/>
      <c r="CPZ72" s="18"/>
      <c r="CQA72" s="18"/>
      <c r="CQB72" s="18"/>
      <c r="CQC72" s="18"/>
      <c r="CQD72" s="18"/>
      <c r="CQE72" s="18"/>
      <c r="CQF72" s="18"/>
      <c r="CQG72" s="18"/>
      <c r="CQH72" s="18"/>
      <c r="CQI72" s="18"/>
      <c r="CQJ72" s="18"/>
      <c r="CQK72" s="18"/>
      <c r="CQL72" s="18"/>
      <c r="CQM72" s="18"/>
      <c r="CQN72" s="18"/>
      <c r="CQO72" s="18"/>
      <c r="CQP72" s="18"/>
      <c r="CQQ72" s="18"/>
      <c r="CQR72" s="18"/>
      <c r="CQS72" s="18"/>
      <c r="CQT72" s="18"/>
      <c r="CQU72" s="18"/>
      <c r="CQV72" s="18"/>
      <c r="CQW72" s="18"/>
      <c r="CQX72" s="18"/>
      <c r="CQY72" s="18"/>
      <c r="CQZ72" s="18"/>
      <c r="CRA72" s="18"/>
      <c r="CRB72" s="18"/>
      <c r="CRC72" s="18"/>
      <c r="CRD72" s="18"/>
      <c r="CRE72" s="18"/>
      <c r="CRF72" s="18"/>
      <c r="CRG72" s="18"/>
      <c r="CRH72" s="18"/>
      <c r="CRI72" s="18"/>
      <c r="CRJ72" s="18"/>
      <c r="CRK72" s="18"/>
      <c r="CRL72" s="18"/>
      <c r="CRM72" s="18"/>
      <c r="CRN72" s="18"/>
      <c r="CRO72" s="18"/>
      <c r="CRP72" s="18"/>
      <c r="CRQ72" s="18"/>
      <c r="CRR72" s="18"/>
      <c r="CRS72" s="18"/>
      <c r="CRT72" s="18"/>
      <c r="CRU72" s="18"/>
      <c r="CRV72" s="18"/>
      <c r="CRW72" s="18"/>
      <c r="CRX72" s="18"/>
      <c r="CRY72" s="18"/>
      <c r="CRZ72" s="18"/>
      <c r="CSA72" s="18"/>
      <c r="CSB72" s="18"/>
      <c r="CSC72" s="18"/>
      <c r="CSD72" s="18"/>
      <c r="CSE72" s="18"/>
      <c r="CSF72" s="18"/>
      <c r="CSG72" s="18"/>
      <c r="CSH72" s="18"/>
      <c r="CSI72" s="18"/>
      <c r="CSJ72" s="18"/>
      <c r="CSK72" s="18"/>
      <c r="CSL72" s="18"/>
      <c r="CSM72" s="18"/>
      <c r="CSN72" s="18"/>
      <c r="CSO72" s="18"/>
      <c r="CSP72" s="18"/>
      <c r="CSQ72" s="18"/>
      <c r="CSR72" s="18"/>
      <c r="CSS72" s="18"/>
      <c r="CST72" s="18"/>
      <c r="CSU72" s="18"/>
      <c r="CSV72" s="18"/>
      <c r="CSW72" s="18"/>
      <c r="CSX72" s="18"/>
      <c r="CSY72" s="18"/>
      <c r="CSZ72" s="18"/>
      <c r="CTA72" s="18"/>
      <c r="CTB72" s="18"/>
      <c r="CTC72" s="18"/>
      <c r="CTD72" s="18"/>
      <c r="CTE72" s="18"/>
      <c r="CTF72" s="18"/>
      <c r="CTG72" s="18"/>
      <c r="CTH72" s="18"/>
      <c r="CTI72" s="18"/>
      <c r="CTJ72" s="18"/>
      <c r="CTK72" s="18"/>
      <c r="CTL72" s="18"/>
      <c r="CTM72" s="18"/>
      <c r="CTN72" s="18"/>
      <c r="CTO72" s="18"/>
      <c r="CTP72" s="18"/>
      <c r="CTQ72" s="18"/>
      <c r="CTR72" s="18"/>
      <c r="CTS72" s="18"/>
      <c r="CTT72" s="18"/>
      <c r="CTU72" s="18"/>
      <c r="CTV72" s="18"/>
      <c r="CTW72" s="18"/>
      <c r="CTX72" s="18"/>
      <c r="CTY72" s="18"/>
      <c r="CTZ72" s="18"/>
      <c r="CUA72" s="18"/>
      <c r="CUB72" s="18"/>
      <c r="CUC72" s="18"/>
      <c r="CUD72" s="18"/>
      <c r="CUE72" s="18"/>
      <c r="CUF72" s="18"/>
      <c r="CUG72" s="18"/>
      <c r="CUH72" s="18"/>
      <c r="CUI72" s="18"/>
      <c r="CUJ72" s="18"/>
      <c r="CUK72" s="18"/>
      <c r="CUL72" s="18"/>
      <c r="CUM72" s="18"/>
      <c r="CUN72" s="18"/>
      <c r="CUO72" s="18"/>
      <c r="CUP72" s="18"/>
      <c r="CUQ72" s="18"/>
      <c r="CUR72" s="18"/>
      <c r="CUS72" s="18"/>
      <c r="CUT72" s="18"/>
      <c r="CUU72" s="18"/>
      <c r="CUV72" s="18"/>
      <c r="CUW72" s="18"/>
      <c r="CUX72" s="18"/>
      <c r="CUY72" s="18"/>
      <c r="CUZ72" s="18"/>
      <c r="CVA72" s="18"/>
      <c r="CVB72" s="18"/>
      <c r="CVC72" s="18"/>
      <c r="CVD72" s="18"/>
      <c r="CVE72" s="18"/>
      <c r="CVF72" s="18"/>
      <c r="CVG72" s="18"/>
      <c r="CVH72" s="18"/>
      <c r="CVI72" s="18"/>
      <c r="CVJ72" s="18"/>
      <c r="CVK72" s="18"/>
      <c r="CVL72" s="18"/>
      <c r="CVM72" s="18"/>
      <c r="CVN72" s="18"/>
      <c r="CVO72" s="18"/>
      <c r="CVP72" s="18"/>
      <c r="CVQ72" s="18"/>
      <c r="CVR72" s="18"/>
      <c r="CVS72" s="18"/>
      <c r="CVT72" s="18"/>
      <c r="CVU72" s="18"/>
      <c r="CVV72" s="18"/>
      <c r="CVW72" s="18"/>
      <c r="CVX72" s="18"/>
      <c r="CVY72" s="18"/>
      <c r="CVZ72" s="18"/>
      <c r="CWA72" s="18"/>
      <c r="CWB72" s="18"/>
      <c r="CWC72" s="18"/>
      <c r="CWD72" s="18"/>
      <c r="CWE72" s="18"/>
      <c r="CWF72" s="18"/>
      <c r="CWG72" s="18"/>
      <c r="CWH72" s="18"/>
      <c r="CWI72" s="18"/>
      <c r="CWJ72" s="18"/>
      <c r="CWK72" s="18"/>
      <c r="CWL72" s="18"/>
      <c r="CWM72" s="18"/>
      <c r="CWN72" s="18"/>
      <c r="CWO72" s="18"/>
      <c r="CWP72" s="18"/>
      <c r="CWQ72" s="18"/>
      <c r="CWR72" s="18"/>
      <c r="CWS72" s="18"/>
      <c r="CWT72" s="18"/>
      <c r="CWU72" s="18"/>
      <c r="CWV72" s="18"/>
      <c r="CWW72" s="18"/>
      <c r="CWX72" s="18"/>
      <c r="CWY72" s="18"/>
      <c r="CWZ72" s="18"/>
      <c r="CXA72" s="18"/>
      <c r="CXB72" s="18"/>
      <c r="CXC72" s="18"/>
      <c r="CXD72" s="18"/>
      <c r="CXE72" s="18"/>
      <c r="CXF72" s="18"/>
      <c r="CXG72" s="18"/>
      <c r="CXH72" s="18"/>
      <c r="CXI72" s="18"/>
      <c r="CXJ72" s="18"/>
      <c r="CXK72" s="18"/>
      <c r="CXL72" s="18"/>
      <c r="CXM72" s="18"/>
      <c r="CXN72" s="18"/>
      <c r="CXO72" s="18"/>
      <c r="CXP72" s="18"/>
      <c r="CXQ72" s="18"/>
      <c r="CXR72" s="18"/>
      <c r="CXS72" s="18"/>
      <c r="CXT72" s="18"/>
      <c r="CXU72" s="18"/>
      <c r="CXV72" s="18"/>
      <c r="CXW72" s="18"/>
      <c r="CXX72" s="18"/>
      <c r="CXY72" s="18"/>
      <c r="CXZ72" s="18"/>
      <c r="CYA72" s="18"/>
      <c r="CYB72" s="18"/>
      <c r="CYC72" s="18"/>
      <c r="CYD72" s="18"/>
      <c r="CYE72" s="18"/>
      <c r="CYF72" s="18"/>
      <c r="CYG72" s="18"/>
      <c r="CYH72" s="18"/>
      <c r="CYI72" s="18"/>
      <c r="CYJ72" s="18"/>
      <c r="CYK72" s="18"/>
      <c r="CYL72" s="18"/>
      <c r="CYM72" s="18"/>
      <c r="CYN72" s="18"/>
      <c r="CYO72" s="18"/>
      <c r="CYP72" s="18"/>
      <c r="CYQ72" s="18"/>
      <c r="CYR72" s="18"/>
      <c r="CYS72" s="18"/>
      <c r="CYT72" s="18"/>
      <c r="CYU72" s="18"/>
      <c r="CYV72" s="18"/>
      <c r="CYW72" s="18"/>
      <c r="CYX72" s="18"/>
      <c r="CYY72" s="18"/>
      <c r="CYZ72" s="18"/>
      <c r="CZA72" s="18"/>
      <c r="CZB72" s="18"/>
      <c r="CZC72" s="18"/>
      <c r="CZD72" s="18"/>
      <c r="CZE72" s="18"/>
      <c r="CZF72" s="18"/>
      <c r="CZG72" s="18"/>
      <c r="CZH72" s="18"/>
      <c r="CZI72" s="18"/>
      <c r="CZJ72" s="18"/>
      <c r="CZK72" s="18"/>
      <c r="CZL72" s="18"/>
      <c r="CZM72" s="18"/>
      <c r="CZN72" s="18"/>
      <c r="CZO72" s="18"/>
      <c r="CZP72" s="18"/>
      <c r="CZQ72" s="18"/>
      <c r="CZR72" s="18"/>
      <c r="CZS72" s="18"/>
      <c r="CZT72" s="18"/>
      <c r="CZU72" s="18"/>
      <c r="CZV72" s="18"/>
      <c r="CZW72" s="18"/>
      <c r="CZX72" s="18"/>
      <c r="CZY72" s="18"/>
      <c r="CZZ72" s="18"/>
      <c r="DAA72" s="18"/>
      <c r="DAB72" s="18"/>
      <c r="DAC72" s="18"/>
      <c r="DAD72" s="18"/>
      <c r="DAE72" s="18"/>
      <c r="DAF72" s="18"/>
      <c r="DAG72" s="18"/>
      <c r="DAH72" s="18"/>
      <c r="DAI72" s="18"/>
      <c r="DAJ72" s="18"/>
      <c r="DAK72" s="18"/>
      <c r="DAL72" s="18"/>
      <c r="DAM72" s="18"/>
      <c r="DAN72" s="18"/>
      <c r="DAO72" s="18"/>
      <c r="DAP72" s="18"/>
      <c r="DAQ72" s="18"/>
      <c r="DAR72" s="18"/>
      <c r="DAS72" s="18"/>
      <c r="DAT72" s="18"/>
      <c r="DAU72" s="18"/>
      <c r="DAV72" s="18"/>
      <c r="DAW72" s="18"/>
      <c r="DAX72" s="18"/>
      <c r="DAY72" s="18"/>
      <c r="DAZ72" s="18"/>
      <c r="DBA72" s="18"/>
      <c r="DBB72" s="18"/>
      <c r="DBC72" s="18"/>
      <c r="DBD72" s="18"/>
      <c r="DBE72" s="18"/>
      <c r="DBF72" s="18"/>
      <c r="DBG72" s="18"/>
      <c r="DBH72" s="18"/>
      <c r="DBI72" s="18"/>
      <c r="DBJ72" s="18"/>
      <c r="DBK72" s="18"/>
      <c r="DBL72" s="18"/>
      <c r="DBM72" s="18"/>
      <c r="DBN72" s="18"/>
      <c r="DBO72" s="18"/>
      <c r="DBP72" s="18"/>
      <c r="DBQ72" s="18"/>
      <c r="DBR72" s="18"/>
      <c r="DBS72" s="18"/>
      <c r="DBT72" s="18"/>
      <c r="DBU72" s="18"/>
      <c r="DBV72" s="18"/>
      <c r="DBW72" s="18"/>
      <c r="DBX72" s="18"/>
      <c r="DBY72" s="18"/>
      <c r="DBZ72" s="18"/>
      <c r="DCA72" s="18"/>
      <c r="DCB72" s="18"/>
      <c r="DCC72" s="18"/>
      <c r="DCD72" s="18"/>
      <c r="DCE72" s="18"/>
      <c r="DCF72" s="18"/>
      <c r="DCG72" s="18"/>
      <c r="DCH72" s="18"/>
      <c r="DCI72" s="18"/>
      <c r="DCJ72" s="18"/>
      <c r="DCK72" s="18"/>
      <c r="DCL72" s="18"/>
      <c r="DCM72" s="18"/>
      <c r="DCN72" s="18"/>
      <c r="DCO72" s="18"/>
      <c r="DCP72" s="18"/>
      <c r="DCQ72" s="18"/>
      <c r="DCR72" s="18"/>
      <c r="DCS72" s="18"/>
      <c r="DCT72" s="18"/>
      <c r="DCU72" s="18"/>
      <c r="DCV72" s="18"/>
      <c r="DCW72" s="18"/>
      <c r="DCX72" s="18"/>
      <c r="DCY72" s="18"/>
      <c r="DCZ72" s="18"/>
      <c r="DDA72" s="18"/>
      <c r="DDB72" s="18"/>
      <c r="DDC72" s="18"/>
      <c r="DDD72" s="18"/>
      <c r="DDE72" s="18"/>
      <c r="DDF72" s="18"/>
      <c r="DDG72" s="18"/>
      <c r="DDH72" s="18"/>
      <c r="DDI72" s="18"/>
      <c r="DDJ72" s="18"/>
      <c r="DDK72" s="18"/>
      <c r="DDL72" s="18"/>
      <c r="DDM72" s="18"/>
      <c r="DDN72" s="18"/>
      <c r="DDO72" s="18"/>
      <c r="DDP72" s="18"/>
      <c r="DDQ72" s="18"/>
      <c r="DDR72" s="18"/>
      <c r="DDS72" s="18"/>
      <c r="DDT72" s="18"/>
      <c r="DDU72" s="18"/>
      <c r="DDV72" s="18"/>
      <c r="DDW72" s="18"/>
      <c r="DDX72" s="18"/>
      <c r="DDY72" s="18"/>
      <c r="DDZ72" s="18"/>
      <c r="DEA72" s="18"/>
      <c r="DEB72" s="18"/>
      <c r="DEC72" s="18"/>
      <c r="DED72" s="18"/>
      <c r="DEE72" s="18"/>
      <c r="DEF72" s="18"/>
      <c r="DEG72" s="18"/>
      <c r="DEH72" s="18"/>
      <c r="DEI72" s="18"/>
      <c r="DEJ72" s="18"/>
      <c r="DEK72" s="18"/>
      <c r="DEL72" s="18"/>
      <c r="DEM72" s="18"/>
      <c r="DEN72" s="18"/>
      <c r="DEO72" s="18"/>
      <c r="DEP72" s="18"/>
      <c r="DEQ72" s="18"/>
      <c r="DER72" s="18"/>
      <c r="DES72" s="18"/>
      <c r="DET72" s="18"/>
      <c r="DEU72" s="18"/>
      <c r="DEV72" s="18"/>
      <c r="DEW72" s="18"/>
      <c r="DEX72" s="18"/>
      <c r="DEY72" s="18"/>
      <c r="DEZ72" s="18"/>
      <c r="DFA72" s="18"/>
      <c r="DFB72" s="18"/>
      <c r="DFC72" s="18"/>
      <c r="DFD72" s="18"/>
      <c r="DFE72" s="18"/>
      <c r="DFF72" s="18"/>
      <c r="DFG72" s="18"/>
      <c r="DFH72" s="18"/>
      <c r="DFI72" s="18"/>
      <c r="DFJ72" s="18"/>
      <c r="DFK72" s="18"/>
      <c r="DFL72" s="18"/>
      <c r="DFM72" s="18"/>
      <c r="DFN72" s="18"/>
      <c r="DFO72" s="18"/>
      <c r="DFP72" s="18"/>
      <c r="DFQ72" s="18"/>
      <c r="DFR72" s="18"/>
      <c r="DFS72" s="18"/>
      <c r="DFT72" s="18"/>
      <c r="DFU72" s="18"/>
      <c r="DFV72" s="18"/>
      <c r="DFW72" s="18"/>
      <c r="DFX72" s="18"/>
      <c r="DFY72" s="18"/>
      <c r="DFZ72" s="18"/>
      <c r="DGA72" s="18"/>
      <c r="DGB72" s="18"/>
      <c r="DGC72" s="18"/>
      <c r="DGD72" s="18"/>
      <c r="DGE72" s="18"/>
      <c r="DGF72" s="18"/>
      <c r="DGG72" s="18"/>
      <c r="DGH72" s="18"/>
      <c r="DGI72" s="18"/>
      <c r="DGJ72" s="18"/>
      <c r="DGK72" s="18"/>
      <c r="DGL72" s="18"/>
      <c r="DGM72" s="18"/>
      <c r="DGN72" s="18"/>
      <c r="DGO72" s="18"/>
      <c r="DGP72" s="18"/>
      <c r="DGQ72" s="18"/>
      <c r="DGR72" s="18"/>
      <c r="DGS72" s="18"/>
      <c r="DGT72" s="18"/>
      <c r="DGU72" s="18"/>
      <c r="DGV72" s="18"/>
      <c r="DGW72" s="18"/>
      <c r="DGX72" s="18"/>
      <c r="DGY72" s="18"/>
      <c r="DGZ72" s="18"/>
      <c r="DHA72" s="18"/>
      <c r="DHB72" s="18"/>
      <c r="DHC72" s="18"/>
      <c r="DHD72" s="18"/>
      <c r="DHE72" s="18"/>
      <c r="DHF72" s="18"/>
      <c r="DHG72" s="18"/>
      <c r="DHH72" s="18"/>
      <c r="DHI72" s="18"/>
      <c r="DHJ72" s="18"/>
      <c r="DHK72" s="18"/>
      <c r="DHL72" s="18"/>
      <c r="DHM72" s="18"/>
      <c r="DHN72" s="18"/>
      <c r="DHO72" s="18"/>
      <c r="DHP72" s="18"/>
      <c r="DHQ72" s="18"/>
      <c r="DHR72" s="18"/>
      <c r="DHS72" s="18"/>
      <c r="DHT72" s="18"/>
      <c r="DHU72" s="18"/>
      <c r="DHV72" s="18"/>
      <c r="DHW72" s="18"/>
      <c r="DHX72" s="18"/>
      <c r="DHY72" s="18"/>
      <c r="DHZ72" s="18"/>
      <c r="DIA72" s="18"/>
      <c r="DIB72" s="18"/>
      <c r="DIC72" s="18"/>
      <c r="DID72" s="18"/>
      <c r="DIE72" s="18"/>
      <c r="DIF72" s="18"/>
      <c r="DIG72" s="18"/>
      <c r="DIH72" s="18"/>
      <c r="DII72" s="18"/>
      <c r="DIJ72" s="18"/>
      <c r="DIK72" s="18"/>
      <c r="DIL72" s="18"/>
      <c r="DIM72" s="18"/>
      <c r="DIN72" s="18"/>
      <c r="DIO72" s="18"/>
      <c r="DIP72" s="18"/>
      <c r="DIQ72" s="18"/>
      <c r="DIR72" s="18"/>
      <c r="DIS72" s="18"/>
      <c r="DIT72" s="18"/>
      <c r="DIU72" s="18"/>
      <c r="DIV72" s="18"/>
      <c r="DIW72" s="18"/>
      <c r="DIX72" s="18"/>
      <c r="DIY72" s="18"/>
      <c r="DIZ72" s="18"/>
      <c r="DJA72" s="18"/>
      <c r="DJB72" s="18"/>
      <c r="DJC72" s="18"/>
      <c r="DJD72" s="18"/>
      <c r="DJE72" s="18"/>
      <c r="DJF72" s="18"/>
      <c r="DJG72" s="18"/>
      <c r="DJH72" s="18"/>
      <c r="DJI72" s="18"/>
      <c r="DJJ72" s="18"/>
      <c r="DJK72" s="18"/>
      <c r="DJL72" s="18"/>
      <c r="DJM72" s="18"/>
      <c r="DJN72" s="18"/>
      <c r="DJO72" s="18"/>
      <c r="DJP72" s="18"/>
      <c r="DJQ72" s="18"/>
      <c r="DJR72" s="18"/>
      <c r="DJS72" s="18"/>
      <c r="DJT72" s="18"/>
      <c r="DJU72" s="18"/>
      <c r="DJV72" s="18"/>
      <c r="DJW72" s="18"/>
      <c r="DJX72" s="18"/>
      <c r="DJY72" s="18"/>
      <c r="DJZ72" s="18"/>
      <c r="DKA72" s="18"/>
      <c r="DKB72" s="18"/>
      <c r="DKC72" s="18"/>
      <c r="DKD72" s="18"/>
      <c r="DKE72" s="18"/>
      <c r="DKF72" s="18"/>
      <c r="DKG72" s="18"/>
      <c r="DKH72" s="18"/>
      <c r="DKI72" s="18"/>
      <c r="DKJ72" s="18"/>
      <c r="DKK72" s="18"/>
      <c r="DKL72" s="18"/>
      <c r="DKM72" s="18"/>
      <c r="DKN72" s="18"/>
      <c r="DKO72" s="18"/>
      <c r="DKP72" s="18"/>
      <c r="DKQ72" s="18"/>
      <c r="DKR72" s="18"/>
      <c r="DKS72" s="18"/>
      <c r="DKT72" s="18"/>
      <c r="DKU72" s="18"/>
      <c r="DKV72" s="18"/>
      <c r="DKW72" s="18"/>
      <c r="DKX72" s="18"/>
      <c r="DKY72" s="18"/>
      <c r="DKZ72" s="18"/>
      <c r="DLA72" s="18"/>
      <c r="DLB72" s="18"/>
      <c r="DLC72" s="18"/>
      <c r="DLD72" s="18"/>
      <c r="DLE72" s="18"/>
      <c r="DLF72" s="18"/>
      <c r="DLG72" s="18"/>
      <c r="DLH72" s="18"/>
      <c r="DLI72" s="18"/>
      <c r="DLJ72" s="18"/>
      <c r="DLK72" s="18"/>
      <c r="DLL72" s="18"/>
      <c r="DLM72" s="18"/>
      <c r="DLN72" s="18"/>
      <c r="DLO72" s="18"/>
      <c r="DLP72" s="18"/>
      <c r="DLQ72" s="18"/>
      <c r="DLR72" s="18"/>
      <c r="DLS72" s="18"/>
      <c r="DLT72" s="18"/>
      <c r="DLU72" s="18"/>
      <c r="DLV72" s="18"/>
      <c r="DLW72" s="18"/>
      <c r="DLX72" s="18"/>
      <c r="DLY72" s="18"/>
      <c r="DLZ72" s="18"/>
      <c r="DMA72" s="18"/>
      <c r="DMB72" s="18"/>
      <c r="DMC72" s="18"/>
      <c r="DMD72" s="18"/>
      <c r="DME72" s="18"/>
      <c r="DMF72" s="18"/>
      <c r="DMG72" s="18"/>
      <c r="DMH72" s="18"/>
      <c r="DMI72" s="18"/>
      <c r="DMJ72" s="18"/>
      <c r="DMK72" s="18"/>
      <c r="DML72" s="18"/>
      <c r="DMM72" s="18"/>
      <c r="DMN72" s="18"/>
      <c r="DMO72" s="18"/>
      <c r="DMP72" s="18"/>
      <c r="DMQ72" s="18"/>
      <c r="DMR72" s="18"/>
      <c r="DMS72" s="18"/>
      <c r="DMT72" s="18"/>
      <c r="DMU72" s="18"/>
      <c r="DMV72" s="18"/>
      <c r="DMW72" s="18"/>
      <c r="DMX72" s="18"/>
      <c r="DMY72" s="18"/>
      <c r="DMZ72" s="18"/>
      <c r="DNA72" s="18"/>
      <c r="DNB72" s="18"/>
      <c r="DNC72" s="18"/>
      <c r="DND72" s="18"/>
      <c r="DNE72" s="18"/>
      <c r="DNF72" s="18"/>
      <c r="DNG72" s="18"/>
      <c r="DNH72" s="18"/>
      <c r="DNI72" s="18"/>
      <c r="DNJ72" s="18"/>
      <c r="DNK72" s="18"/>
      <c r="DNL72" s="18"/>
      <c r="DNM72" s="18"/>
      <c r="DNN72" s="18"/>
      <c r="DNO72" s="18"/>
      <c r="DNP72" s="18"/>
      <c r="DNQ72" s="18"/>
      <c r="DNR72" s="18"/>
      <c r="DNS72" s="18"/>
      <c r="DNT72" s="18"/>
      <c r="DNU72" s="18"/>
      <c r="DNV72" s="18"/>
      <c r="DNW72" s="18"/>
      <c r="DNX72" s="18"/>
      <c r="DNY72" s="18"/>
      <c r="DNZ72" s="18"/>
      <c r="DOA72" s="18"/>
      <c r="DOB72" s="18"/>
      <c r="DOC72" s="18"/>
      <c r="DOD72" s="18"/>
      <c r="DOE72" s="18"/>
      <c r="DOF72" s="18"/>
      <c r="DOG72" s="18"/>
      <c r="DOH72" s="18"/>
      <c r="DOI72" s="18"/>
      <c r="DOJ72" s="18"/>
      <c r="DOK72" s="18"/>
      <c r="DOL72" s="18"/>
      <c r="DOM72" s="18"/>
      <c r="DON72" s="18"/>
      <c r="DOO72" s="18"/>
      <c r="DOP72" s="18"/>
      <c r="DOQ72" s="18"/>
      <c r="DOR72" s="18"/>
      <c r="DOS72" s="18"/>
      <c r="DOT72" s="18"/>
      <c r="DOU72" s="18"/>
      <c r="DOV72" s="18"/>
      <c r="DOW72" s="18"/>
      <c r="DOX72" s="18"/>
      <c r="DOY72" s="18"/>
      <c r="DOZ72" s="18"/>
      <c r="DPA72" s="18"/>
      <c r="DPB72" s="18"/>
      <c r="DPC72" s="18"/>
      <c r="DPD72" s="18"/>
      <c r="DPE72" s="18"/>
      <c r="DPF72" s="18"/>
      <c r="DPG72" s="18"/>
      <c r="DPH72" s="18"/>
      <c r="DPI72" s="18"/>
      <c r="DPJ72" s="18"/>
      <c r="DPK72" s="18"/>
      <c r="DPL72" s="18"/>
      <c r="DPM72" s="18"/>
      <c r="DPN72" s="18"/>
      <c r="DPO72" s="18"/>
      <c r="DPP72" s="18"/>
      <c r="DPQ72" s="18"/>
      <c r="DPR72" s="18"/>
      <c r="DPS72" s="18"/>
      <c r="DPT72" s="18"/>
      <c r="DPU72" s="18"/>
      <c r="DPV72" s="18"/>
      <c r="DPW72" s="18"/>
      <c r="DPX72" s="18"/>
      <c r="DPY72" s="18"/>
      <c r="DPZ72" s="18"/>
      <c r="DQA72" s="18"/>
      <c r="DQB72" s="18"/>
      <c r="DQC72" s="18"/>
      <c r="DQD72" s="18"/>
      <c r="DQE72" s="18"/>
      <c r="DQF72" s="18"/>
      <c r="DQG72" s="18"/>
      <c r="DQH72" s="18"/>
      <c r="DQI72" s="18"/>
      <c r="DQJ72" s="18"/>
      <c r="DQK72" s="18"/>
      <c r="DQL72" s="18"/>
      <c r="DQM72" s="18"/>
      <c r="DQN72" s="18"/>
      <c r="DQO72" s="18"/>
      <c r="DQP72" s="18"/>
      <c r="DQQ72" s="18"/>
      <c r="DQR72" s="18"/>
      <c r="DQS72" s="18"/>
      <c r="DQT72" s="18"/>
      <c r="DQU72" s="18"/>
      <c r="DQV72" s="18"/>
      <c r="DQW72" s="18"/>
      <c r="DQX72" s="18"/>
      <c r="DQY72" s="18"/>
      <c r="DQZ72" s="18"/>
      <c r="DRA72" s="18"/>
      <c r="DRB72" s="18"/>
      <c r="DRC72" s="18"/>
      <c r="DRD72" s="18"/>
      <c r="DRE72" s="18"/>
      <c r="DRF72" s="18"/>
      <c r="DRG72" s="18"/>
      <c r="DRH72" s="18"/>
      <c r="DRI72" s="18"/>
      <c r="DRJ72" s="18"/>
      <c r="DRK72" s="18"/>
      <c r="DRL72" s="18"/>
      <c r="DRM72" s="18"/>
      <c r="DRN72" s="18"/>
      <c r="DRO72" s="18"/>
      <c r="DRP72" s="18"/>
      <c r="DRQ72" s="18"/>
      <c r="DRR72" s="18"/>
      <c r="DRS72" s="18"/>
      <c r="DRT72" s="18"/>
      <c r="DRU72" s="18"/>
      <c r="DRV72" s="18"/>
      <c r="DRW72" s="18"/>
      <c r="DRX72" s="18"/>
      <c r="DRY72" s="18"/>
      <c r="DRZ72" s="18"/>
      <c r="DSA72" s="18"/>
      <c r="DSB72" s="18"/>
      <c r="DSC72" s="18"/>
      <c r="DSD72" s="18"/>
      <c r="DSE72" s="18"/>
      <c r="DSF72" s="18"/>
      <c r="DSG72" s="18"/>
      <c r="DSH72" s="18"/>
      <c r="DSI72" s="18"/>
      <c r="DSJ72" s="18"/>
      <c r="DSK72" s="18"/>
      <c r="DSL72" s="18"/>
      <c r="DSM72" s="18"/>
      <c r="DSN72" s="18"/>
      <c r="DSO72" s="18"/>
      <c r="DSP72" s="18"/>
      <c r="DSQ72" s="18"/>
      <c r="DSR72" s="18"/>
      <c r="DSS72" s="18"/>
      <c r="DST72" s="18"/>
      <c r="DSU72" s="18"/>
      <c r="DSV72" s="18"/>
      <c r="DSW72" s="18"/>
      <c r="DSX72" s="18"/>
      <c r="DSY72" s="18"/>
      <c r="DSZ72" s="18"/>
      <c r="DTA72" s="18"/>
      <c r="DTB72" s="18"/>
      <c r="DTC72" s="18"/>
      <c r="DTD72" s="18"/>
      <c r="DTE72" s="18"/>
      <c r="DTF72" s="18"/>
      <c r="DTG72" s="18"/>
      <c r="DTH72" s="18"/>
      <c r="DTI72" s="18"/>
      <c r="DTJ72" s="18"/>
      <c r="DTK72" s="18"/>
      <c r="DTL72" s="18"/>
      <c r="DTM72" s="18"/>
      <c r="DTN72" s="18"/>
      <c r="DTO72" s="18"/>
      <c r="DTP72" s="18"/>
      <c r="DTQ72" s="18"/>
      <c r="DTR72" s="18"/>
      <c r="DTS72" s="18"/>
      <c r="DTT72" s="18"/>
      <c r="DTU72" s="18"/>
      <c r="DTV72" s="18"/>
      <c r="DTW72" s="18"/>
      <c r="DTX72" s="18"/>
      <c r="DTY72" s="18"/>
      <c r="DTZ72" s="18"/>
      <c r="DUA72" s="18"/>
      <c r="DUB72" s="18"/>
      <c r="DUC72" s="18"/>
      <c r="DUD72" s="18"/>
      <c r="DUE72" s="18"/>
      <c r="DUF72" s="18"/>
      <c r="DUG72" s="18"/>
      <c r="DUH72" s="18"/>
      <c r="DUI72" s="18"/>
      <c r="DUJ72" s="18"/>
      <c r="DUK72" s="18"/>
      <c r="DUL72" s="18"/>
      <c r="DUM72" s="18"/>
      <c r="DUN72" s="18"/>
      <c r="DUO72" s="18"/>
      <c r="DUP72" s="18"/>
      <c r="DUQ72" s="18"/>
      <c r="DUR72" s="18"/>
      <c r="DUS72" s="18"/>
      <c r="DUT72" s="18"/>
      <c r="DUU72" s="18"/>
      <c r="DUV72" s="18"/>
      <c r="DUW72" s="18"/>
      <c r="DUX72" s="18"/>
      <c r="DUY72" s="18"/>
      <c r="DUZ72" s="18"/>
      <c r="DVA72" s="18"/>
      <c r="DVB72" s="18"/>
      <c r="DVC72" s="18"/>
      <c r="DVD72" s="18"/>
      <c r="DVE72" s="18"/>
      <c r="DVF72" s="18"/>
      <c r="DVG72" s="18"/>
      <c r="DVH72" s="18"/>
      <c r="DVI72" s="18"/>
      <c r="DVJ72" s="18"/>
      <c r="DVK72" s="18"/>
      <c r="DVL72" s="18"/>
      <c r="DVM72" s="18"/>
      <c r="DVN72" s="18"/>
      <c r="DVO72" s="18"/>
      <c r="DVP72" s="18"/>
      <c r="DVQ72" s="18"/>
      <c r="DVR72" s="18"/>
      <c r="DVS72" s="18"/>
      <c r="DVT72" s="18"/>
      <c r="DVU72" s="18"/>
      <c r="DVV72" s="18"/>
      <c r="DVW72" s="18"/>
      <c r="DVX72" s="18"/>
      <c r="DVY72" s="18"/>
      <c r="DVZ72" s="18"/>
      <c r="DWA72" s="18"/>
      <c r="DWB72" s="18"/>
      <c r="DWC72" s="18"/>
      <c r="DWD72" s="18"/>
      <c r="DWE72" s="18"/>
      <c r="DWF72" s="18"/>
      <c r="DWG72" s="18"/>
      <c r="DWH72" s="18"/>
      <c r="DWI72" s="18"/>
      <c r="DWJ72" s="18"/>
      <c r="DWK72" s="18"/>
      <c r="DWL72" s="18"/>
      <c r="DWM72" s="18"/>
      <c r="DWN72" s="18"/>
      <c r="DWO72" s="18"/>
      <c r="DWP72" s="18"/>
      <c r="DWQ72" s="18"/>
      <c r="DWR72" s="18"/>
      <c r="DWS72" s="18"/>
      <c r="DWT72" s="18"/>
      <c r="DWU72" s="18"/>
      <c r="DWV72" s="18"/>
      <c r="DWW72" s="18"/>
      <c r="DWX72" s="18"/>
      <c r="DWY72" s="18"/>
      <c r="DWZ72" s="18"/>
      <c r="DXA72" s="18"/>
      <c r="DXB72" s="18"/>
      <c r="DXC72" s="18"/>
      <c r="DXD72" s="18"/>
      <c r="DXE72" s="18"/>
      <c r="DXF72" s="18"/>
      <c r="DXG72" s="18"/>
      <c r="DXH72" s="18"/>
      <c r="DXI72" s="18"/>
      <c r="DXJ72" s="18"/>
      <c r="DXK72" s="18"/>
      <c r="DXL72" s="18"/>
      <c r="DXM72" s="18"/>
      <c r="DXN72" s="18"/>
      <c r="DXO72" s="18"/>
      <c r="DXP72" s="18"/>
      <c r="DXQ72" s="18"/>
      <c r="DXR72" s="18"/>
      <c r="DXS72" s="18"/>
      <c r="DXT72" s="18"/>
      <c r="DXU72" s="18"/>
      <c r="DXV72" s="18"/>
      <c r="DXW72" s="18"/>
      <c r="DXX72" s="18"/>
      <c r="DXY72" s="18"/>
      <c r="DXZ72" s="18"/>
      <c r="DYA72" s="18"/>
      <c r="DYB72" s="18"/>
      <c r="DYC72" s="18"/>
      <c r="DYD72" s="18"/>
      <c r="DYE72" s="18"/>
      <c r="DYF72" s="18"/>
      <c r="DYG72" s="18"/>
      <c r="DYH72" s="18"/>
      <c r="DYI72" s="18"/>
      <c r="DYJ72" s="18"/>
      <c r="DYK72" s="18"/>
      <c r="DYL72" s="18"/>
      <c r="DYM72" s="18"/>
      <c r="DYN72" s="18"/>
      <c r="DYO72" s="18"/>
      <c r="DYP72" s="18"/>
      <c r="DYQ72" s="18"/>
      <c r="DYR72" s="18"/>
      <c r="DYS72" s="18"/>
      <c r="DYT72" s="18"/>
      <c r="DYU72" s="18"/>
      <c r="DYV72" s="18"/>
      <c r="DYW72" s="18"/>
      <c r="DYX72" s="18"/>
      <c r="DYY72" s="18"/>
      <c r="DYZ72" s="18"/>
      <c r="DZA72" s="18"/>
      <c r="DZB72" s="18"/>
      <c r="DZC72" s="18"/>
      <c r="DZD72" s="18"/>
      <c r="DZE72" s="18"/>
      <c r="DZF72" s="18"/>
      <c r="DZG72" s="18"/>
      <c r="DZH72" s="18"/>
      <c r="DZI72" s="18"/>
      <c r="DZJ72" s="18"/>
      <c r="DZK72" s="18"/>
      <c r="DZL72" s="18"/>
      <c r="DZM72" s="18"/>
      <c r="DZN72" s="18"/>
      <c r="DZO72" s="18"/>
      <c r="DZP72" s="18"/>
      <c r="DZQ72" s="18"/>
      <c r="DZR72" s="18"/>
      <c r="DZS72" s="18"/>
      <c r="DZT72" s="18"/>
      <c r="DZU72" s="18"/>
      <c r="DZV72" s="18"/>
      <c r="DZW72" s="18"/>
      <c r="DZX72" s="18"/>
      <c r="DZY72" s="18"/>
      <c r="DZZ72" s="18"/>
      <c r="EAA72" s="18"/>
      <c r="EAB72" s="18"/>
      <c r="EAC72" s="18"/>
      <c r="EAD72" s="18"/>
      <c r="EAE72" s="18"/>
      <c r="EAF72" s="18"/>
      <c r="EAG72" s="18"/>
      <c r="EAH72" s="18"/>
      <c r="EAI72" s="18"/>
      <c r="EAJ72" s="18"/>
      <c r="EAK72" s="18"/>
      <c r="EAL72" s="18"/>
      <c r="EAM72" s="18"/>
      <c r="EAN72" s="18"/>
      <c r="EAO72" s="18"/>
      <c r="EAP72" s="18"/>
      <c r="EAQ72" s="18"/>
      <c r="EAR72" s="18"/>
      <c r="EAS72" s="18"/>
      <c r="EAT72" s="18"/>
      <c r="EAU72" s="18"/>
      <c r="EAV72" s="18"/>
      <c r="EAW72" s="18"/>
      <c r="EAX72" s="18"/>
      <c r="EAY72" s="18"/>
      <c r="EAZ72" s="18"/>
      <c r="EBA72" s="18"/>
      <c r="EBB72" s="18"/>
      <c r="EBC72" s="18"/>
      <c r="EBD72" s="18"/>
      <c r="EBE72" s="18"/>
      <c r="EBF72" s="18"/>
      <c r="EBG72" s="18"/>
      <c r="EBH72" s="18"/>
      <c r="EBI72" s="18"/>
      <c r="EBJ72" s="18"/>
      <c r="EBK72" s="18"/>
      <c r="EBL72" s="18"/>
      <c r="EBM72" s="18"/>
      <c r="EBN72" s="18"/>
      <c r="EBO72" s="18"/>
      <c r="EBP72" s="18"/>
      <c r="EBQ72" s="18"/>
      <c r="EBR72" s="18"/>
      <c r="EBS72" s="18"/>
      <c r="EBT72" s="18"/>
      <c r="EBU72" s="18"/>
      <c r="EBV72" s="18"/>
      <c r="EBW72" s="18"/>
      <c r="EBX72" s="18"/>
      <c r="EBY72" s="18"/>
      <c r="EBZ72" s="18"/>
      <c r="ECA72" s="18"/>
      <c r="ECB72" s="18"/>
      <c r="ECC72" s="18"/>
      <c r="ECD72" s="18"/>
      <c r="ECE72" s="18"/>
      <c r="ECF72" s="18"/>
      <c r="ECG72" s="18"/>
      <c r="ECH72" s="18"/>
      <c r="ECI72" s="18"/>
      <c r="ECJ72" s="18"/>
      <c r="ECK72" s="18"/>
      <c r="ECL72" s="18"/>
      <c r="ECM72" s="18"/>
      <c r="ECN72" s="18"/>
      <c r="ECO72" s="18"/>
      <c r="ECP72" s="18"/>
      <c r="ECQ72" s="18"/>
      <c r="ECR72" s="18"/>
      <c r="ECS72" s="18"/>
      <c r="ECT72" s="18"/>
      <c r="ECU72" s="18"/>
      <c r="ECV72" s="18"/>
      <c r="ECW72" s="18"/>
      <c r="ECX72" s="18"/>
      <c r="ECY72" s="18"/>
      <c r="ECZ72" s="18"/>
      <c r="EDA72" s="18"/>
      <c r="EDB72" s="18"/>
      <c r="EDC72" s="18"/>
      <c r="EDD72" s="18"/>
      <c r="EDE72" s="18"/>
      <c r="EDF72" s="18"/>
      <c r="EDG72" s="18"/>
      <c r="EDH72" s="18"/>
      <c r="EDI72" s="18"/>
      <c r="EDJ72" s="18"/>
      <c r="EDK72" s="18"/>
      <c r="EDL72" s="18"/>
      <c r="EDM72" s="18"/>
      <c r="EDN72" s="18"/>
      <c r="EDO72" s="18"/>
      <c r="EDP72" s="18"/>
      <c r="EDQ72" s="18"/>
      <c r="EDR72" s="18"/>
      <c r="EDS72" s="18"/>
      <c r="EDT72" s="18"/>
      <c r="EDU72" s="18"/>
      <c r="EDV72" s="18"/>
      <c r="EDW72" s="18"/>
      <c r="EDX72" s="18"/>
      <c r="EDY72" s="18"/>
      <c r="EDZ72" s="18"/>
      <c r="EEA72" s="18"/>
      <c r="EEB72" s="18"/>
      <c r="EEC72" s="18"/>
      <c r="EED72" s="18"/>
      <c r="EEE72" s="18"/>
      <c r="EEF72" s="18"/>
      <c r="EEG72" s="18"/>
      <c r="EEH72" s="18"/>
      <c r="EEI72" s="18"/>
      <c r="EEJ72" s="18"/>
      <c r="EEK72" s="18"/>
      <c r="EEL72" s="18"/>
      <c r="EEM72" s="18"/>
      <c r="EEN72" s="18"/>
      <c r="EEO72" s="18"/>
      <c r="EEP72" s="18"/>
      <c r="EEQ72" s="18"/>
      <c r="EER72" s="18"/>
      <c r="EES72" s="18"/>
      <c r="EET72" s="18"/>
      <c r="EEU72" s="18"/>
      <c r="EEV72" s="18"/>
      <c r="EEW72" s="18"/>
      <c r="EEX72" s="18"/>
      <c r="EEY72" s="18"/>
      <c r="EEZ72" s="18"/>
      <c r="EFA72" s="18"/>
      <c r="EFB72" s="18"/>
      <c r="EFC72" s="18"/>
      <c r="EFD72" s="18"/>
      <c r="EFE72" s="18"/>
      <c r="EFF72" s="18"/>
      <c r="EFG72" s="18"/>
      <c r="EFH72" s="18"/>
      <c r="EFI72" s="18"/>
      <c r="EFJ72" s="18"/>
      <c r="EFK72" s="18"/>
      <c r="EFL72" s="18"/>
      <c r="EFM72" s="18"/>
      <c r="EFN72" s="18"/>
      <c r="EFO72" s="18"/>
      <c r="EFP72" s="18"/>
      <c r="EFQ72" s="18"/>
      <c r="EFR72" s="18"/>
      <c r="EFS72" s="18"/>
      <c r="EFT72" s="18"/>
      <c r="EFU72" s="18"/>
      <c r="EFV72" s="18"/>
      <c r="EFW72" s="18"/>
      <c r="EFX72" s="18"/>
      <c r="EFY72" s="18"/>
      <c r="EFZ72" s="18"/>
      <c r="EGA72" s="18"/>
      <c r="EGB72" s="18"/>
      <c r="EGC72" s="18"/>
      <c r="EGD72" s="18"/>
      <c r="EGE72" s="18"/>
      <c r="EGF72" s="18"/>
      <c r="EGG72" s="18"/>
      <c r="EGH72" s="18"/>
      <c r="EGI72" s="18"/>
      <c r="EGJ72" s="18"/>
      <c r="EGK72" s="18"/>
      <c r="EGL72" s="18"/>
      <c r="EGM72" s="18"/>
      <c r="EGN72" s="18"/>
      <c r="EGO72" s="18"/>
      <c r="EGP72" s="18"/>
      <c r="EGQ72" s="18"/>
      <c r="EGR72" s="18"/>
      <c r="EGS72" s="18"/>
      <c r="EGT72" s="18"/>
      <c r="EGU72" s="18"/>
      <c r="EGV72" s="18"/>
      <c r="EGW72" s="18"/>
      <c r="EGX72" s="18"/>
      <c r="EGY72" s="18"/>
      <c r="EGZ72" s="18"/>
      <c r="EHA72" s="18"/>
      <c r="EHB72" s="18"/>
      <c r="EHC72" s="18"/>
      <c r="EHD72" s="18"/>
      <c r="EHE72" s="18"/>
      <c r="EHF72" s="18"/>
      <c r="EHG72" s="18"/>
      <c r="EHH72" s="18"/>
      <c r="EHI72" s="18"/>
      <c r="EHJ72" s="18"/>
      <c r="EHK72" s="18"/>
      <c r="EHL72" s="18"/>
      <c r="EHM72" s="18"/>
      <c r="EHN72" s="18"/>
      <c r="EHO72" s="18"/>
      <c r="EHP72" s="18"/>
      <c r="EHQ72" s="18"/>
      <c r="EHR72" s="18"/>
      <c r="EHS72" s="18"/>
      <c r="EHT72" s="18"/>
      <c r="EHU72" s="18"/>
      <c r="EHV72" s="18"/>
      <c r="EHW72" s="18"/>
      <c r="EHX72" s="18"/>
      <c r="EHY72" s="18"/>
      <c r="EHZ72" s="18"/>
      <c r="EIA72" s="18"/>
      <c r="EIB72" s="18"/>
      <c r="EIC72" s="18"/>
      <c r="EID72" s="18"/>
      <c r="EIE72" s="18"/>
      <c r="EIF72" s="18"/>
      <c r="EIG72" s="18"/>
      <c r="EIH72" s="18"/>
      <c r="EII72" s="18"/>
      <c r="EIJ72" s="18"/>
      <c r="EIK72" s="18"/>
      <c r="EIL72" s="18"/>
      <c r="EIM72" s="18"/>
      <c r="EIN72" s="18"/>
      <c r="EIO72" s="18"/>
      <c r="EIP72" s="18"/>
      <c r="EIQ72" s="18"/>
      <c r="EIR72" s="18"/>
      <c r="EIS72" s="18"/>
      <c r="EIT72" s="18"/>
      <c r="EIU72" s="18"/>
      <c r="EIV72" s="18"/>
      <c r="EIW72" s="18"/>
      <c r="EIX72" s="18"/>
      <c r="EIY72" s="18"/>
      <c r="EIZ72" s="18"/>
      <c r="EJA72" s="18"/>
      <c r="EJB72" s="18"/>
      <c r="EJC72" s="18"/>
      <c r="EJD72" s="18"/>
      <c r="EJE72" s="18"/>
      <c r="EJF72" s="18"/>
      <c r="EJG72" s="18"/>
      <c r="EJH72" s="18"/>
      <c r="EJI72" s="18"/>
      <c r="EJJ72" s="18"/>
      <c r="EJK72" s="18"/>
      <c r="EJL72" s="18"/>
      <c r="EJM72" s="18"/>
      <c r="EJN72" s="18"/>
      <c r="EJO72" s="18"/>
      <c r="EJP72" s="18"/>
      <c r="EJQ72" s="18"/>
      <c r="EJR72" s="18"/>
      <c r="EJS72" s="18"/>
      <c r="EJT72" s="18"/>
      <c r="EJU72" s="18"/>
      <c r="EJV72" s="18"/>
      <c r="EJW72" s="18"/>
      <c r="EJX72" s="18"/>
      <c r="EJY72" s="18"/>
      <c r="EJZ72" s="18"/>
      <c r="EKA72" s="18"/>
      <c r="EKB72" s="18"/>
      <c r="EKC72" s="18"/>
      <c r="EKD72" s="18"/>
      <c r="EKE72" s="18"/>
      <c r="EKF72" s="18"/>
      <c r="EKG72" s="18"/>
      <c r="EKH72" s="18"/>
      <c r="EKI72" s="18"/>
      <c r="EKJ72" s="18"/>
      <c r="EKK72" s="18"/>
      <c r="EKL72" s="18"/>
      <c r="EKM72" s="18"/>
      <c r="EKN72" s="18"/>
      <c r="EKO72" s="18"/>
      <c r="EKP72" s="18"/>
      <c r="EKQ72" s="18"/>
      <c r="EKR72" s="18"/>
      <c r="EKS72" s="18"/>
      <c r="EKT72" s="18"/>
      <c r="EKU72" s="18"/>
      <c r="EKV72" s="18"/>
      <c r="EKW72" s="18"/>
      <c r="EKX72" s="18"/>
      <c r="EKY72" s="18"/>
      <c r="EKZ72" s="18"/>
      <c r="ELA72" s="18"/>
      <c r="ELB72" s="18"/>
      <c r="ELC72" s="18"/>
      <c r="ELD72" s="18"/>
      <c r="ELE72" s="18"/>
      <c r="ELF72" s="18"/>
      <c r="ELG72" s="18"/>
      <c r="ELH72" s="18"/>
      <c r="ELI72" s="18"/>
      <c r="ELJ72" s="18"/>
      <c r="ELK72" s="18"/>
      <c r="ELL72" s="18"/>
      <c r="ELM72" s="18"/>
      <c r="ELN72" s="18"/>
      <c r="ELO72" s="18"/>
      <c r="ELP72" s="18"/>
      <c r="ELQ72" s="18"/>
      <c r="ELR72" s="18"/>
      <c r="ELS72" s="18"/>
      <c r="ELT72" s="18"/>
      <c r="ELU72" s="18"/>
      <c r="ELV72" s="18"/>
      <c r="ELW72" s="18"/>
      <c r="ELX72" s="18"/>
      <c r="ELY72" s="18"/>
      <c r="ELZ72" s="18"/>
      <c r="EMA72" s="18"/>
      <c r="EMB72" s="18"/>
      <c r="EMC72" s="18"/>
      <c r="EMD72" s="18"/>
      <c r="EME72" s="18"/>
      <c r="EMF72" s="18"/>
      <c r="EMG72" s="18"/>
      <c r="EMH72" s="18"/>
      <c r="EMI72" s="18"/>
      <c r="EMJ72" s="18"/>
      <c r="EMK72" s="18"/>
      <c r="EML72" s="18"/>
      <c r="EMM72" s="18"/>
      <c r="EMN72" s="18"/>
      <c r="EMO72" s="18"/>
      <c r="EMP72" s="18"/>
      <c r="EMQ72" s="18"/>
      <c r="EMR72" s="18"/>
      <c r="EMS72" s="18"/>
      <c r="EMT72" s="18"/>
      <c r="EMU72" s="18"/>
      <c r="EMV72" s="18"/>
      <c r="EMW72" s="18"/>
      <c r="EMX72" s="18"/>
      <c r="EMY72" s="18"/>
      <c r="EMZ72" s="18"/>
      <c r="ENA72" s="18"/>
      <c r="ENB72" s="18"/>
      <c r="ENC72" s="18"/>
      <c r="END72" s="18"/>
      <c r="ENE72" s="18"/>
      <c r="ENF72" s="18"/>
      <c r="ENG72" s="18"/>
      <c r="ENH72" s="18"/>
      <c r="ENI72" s="18"/>
      <c r="ENJ72" s="18"/>
      <c r="ENK72" s="18"/>
      <c r="ENL72" s="18"/>
      <c r="ENM72" s="18"/>
      <c r="ENN72" s="18"/>
      <c r="ENO72" s="18"/>
      <c r="ENP72" s="18"/>
      <c r="ENQ72" s="18"/>
      <c r="ENR72" s="18"/>
      <c r="ENS72" s="18"/>
      <c r="ENT72" s="18"/>
      <c r="ENU72" s="18"/>
      <c r="ENV72" s="18"/>
      <c r="ENW72" s="18"/>
      <c r="ENX72" s="18"/>
      <c r="ENY72" s="18"/>
      <c r="ENZ72" s="18"/>
      <c r="EOA72" s="18"/>
      <c r="EOB72" s="18"/>
      <c r="EOC72" s="18"/>
      <c r="EOD72" s="18"/>
      <c r="EOE72" s="18"/>
      <c r="EOF72" s="18"/>
      <c r="EOG72" s="18"/>
      <c r="EOH72" s="18"/>
      <c r="EOI72" s="18"/>
      <c r="EOJ72" s="18"/>
      <c r="EOK72" s="18"/>
      <c r="EOL72" s="18"/>
      <c r="EOM72" s="18"/>
      <c r="EON72" s="18"/>
      <c r="EOO72" s="18"/>
      <c r="EOP72" s="18"/>
      <c r="EOQ72" s="18"/>
      <c r="EOR72" s="18"/>
      <c r="EOS72" s="18"/>
      <c r="EOT72" s="18"/>
      <c r="EOU72" s="18"/>
      <c r="EOV72" s="18"/>
      <c r="EOW72" s="18"/>
      <c r="EOX72" s="18"/>
      <c r="EOY72" s="18"/>
      <c r="EOZ72" s="18"/>
      <c r="EPA72" s="18"/>
      <c r="EPB72" s="18"/>
      <c r="EPC72" s="18"/>
      <c r="EPD72" s="18"/>
      <c r="EPE72" s="18"/>
      <c r="EPF72" s="18"/>
      <c r="EPG72" s="18"/>
      <c r="EPH72" s="18"/>
      <c r="EPI72" s="18"/>
      <c r="EPJ72" s="18"/>
      <c r="EPK72" s="18"/>
      <c r="EPL72" s="18"/>
      <c r="EPM72" s="18"/>
      <c r="EPN72" s="18"/>
      <c r="EPO72" s="18"/>
      <c r="EPP72" s="18"/>
      <c r="EPQ72" s="18"/>
      <c r="EPR72" s="18"/>
      <c r="EPS72" s="18"/>
      <c r="EPT72" s="18"/>
      <c r="EPU72" s="18"/>
      <c r="EPV72" s="18"/>
      <c r="EPW72" s="18"/>
      <c r="EPX72" s="18"/>
      <c r="EPY72" s="18"/>
      <c r="EPZ72" s="18"/>
      <c r="EQA72" s="18"/>
      <c r="EQB72" s="18"/>
      <c r="EQC72" s="18"/>
      <c r="EQD72" s="18"/>
      <c r="EQE72" s="18"/>
      <c r="EQF72" s="18"/>
      <c r="EQG72" s="18"/>
      <c r="EQH72" s="18"/>
      <c r="EQI72" s="18"/>
      <c r="EQJ72" s="18"/>
      <c r="EQK72" s="18"/>
      <c r="EQL72" s="18"/>
      <c r="EQM72" s="18"/>
      <c r="EQN72" s="18"/>
      <c r="EQO72" s="18"/>
      <c r="EQP72" s="18"/>
      <c r="EQQ72" s="18"/>
      <c r="EQR72" s="18"/>
      <c r="EQS72" s="18"/>
      <c r="EQT72" s="18"/>
      <c r="EQU72" s="18"/>
      <c r="EQV72" s="18"/>
      <c r="EQW72" s="18"/>
      <c r="EQX72" s="18"/>
      <c r="EQY72" s="18"/>
      <c r="EQZ72" s="18"/>
      <c r="ERA72" s="18"/>
      <c r="ERB72" s="18"/>
      <c r="ERC72" s="18"/>
      <c r="ERD72" s="18"/>
      <c r="ERE72" s="18"/>
      <c r="ERF72" s="18"/>
      <c r="ERG72" s="18"/>
      <c r="ERH72" s="18"/>
      <c r="ERI72" s="18"/>
      <c r="ERJ72" s="18"/>
      <c r="ERK72" s="18"/>
      <c r="ERL72" s="18"/>
      <c r="ERM72" s="18"/>
      <c r="ERN72" s="18"/>
      <c r="ERO72" s="18"/>
      <c r="ERP72" s="18"/>
      <c r="ERQ72" s="18"/>
      <c r="ERR72" s="18"/>
      <c r="ERS72" s="18"/>
      <c r="ERT72" s="18"/>
      <c r="ERU72" s="18"/>
      <c r="ERV72" s="18"/>
      <c r="ERW72" s="18"/>
      <c r="ERX72" s="18"/>
      <c r="ERY72" s="18"/>
      <c r="ERZ72" s="18"/>
      <c r="ESA72" s="18"/>
      <c r="ESB72" s="18"/>
      <c r="ESC72" s="18"/>
      <c r="ESD72" s="18"/>
      <c r="ESE72" s="18"/>
      <c r="ESF72" s="18"/>
      <c r="ESG72" s="18"/>
      <c r="ESH72" s="18"/>
      <c r="ESI72" s="18"/>
      <c r="ESJ72" s="18"/>
      <c r="ESK72" s="18"/>
      <c r="ESL72" s="18"/>
      <c r="ESM72" s="18"/>
      <c r="ESN72" s="18"/>
      <c r="ESO72" s="18"/>
      <c r="ESP72" s="18"/>
      <c r="ESQ72" s="18"/>
      <c r="ESR72" s="18"/>
      <c r="ESS72" s="18"/>
      <c r="EST72" s="18"/>
      <c r="ESU72" s="18"/>
      <c r="ESV72" s="18"/>
      <c r="ESW72" s="18"/>
      <c r="ESX72" s="18"/>
      <c r="ESY72" s="18"/>
      <c r="ESZ72" s="18"/>
      <c r="ETA72" s="18"/>
      <c r="ETB72" s="18"/>
      <c r="ETC72" s="18"/>
      <c r="ETD72" s="18"/>
      <c r="ETE72" s="18"/>
      <c r="ETF72" s="18"/>
      <c r="ETG72" s="18"/>
      <c r="ETH72" s="18"/>
      <c r="ETI72" s="18"/>
      <c r="ETJ72" s="18"/>
      <c r="ETK72" s="18"/>
      <c r="ETL72" s="18"/>
      <c r="ETM72" s="18"/>
      <c r="ETN72" s="18"/>
      <c r="ETO72" s="18"/>
      <c r="ETP72" s="18"/>
      <c r="ETQ72" s="18"/>
      <c r="ETR72" s="18"/>
      <c r="ETS72" s="18"/>
      <c r="ETT72" s="18"/>
      <c r="ETU72" s="18"/>
      <c r="ETV72" s="18"/>
      <c r="ETW72" s="18"/>
      <c r="ETX72" s="18"/>
      <c r="ETY72" s="18"/>
      <c r="ETZ72" s="18"/>
      <c r="EUA72" s="18"/>
      <c r="EUB72" s="18"/>
      <c r="EUC72" s="18"/>
      <c r="EUD72" s="18"/>
      <c r="EUE72" s="18"/>
      <c r="EUF72" s="18"/>
      <c r="EUG72" s="18"/>
      <c r="EUH72" s="18"/>
      <c r="EUI72" s="18"/>
      <c r="EUJ72" s="18"/>
      <c r="EUK72" s="18"/>
      <c r="EUL72" s="18"/>
      <c r="EUM72" s="18"/>
      <c r="EUN72" s="18"/>
      <c r="EUO72" s="18"/>
      <c r="EUP72" s="18"/>
      <c r="EUQ72" s="18"/>
      <c r="EUR72" s="18"/>
      <c r="EUS72" s="18"/>
      <c r="EUT72" s="18"/>
      <c r="EUU72" s="18"/>
      <c r="EUV72" s="18"/>
      <c r="EUW72" s="18"/>
      <c r="EUX72" s="18"/>
      <c r="EUY72" s="18"/>
      <c r="EUZ72" s="18"/>
      <c r="EVA72" s="18"/>
      <c r="EVB72" s="18"/>
      <c r="EVC72" s="18"/>
      <c r="EVD72" s="18"/>
      <c r="EVE72" s="18"/>
      <c r="EVF72" s="18"/>
      <c r="EVG72" s="18"/>
      <c r="EVH72" s="18"/>
      <c r="EVI72" s="18"/>
      <c r="EVJ72" s="18"/>
      <c r="EVK72" s="18"/>
      <c r="EVL72" s="18"/>
      <c r="EVM72" s="18"/>
      <c r="EVN72" s="18"/>
      <c r="EVO72" s="18"/>
      <c r="EVP72" s="18"/>
      <c r="EVQ72" s="18"/>
      <c r="EVR72" s="18"/>
      <c r="EVS72" s="18"/>
      <c r="EVT72" s="18"/>
      <c r="EVU72" s="18"/>
      <c r="EVV72" s="18"/>
      <c r="EVW72" s="18"/>
      <c r="EVX72" s="18"/>
      <c r="EVY72" s="18"/>
      <c r="EVZ72" s="18"/>
      <c r="EWA72" s="18"/>
      <c r="EWB72" s="18"/>
      <c r="EWC72" s="18"/>
      <c r="EWD72" s="18"/>
      <c r="EWE72" s="18"/>
      <c r="EWF72" s="18"/>
      <c r="EWG72" s="18"/>
      <c r="EWH72" s="18"/>
      <c r="EWI72" s="18"/>
      <c r="EWJ72" s="18"/>
      <c r="EWK72" s="18"/>
      <c r="EWL72" s="18"/>
      <c r="EWM72" s="18"/>
      <c r="EWN72" s="18"/>
      <c r="EWO72" s="18"/>
      <c r="EWP72" s="18"/>
      <c r="EWQ72" s="18"/>
      <c r="EWR72" s="18"/>
      <c r="EWS72" s="18"/>
      <c r="EWT72" s="18"/>
      <c r="EWU72" s="18"/>
      <c r="EWV72" s="18"/>
      <c r="EWW72" s="18"/>
      <c r="EWX72" s="18"/>
      <c r="EWY72" s="18"/>
      <c r="EWZ72" s="18"/>
      <c r="EXA72" s="18"/>
      <c r="EXB72" s="18"/>
      <c r="EXC72" s="18"/>
      <c r="EXD72" s="18"/>
      <c r="EXE72" s="18"/>
      <c r="EXF72" s="18"/>
      <c r="EXG72" s="18"/>
      <c r="EXH72" s="18"/>
      <c r="EXI72" s="18"/>
      <c r="EXJ72" s="18"/>
      <c r="EXK72" s="18"/>
      <c r="EXL72" s="18"/>
      <c r="EXM72" s="18"/>
      <c r="EXN72" s="18"/>
      <c r="EXO72" s="18"/>
      <c r="EXP72" s="18"/>
      <c r="EXQ72" s="18"/>
      <c r="EXR72" s="18"/>
      <c r="EXS72" s="18"/>
      <c r="EXT72" s="18"/>
      <c r="EXU72" s="18"/>
      <c r="EXV72" s="18"/>
      <c r="EXW72" s="18"/>
      <c r="EXX72" s="18"/>
      <c r="EXY72" s="18"/>
      <c r="EXZ72" s="18"/>
      <c r="EYA72" s="18"/>
      <c r="EYB72" s="18"/>
      <c r="EYC72" s="18"/>
      <c r="EYD72" s="18"/>
      <c r="EYE72" s="18"/>
      <c r="EYF72" s="18"/>
      <c r="EYG72" s="18"/>
      <c r="EYH72" s="18"/>
      <c r="EYI72" s="18"/>
      <c r="EYJ72" s="18"/>
      <c r="EYK72" s="18"/>
      <c r="EYL72" s="18"/>
      <c r="EYM72" s="18"/>
      <c r="EYN72" s="18"/>
      <c r="EYO72" s="18"/>
      <c r="EYP72" s="18"/>
      <c r="EYQ72" s="18"/>
      <c r="EYR72" s="18"/>
      <c r="EYS72" s="18"/>
      <c r="EYT72" s="18"/>
      <c r="EYU72" s="18"/>
      <c r="EYV72" s="18"/>
      <c r="EYW72" s="18"/>
      <c r="EYX72" s="18"/>
      <c r="EYY72" s="18"/>
      <c r="EYZ72" s="18"/>
      <c r="EZA72" s="18"/>
      <c r="EZB72" s="18"/>
      <c r="EZC72" s="18"/>
      <c r="EZD72" s="18"/>
      <c r="EZE72" s="18"/>
      <c r="EZF72" s="18"/>
      <c r="EZG72" s="18"/>
      <c r="EZH72" s="18"/>
      <c r="EZI72" s="18"/>
      <c r="EZJ72" s="18"/>
      <c r="EZK72" s="18"/>
      <c r="EZL72" s="18"/>
      <c r="EZM72" s="18"/>
      <c r="EZN72" s="18"/>
      <c r="EZO72" s="18"/>
      <c r="EZP72" s="18"/>
      <c r="EZQ72" s="18"/>
      <c r="EZR72" s="18"/>
      <c r="EZS72" s="18"/>
      <c r="EZT72" s="18"/>
      <c r="EZU72" s="18"/>
      <c r="EZV72" s="18"/>
      <c r="EZW72" s="18"/>
      <c r="EZX72" s="18"/>
      <c r="EZY72" s="18"/>
      <c r="EZZ72" s="18"/>
      <c r="FAA72" s="18"/>
      <c r="FAB72" s="18"/>
      <c r="FAC72" s="18"/>
      <c r="FAD72" s="18"/>
      <c r="FAE72" s="18"/>
      <c r="FAF72" s="18"/>
      <c r="FAG72" s="18"/>
      <c r="FAH72" s="18"/>
      <c r="FAI72" s="18"/>
      <c r="FAJ72" s="18"/>
      <c r="FAK72" s="18"/>
      <c r="FAL72" s="18"/>
      <c r="FAM72" s="18"/>
      <c r="FAN72" s="18"/>
      <c r="FAO72" s="18"/>
      <c r="FAP72" s="18"/>
      <c r="FAQ72" s="18"/>
      <c r="FAR72" s="18"/>
      <c r="FAS72" s="18"/>
      <c r="FAT72" s="18"/>
      <c r="FAU72" s="18"/>
      <c r="FAV72" s="18"/>
      <c r="FAW72" s="18"/>
      <c r="FAX72" s="18"/>
      <c r="FAY72" s="18"/>
      <c r="FAZ72" s="18"/>
      <c r="FBA72" s="18"/>
      <c r="FBB72" s="18"/>
      <c r="FBC72" s="18"/>
      <c r="FBD72" s="18"/>
      <c r="FBE72" s="18"/>
      <c r="FBF72" s="18"/>
      <c r="FBG72" s="18"/>
      <c r="FBH72" s="18"/>
      <c r="FBI72" s="18"/>
      <c r="FBJ72" s="18"/>
      <c r="FBK72" s="18"/>
      <c r="FBL72" s="18"/>
      <c r="FBM72" s="18"/>
      <c r="FBN72" s="18"/>
      <c r="FBO72" s="18"/>
      <c r="FBP72" s="18"/>
      <c r="FBQ72" s="18"/>
      <c r="FBR72" s="18"/>
      <c r="FBS72" s="18"/>
      <c r="FBT72" s="18"/>
      <c r="FBU72" s="18"/>
      <c r="FBV72" s="18"/>
      <c r="FBW72" s="18"/>
      <c r="FBX72" s="18"/>
      <c r="FBY72" s="18"/>
      <c r="FBZ72" s="18"/>
      <c r="FCA72" s="18"/>
      <c r="FCB72" s="18"/>
      <c r="FCC72" s="18"/>
      <c r="FCD72" s="18"/>
      <c r="FCE72" s="18"/>
      <c r="FCF72" s="18"/>
      <c r="FCG72" s="18"/>
      <c r="FCH72" s="18"/>
      <c r="FCI72" s="18"/>
      <c r="FCJ72" s="18"/>
      <c r="FCK72" s="18"/>
      <c r="FCL72" s="18"/>
      <c r="FCM72" s="18"/>
      <c r="FCN72" s="18"/>
      <c r="FCO72" s="18"/>
      <c r="FCP72" s="18"/>
      <c r="FCQ72" s="18"/>
      <c r="FCR72" s="18"/>
      <c r="FCS72" s="18"/>
      <c r="FCT72" s="18"/>
      <c r="FCU72" s="18"/>
      <c r="FCV72" s="18"/>
      <c r="FCW72" s="18"/>
      <c r="FCX72" s="18"/>
      <c r="FCY72" s="18"/>
      <c r="FCZ72" s="18"/>
      <c r="FDA72" s="18"/>
      <c r="FDB72" s="18"/>
      <c r="FDC72" s="18"/>
      <c r="FDD72" s="18"/>
      <c r="FDE72" s="18"/>
      <c r="FDF72" s="18"/>
      <c r="FDG72" s="18"/>
      <c r="FDH72" s="18"/>
      <c r="FDI72" s="18"/>
      <c r="FDJ72" s="18"/>
      <c r="FDK72" s="18"/>
      <c r="FDL72" s="18"/>
      <c r="FDM72" s="18"/>
      <c r="FDN72" s="18"/>
      <c r="FDO72" s="18"/>
      <c r="FDP72" s="18"/>
      <c r="FDQ72" s="18"/>
      <c r="FDR72" s="18"/>
      <c r="FDS72" s="18"/>
      <c r="FDT72" s="18"/>
      <c r="FDU72" s="18"/>
      <c r="FDV72" s="18"/>
      <c r="FDW72" s="18"/>
      <c r="FDX72" s="18"/>
      <c r="FDY72" s="18"/>
      <c r="FDZ72" s="18"/>
      <c r="FEA72" s="18"/>
      <c r="FEB72" s="18"/>
      <c r="FEC72" s="18"/>
      <c r="FED72" s="18"/>
      <c r="FEE72" s="18"/>
      <c r="FEF72" s="18"/>
      <c r="FEG72" s="18"/>
      <c r="FEH72" s="18"/>
      <c r="FEI72" s="18"/>
      <c r="FEJ72" s="18"/>
      <c r="FEK72" s="18"/>
      <c r="FEL72" s="18"/>
      <c r="FEM72" s="18"/>
      <c r="FEN72" s="18"/>
      <c r="FEO72" s="18"/>
      <c r="FEP72" s="18"/>
      <c r="FEQ72" s="18"/>
      <c r="FER72" s="18"/>
      <c r="FES72" s="18"/>
      <c r="FET72" s="18"/>
      <c r="FEU72" s="18"/>
      <c r="FEV72" s="18"/>
      <c r="FEW72" s="18"/>
      <c r="FEX72" s="18"/>
      <c r="FEY72" s="18"/>
      <c r="FEZ72" s="18"/>
      <c r="FFA72" s="18"/>
      <c r="FFB72" s="18"/>
      <c r="FFC72" s="18"/>
      <c r="FFD72" s="18"/>
      <c r="FFE72" s="18"/>
      <c r="FFF72" s="18"/>
      <c r="FFG72" s="18"/>
      <c r="FFH72" s="18"/>
      <c r="FFI72" s="18"/>
      <c r="FFJ72" s="18"/>
      <c r="FFK72" s="18"/>
      <c r="FFL72" s="18"/>
      <c r="FFM72" s="18"/>
      <c r="FFN72" s="18"/>
      <c r="FFO72" s="18"/>
      <c r="FFP72" s="18"/>
      <c r="FFQ72" s="18"/>
      <c r="FFR72" s="18"/>
      <c r="FFS72" s="18"/>
      <c r="FFT72" s="18"/>
      <c r="FFU72" s="18"/>
      <c r="FFV72" s="18"/>
      <c r="FFW72" s="18"/>
      <c r="FFX72" s="18"/>
      <c r="FFY72" s="18"/>
      <c r="FFZ72" s="18"/>
      <c r="FGA72" s="18"/>
      <c r="FGB72" s="18"/>
      <c r="FGC72" s="18"/>
      <c r="FGD72" s="18"/>
      <c r="FGE72" s="18"/>
      <c r="FGF72" s="18"/>
      <c r="FGG72" s="18"/>
      <c r="FGH72" s="18"/>
      <c r="FGI72" s="18"/>
      <c r="FGJ72" s="18"/>
      <c r="FGK72" s="18"/>
      <c r="FGL72" s="18"/>
      <c r="FGM72" s="18"/>
      <c r="FGN72" s="18"/>
      <c r="FGO72" s="18"/>
      <c r="FGP72" s="18"/>
      <c r="FGQ72" s="18"/>
      <c r="FGR72" s="18"/>
      <c r="FGS72" s="18"/>
      <c r="FGT72" s="18"/>
      <c r="FGU72" s="18"/>
      <c r="FGV72" s="18"/>
      <c r="FGW72" s="18"/>
      <c r="FGX72" s="18"/>
      <c r="FGY72" s="18"/>
      <c r="FGZ72" s="18"/>
      <c r="FHA72" s="18"/>
      <c r="FHB72" s="18"/>
      <c r="FHC72" s="18"/>
      <c r="FHD72" s="18"/>
      <c r="FHE72" s="18"/>
      <c r="FHF72" s="18"/>
      <c r="FHG72" s="18"/>
      <c r="FHH72" s="18"/>
      <c r="FHI72" s="18"/>
      <c r="FHJ72" s="18"/>
      <c r="FHK72" s="18"/>
      <c r="FHL72" s="18"/>
      <c r="FHM72" s="18"/>
      <c r="FHN72" s="18"/>
      <c r="FHO72" s="18"/>
      <c r="FHP72" s="18"/>
      <c r="FHQ72" s="18"/>
      <c r="FHR72" s="18"/>
      <c r="FHS72" s="18"/>
      <c r="FHT72" s="18"/>
      <c r="FHU72" s="18"/>
      <c r="FHV72" s="18"/>
      <c r="FHW72" s="18"/>
      <c r="FHX72" s="18"/>
      <c r="FHY72" s="18"/>
      <c r="FHZ72" s="18"/>
      <c r="FIA72" s="18"/>
      <c r="FIB72" s="18"/>
      <c r="FIC72" s="18"/>
      <c r="FID72" s="18"/>
      <c r="FIE72" s="18"/>
      <c r="FIF72" s="18"/>
      <c r="FIG72" s="18"/>
      <c r="FIH72" s="18"/>
      <c r="FII72" s="18"/>
      <c r="FIJ72" s="18"/>
      <c r="FIK72" s="18"/>
      <c r="FIL72" s="18"/>
      <c r="FIM72" s="18"/>
      <c r="FIN72" s="18"/>
      <c r="FIO72" s="18"/>
      <c r="FIP72" s="18"/>
      <c r="FIQ72" s="18"/>
      <c r="FIR72" s="18"/>
      <c r="FIS72" s="18"/>
      <c r="FIT72" s="18"/>
      <c r="FIU72" s="18"/>
      <c r="FIV72" s="18"/>
      <c r="FIW72" s="18"/>
      <c r="FIX72" s="18"/>
      <c r="FIY72" s="18"/>
      <c r="FIZ72" s="18"/>
      <c r="FJA72" s="18"/>
      <c r="FJB72" s="18"/>
      <c r="FJC72" s="18"/>
      <c r="FJD72" s="18"/>
      <c r="FJE72" s="18"/>
      <c r="FJF72" s="18"/>
      <c r="FJG72" s="18"/>
      <c r="FJH72" s="18"/>
      <c r="FJI72" s="18"/>
      <c r="FJJ72" s="18"/>
      <c r="FJK72" s="18"/>
      <c r="FJL72" s="18"/>
      <c r="FJM72" s="18"/>
      <c r="FJN72" s="18"/>
      <c r="FJO72" s="18"/>
      <c r="FJP72" s="18"/>
      <c r="FJQ72" s="18"/>
      <c r="FJR72" s="18"/>
      <c r="FJS72" s="18"/>
      <c r="FJT72" s="18"/>
      <c r="FJU72" s="18"/>
      <c r="FJV72" s="18"/>
      <c r="FJW72" s="18"/>
      <c r="FJX72" s="18"/>
      <c r="FJY72" s="18"/>
      <c r="FJZ72" s="18"/>
      <c r="FKA72" s="18"/>
      <c r="FKB72" s="18"/>
      <c r="FKC72" s="18"/>
      <c r="FKD72" s="18"/>
      <c r="FKE72" s="18"/>
      <c r="FKF72" s="18"/>
      <c r="FKG72" s="18"/>
      <c r="FKH72" s="18"/>
      <c r="FKI72" s="18"/>
      <c r="FKJ72" s="18"/>
      <c r="FKK72" s="18"/>
      <c r="FKL72" s="18"/>
      <c r="FKM72" s="18"/>
      <c r="FKN72" s="18"/>
      <c r="FKO72" s="18"/>
      <c r="FKP72" s="18"/>
      <c r="FKQ72" s="18"/>
      <c r="FKR72" s="18"/>
      <c r="FKS72" s="18"/>
      <c r="FKT72" s="18"/>
      <c r="FKU72" s="18"/>
      <c r="FKV72" s="18"/>
      <c r="FKW72" s="18"/>
      <c r="FKX72" s="18"/>
      <c r="FKY72" s="18"/>
      <c r="FKZ72" s="18"/>
      <c r="FLA72" s="18"/>
      <c r="FLB72" s="18"/>
      <c r="FLC72" s="18"/>
      <c r="FLD72" s="18"/>
      <c r="FLE72" s="18"/>
      <c r="FLF72" s="18"/>
      <c r="FLG72" s="18"/>
      <c r="FLH72" s="18"/>
      <c r="FLI72" s="18"/>
      <c r="FLJ72" s="18"/>
      <c r="FLK72" s="18"/>
      <c r="FLL72" s="18"/>
      <c r="FLM72" s="18"/>
      <c r="FLN72" s="18"/>
      <c r="FLO72" s="18"/>
      <c r="FLP72" s="18"/>
      <c r="FLQ72" s="18"/>
      <c r="FLR72" s="18"/>
      <c r="FLS72" s="18"/>
      <c r="FLT72" s="18"/>
      <c r="FLU72" s="18"/>
      <c r="FLV72" s="18"/>
      <c r="FLW72" s="18"/>
      <c r="FLX72" s="18"/>
      <c r="FLY72" s="18"/>
      <c r="FLZ72" s="18"/>
      <c r="FMA72" s="18"/>
      <c r="FMB72" s="18"/>
      <c r="FMC72" s="18"/>
      <c r="FMD72" s="18"/>
      <c r="FME72" s="18"/>
      <c r="FMF72" s="18"/>
      <c r="FMG72" s="18"/>
      <c r="FMH72" s="18"/>
      <c r="FMI72" s="18"/>
      <c r="FMJ72" s="18"/>
      <c r="FMK72" s="18"/>
      <c r="FML72" s="18"/>
      <c r="FMM72" s="18"/>
      <c r="FMN72" s="18"/>
      <c r="FMO72" s="18"/>
      <c r="FMP72" s="18"/>
      <c r="FMQ72" s="18"/>
      <c r="FMR72" s="18"/>
      <c r="FMS72" s="18"/>
      <c r="FMT72" s="18"/>
      <c r="FMU72" s="18"/>
      <c r="FMV72" s="18"/>
      <c r="FMW72" s="18"/>
      <c r="FMX72" s="18"/>
      <c r="FMY72" s="18"/>
      <c r="FMZ72" s="18"/>
      <c r="FNA72" s="18"/>
      <c r="FNB72" s="18"/>
      <c r="FNC72" s="18"/>
      <c r="FND72" s="18"/>
      <c r="FNE72" s="18"/>
      <c r="FNF72" s="18"/>
      <c r="FNG72" s="18"/>
      <c r="FNH72" s="18"/>
      <c r="FNI72" s="18"/>
      <c r="FNJ72" s="18"/>
      <c r="FNK72" s="18"/>
      <c r="FNL72" s="18"/>
      <c r="FNM72" s="18"/>
      <c r="FNN72" s="18"/>
      <c r="FNO72" s="18"/>
      <c r="FNP72" s="18"/>
      <c r="FNQ72" s="18"/>
      <c r="FNR72" s="18"/>
      <c r="FNS72" s="18"/>
      <c r="FNT72" s="18"/>
      <c r="FNU72" s="18"/>
      <c r="FNV72" s="18"/>
      <c r="FNW72" s="18"/>
      <c r="FNX72" s="18"/>
      <c r="FNY72" s="18"/>
      <c r="FNZ72" s="18"/>
      <c r="FOA72" s="18"/>
      <c r="FOB72" s="18"/>
      <c r="FOC72" s="18"/>
      <c r="FOD72" s="18"/>
      <c r="FOE72" s="18"/>
      <c r="FOF72" s="18"/>
      <c r="FOG72" s="18"/>
      <c r="FOH72" s="18"/>
      <c r="FOI72" s="18"/>
      <c r="FOJ72" s="18"/>
      <c r="FOK72" s="18"/>
      <c r="FOL72" s="18"/>
      <c r="FOM72" s="18"/>
      <c r="FON72" s="18"/>
      <c r="FOO72" s="18"/>
      <c r="FOP72" s="18"/>
      <c r="FOQ72" s="18"/>
      <c r="FOR72" s="18"/>
      <c r="FOS72" s="18"/>
      <c r="FOT72" s="18"/>
      <c r="FOU72" s="18"/>
      <c r="FOV72" s="18"/>
      <c r="FOW72" s="18"/>
      <c r="FOX72" s="18"/>
      <c r="FOY72" s="18"/>
      <c r="FOZ72" s="18"/>
      <c r="FPA72" s="18"/>
      <c r="FPB72" s="18"/>
      <c r="FPC72" s="18"/>
      <c r="FPD72" s="18"/>
      <c r="FPE72" s="18"/>
      <c r="FPF72" s="18"/>
      <c r="FPG72" s="18"/>
      <c r="FPH72" s="18"/>
      <c r="FPI72" s="18"/>
      <c r="FPJ72" s="18"/>
      <c r="FPK72" s="18"/>
      <c r="FPL72" s="18"/>
      <c r="FPM72" s="18"/>
      <c r="FPN72" s="18"/>
      <c r="FPO72" s="18"/>
      <c r="FPP72" s="18"/>
      <c r="FPQ72" s="18"/>
      <c r="FPR72" s="18"/>
      <c r="FPS72" s="18"/>
      <c r="FPT72" s="18"/>
      <c r="FPU72" s="18"/>
      <c r="FPV72" s="18"/>
      <c r="FPW72" s="18"/>
      <c r="FPX72" s="18"/>
      <c r="FPY72" s="18"/>
      <c r="FPZ72" s="18"/>
      <c r="FQA72" s="18"/>
      <c r="FQB72" s="18"/>
      <c r="FQC72" s="18"/>
      <c r="FQD72" s="18"/>
      <c r="FQE72" s="18"/>
      <c r="FQF72" s="18"/>
      <c r="FQG72" s="18"/>
      <c r="FQH72" s="18"/>
      <c r="FQI72" s="18"/>
      <c r="FQJ72" s="18"/>
      <c r="FQK72" s="18"/>
      <c r="FQL72" s="18"/>
      <c r="FQM72" s="18"/>
      <c r="FQN72" s="18"/>
      <c r="FQO72" s="18"/>
      <c r="FQP72" s="18"/>
      <c r="FQQ72" s="18"/>
      <c r="FQR72" s="18"/>
      <c r="FQS72" s="18"/>
      <c r="FQT72" s="18"/>
      <c r="FQU72" s="18"/>
      <c r="FQV72" s="18"/>
      <c r="FQW72" s="18"/>
      <c r="FQX72" s="18"/>
      <c r="FQY72" s="18"/>
      <c r="FQZ72" s="18"/>
      <c r="FRA72" s="18"/>
      <c r="FRB72" s="18"/>
      <c r="FRC72" s="18"/>
      <c r="FRD72" s="18"/>
      <c r="FRE72" s="18"/>
      <c r="FRF72" s="18"/>
      <c r="FRG72" s="18"/>
      <c r="FRH72" s="18"/>
      <c r="FRI72" s="18"/>
      <c r="FRJ72" s="18"/>
      <c r="FRK72" s="18"/>
      <c r="FRL72" s="18"/>
      <c r="FRM72" s="18"/>
      <c r="FRN72" s="18"/>
      <c r="FRO72" s="18"/>
      <c r="FRP72" s="18"/>
      <c r="FRQ72" s="18"/>
      <c r="FRR72" s="18"/>
      <c r="FRS72" s="18"/>
      <c r="FRT72" s="18"/>
      <c r="FRU72" s="18"/>
      <c r="FRV72" s="18"/>
      <c r="FRW72" s="18"/>
      <c r="FRX72" s="18"/>
      <c r="FRY72" s="18"/>
      <c r="FRZ72" s="18"/>
      <c r="FSA72" s="18"/>
      <c r="FSB72" s="18"/>
      <c r="FSC72" s="18"/>
      <c r="FSD72" s="18"/>
      <c r="FSE72" s="18"/>
      <c r="FSF72" s="18"/>
      <c r="FSG72" s="18"/>
      <c r="FSH72" s="18"/>
      <c r="FSI72" s="18"/>
      <c r="FSJ72" s="18"/>
      <c r="FSK72" s="18"/>
      <c r="FSL72" s="18"/>
      <c r="FSM72" s="18"/>
      <c r="FSN72" s="18"/>
      <c r="FSO72" s="18"/>
      <c r="FSP72" s="18"/>
      <c r="FSQ72" s="18"/>
      <c r="FSR72" s="18"/>
      <c r="FSS72" s="18"/>
      <c r="FST72" s="18"/>
      <c r="FSU72" s="18"/>
      <c r="FSV72" s="18"/>
      <c r="FSW72" s="18"/>
      <c r="FSX72" s="18"/>
      <c r="FSY72" s="18"/>
      <c r="FSZ72" s="18"/>
      <c r="FTA72" s="18"/>
      <c r="FTB72" s="18"/>
      <c r="FTC72" s="18"/>
      <c r="FTD72" s="18"/>
      <c r="FTE72" s="18"/>
      <c r="FTF72" s="18"/>
      <c r="FTG72" s="18"/>
      <c r="FTH72" s="18"/>
      <c r="FTI72" s="18"/>
      <c r="FTJ72" s="18"/>
      <c r="FTK72" s="18"/>
      <c r="FTL72" s="18"/>
      <c r="FTM72" s="18"/>
      <c r="FTN72" s="18"/>
      <c r="FTO72" s="18"/>
      <c r="FTP72" s="18"/>
      <c r="FTQ72" s="18"/>
      <c r="FTR72" s="18"/>
      <c r="FTS72" s="18"/>
      <c r="FTT72" s="18"/>
      <c r="FTU72" s="18"/>
      <c r="FTV72" s="18"/>
      <c r="FTW72" s="18"/>
      <c r="FTX72" s="18"/>
      <c r="FTY72" s="18"/>
      <c r="FTZ72" s="18"/>
      <c r="FUA72" s="18"/>
      <c r="FUB72" s="18"/>
      <c r="FUC72" s="18"/>
      <c r="FUD72" s="18"/>
      <c r="FUE72" s="18"/>
      <c r="FUF72" s="18"/>
      <c r="FUG72" s="18"/>
      <c r="FUH72" s="18"/>
      <c r="FUI72" s="18"/>
      <c r="FUJ72" s="18"/>
      <c r="FUK72" s="18"/>
      <c r="FUL72" s="18"/>
      <c r="FUM72" s="18"/>
      <c r="FUN72" s="18"/>
      <c r="FUO72" s="18"/>
      <c r="FUP72" s="18"/>
      <c r="FUQ72" s="18"/>
      <c r="FUR72" s="18"/>
      <c r="FUS72" s="18"/>
      <c r="FUT72" s="18"/>
      <c r="FUU72" s="18"/>
      <c r="FUV72" s="18"/>
      <c r="FUW72" s="18"/>
      <c r="FUX72" s="18"/>
      <c r="FUY72" s="18"/>
      <c r="FUZ72" s="18"/>
      <c r="FVA72" s="18"/>
      <c r="FVB72" s="18"/>
      <c r="FVC72" s="18"/>
      <c r="FVD72" s="18"/>
      <c r="FVE72" s="18"/>
      <c r="FVF72" s="18"/>
      <c r="FVG72" s="18"/>
      <c r="FVH72" s="18"/>
      <c r="FVI72" s="18"/>
      <c r="FVJ72" s="18"/>
      <c r="FVK72" s="18"/>
      <c r="FVL72" s="18"/>
      <c r="FVM72" s="18"/>
      <c r="FVN72" s="18"/>
      <c r="FVO72" s="18"/>
      <c r="FVP72" s="18"/>
      <c r="FVQ72" s="18"/>
      <c r="FVR72" s="18"/>
      <c r="FVS72" s="18"/>
      <c r="FVT72" s="18"/>
      <c r="FVU72" s="18"/>
      <c r="FVV72" s="18"/>
      <c r="FVW72" s="18"/>
      <c r="FVX72" s="18"/>
      <c r="FVY72" s="18"/>
      <c r="FVZ72" s="18"/>
      <c r="FWA72" s="18"/>
      <c r="FWB72" s="18"/>
      <c r="FWC72" s="18"/>
      <c r="FWD72" s="18"/>
      <c r="FWE72" s="18"/>
      <c r="FWF72" s="18"/>
      <c r="FWG72" s="18"/>
      <c r="FWH72" s="18"/>
      <c r="FWI72" s="18"/>
      <c r="FWJ72" s="18"/>
      <c r="FWK72" s="18"/>
      <c r="FWL72" s="18"/>
      <c r="FWM72" s="18"/>
      <c r="FWN72" s="18"/>
      <c r="FWO72" s="18"/>
      <c r="FWP72" s="18"/>
      <c r="FWQ72" s="18"/>
      <c r="FWR72" s="18"/>
      <c r="FWS72" s="18"/>
      <c r="FWT72" s="18"/>
      <c r="FWU72" s="18"/>
      <c r="FWV72" s="18"/>
      <c r="FWW72" s="18"/>
      <c r="FWX72" s="18"/>
      <c r="FWY72" s="18"/>
      <c r="FWZ72" s="18"/>
      <c r="FXA72" s="18"/>
      <c r="FXB72" s="18"/>
      <c r="FXC72" s="18"/>
      <c r="FXD72" s="18"/>
      <c r="FXE72" s="18"/>
      <c r="FXF72" s="18"/>
      <c r="FXG72" s="18"/>
      <c r="FXH72" s="18"/>
      <c r="FXI72" s="18"/>
      <c r="FXJ72" s="18"/>
      <c r="FXK72" s="18"/>
      <c r="FXL72" s="18"/>
      <c r="FXM72" s="18"/>
      <c r="FXN72" s="18"/>
      <c r="FXO72" s="18"/>
      <c r="FXP72" s="18"/>
      <c r="FXQ72" s="18"/>
      <c r="FXR72" s="18"/>
      <c r="FXS72" s="18"/>
      <c r="FXT72" s="18"/>
      <c r="FXU72" s="18"/>
      <c r="FXV72" s="18"/>
      <c r="FXW72" s="18"/>
      <c r="FXX72" s="18"/>
      <c r="FXY72" s="18"/>
      <c r="FXZ72" s="18"/>
      <c r="FYA72" s="18"/>
      <c r="FYB72" s="18"/>
      <c r="FYC72" s="18"/>
      <c r="FYD72" s="18"/>
      <c r="FYE72" s="18"/>
      <c r="FYF72" s="18"/>
      <c r="FYG72" s="18"/>
      <c r="FYH72" s="18"/>
      <c r="FYI72" s="18"/>
      <c r="FYJ72" s="18"/>
      <c r="FYK72" s="18"/>
      <c r="FYL72" s="18"/>
      <c r="FYM72" s="18"/>
      <c r="FYN72" s="18"/>
      <c r="FYO72" s="18"/>
      <c r="FYP72" s="18"/>
      <c r="FYQ72" s="18"/>
      <c r="FYR72" s="18"/>
      <c r="FYS72" s="18"/>
      <c r="FYT72" s="18"/>
      <c r="FYU72" s="18"/>
      <c r="FYV72" s="18"/>
      <c r="FYW72" s="18"/>
      <c r="FYX72" s="18"/>
      <c r="FYY72" s="18"/>
      <c r="FYZ72" s="18"/>
      <c r="FZA72" s="18"/>
      <c r="FZB72" s="18"/>
      <c r="FZC72" s="18"/>
      <c r="FZD72" s="18"/>
      <c r="FZE72" s="18"/>
      <c r="FZF72" s="18"/>
      <c r="FZG72" s="18"/>
      <c r="FZH72" s="18"/>
      <c r="FZI72" s="18"/>
      <c r="FZJ72" s="18"/>
      <c r="FZK72" s="18"/>
      <c r="FZL72" s="18"/>
      <c r="FZM72" s="18"/>
      <c r="FZN72" s="18"/>
      <c r="FZO72" s="18"/>
      <c r="FZP72" s="18"/>
      <c r="FZQ72" s="18"/>
      <c r="FZR72" s="18"/>
      <c r="FZS72" s="18"/>
      <c r="FZT72" s="18"/>
      <c r="FZU72" s="18"/>
      <c r="FZV72" s="18"/>
      <c r="FZW72" s="18"/>
      <c r="FZX72" s="18"/>
      <c r="FZY72" s="18"/>
      <c r="FZZ72" s="18"/>
      <c r="GAA72" s="18"/>
      <c r="GAB72" s="18"/>
      <c r="GAC72" s="18"/>
      <c r="GAD72" s="18"/>
      <c r="GAE72" s="18"/>
      <c r="GAF72" s="18"/>
      <c r="GAG72" s="18"/>
      <c r="GAH72" s="18"/>
      <c r="GAI72" s="18"/>
      <c r="GAJ72" s="18"/>
      <c r="GAK72" s="18"/>
      <c r="GAL72" s="18"/>
      <c r="GAM72" s="18"/>
      <c r="GAN72" s="18"/>
      <c r="GAO72" s="18"/>
      <c r="GAP72" s="18"/>
      <c r="GAQ72" s="18"/>
      <c r="GAR72" s="18"/>
      <c r="GAS72" s="18"/>
      <c r="GAT72" s="18"/>
      <c r="GAU72" s="18"/>
      <c r="GAV72" s="18"/>
      <c r="GAW72" s="18"/>
      <c r="GAX72" s="18"/>
      <c r="GAY72" s="18"/>
      <c r="GAZ72" s="18"/>
      <c r="GBA72" s="18"/>
      <c r="GBB72" s="18"/>
      <c r="GBC72" s="18"/>
      <c r="GBD72" s="18"/>
      <c r="GBE72" s="18"/>
      <c r="GBF72" s="18"/>
      <c r="GBG72" s="18"/>
      <c r="GBH72" s="18"/>
      <c r="GBI72" s="18"/>
      <c r="GBJ72" s="18"/>
      <c r="GBK72" s="18"/>
      <c r="GBL72" s="18"/>
      <c r="GBM72" s="18"/>
      <c r="GBN72" s="18"/>
      <c r="GBO72" s="18"/>
      <c r="GBP72" s="18"/>
      <c r="GBQ72" s="18"/>
      <c r="GBR72" s="18"/>
      <c r="GBS72" s="18"/>
      <c r="GBT72" s="18"/>
      <c r="GBU72" s="18"/>
      <c r="GBV72" s="18"/>
      <c r="GBW72" s="18"/>
      <c r="GBX72" s="18"/>
      <c r="GBY72" s="18"/>
      <c r="GBZ72" s="18"/>
      <c r="GCA72" s="18"/>
      <c r="GCB72" s="18"/>
      <c r="GCC72" s="18"/>
      <c r="GCD72" s="18"/>
      <c r="GCE72" s="18"/>
      <c r="GCF72" s="18"/>
      <c r="GCG72" s="18"/>
      <c r="GCH72" s="18"/>
      <c r="GCI72" s="18"/>
      <c r="GCJ72" s="18"/>
      <c r="GCK72" s="18"/>
      <c r="GCL72" s="18"/>
      <c r="GCM72" s="18"/>
      <c r="GCN72" s="18"/>
      <c r="GCO72" s="18"/>
      <c r="GCP72" s="18"/>
      <c r="GCQ72" s="18"/>
      <c r="GCR72" s="18"/>
      <c r="GCS72" s="18"/>
      <c r="GCT72" s="18"/>
      <c r="GCU72" s="18"/>
      <c r="GCV72" s="18"/>
      <c r="GCW72" s="18"/>
      <c r="GCX72" s="18"/>
      <c r="GCY72" s="18"/>
      <c r="GCZ72" s="18"/>
      <c r="GDA72" s="18"/>
      <c r="GDB72" s="18"/>
      <c r="GDC72" s="18"/>
      <c r="GDD72" s="18"/>
      <c r="GDE72" s="18"/>
      <c r="GDF72" s="18"/>
      <c r="GDG72" s="18"/>
      <c r="GDH72" s="18"/>
      <c r="GDI72" s="18"/>
      <c r="GDJ72" s="18"/>
      <c r="GDK72" s="18"/>
      <c r="GDL72" s="18"/>
      <c r="GDM72" s="18"/>
      <c r="GDN72" s="18"/>
      <c r="GDO72" s="18"/>
      <c r="GDP72" s="18"/>
      <c r="GDQ72" s="18"/>
      <c r="GDR72" s="18"/>
      <c r="GDS72" s="18"/>
      <c r="GDT72" s="18"/>
      <c r="GDU72" s="18"/>
      <c r="GDV72" s="18"/>
      <c r="GDW72" s="18"/>
      <c r="GDX72" s="18"/>
      <c r="GDY72" s="18"/>
      <c r="GDZ72" s="18"/>
      <c r="GEA72" s="18"/>
      <c r="GEB72" s="18"/>
      <c r="GEC72" s="18"/>
      <c r="GED72" s="18"/>
      <c r="GEE72" s="18"/>
      <c r="GEF72" s="18"/>
      <c r="GEG72" s="18"/>
      <c r="GEH72" s="18"/>
      <c r="GEI72" s="18"/>
      <c r="GEJ72" s="18"/>
      <c r="GEK72" s="18"/>
      <c r="GEL72" s="18"/>
      <c r="GEM72" s="18"/>
      <c r="GEN72" s="18"/>
      <c r="GEO72" s="18"/>
      <c r="GEP72" s="18"/>
      <c r="GEQ72" s="18"/>
      <c r="GER72" s="18"/>
      <c r="GES72" s="18"/>
      <c r="GET72" s="18"/>
      <c r="GEU72" s="18"/>
      <c r="GEV72" s="18"/>
      <c r="GEW72" s="18"/>
      <c r="GEX72" s="18"/>
      <c r="GEY72" s="18"/>
      <c r="GEZ72" s="18"/>
      <c r="GFA72" s="18"/>
      <c r="GFB72" s="18"/>
      <c r="GFC72" s="18"/>
      <c r="GFD72" s="18"/>
      <c r="GFE72" s="18"/>
      <c r="GFF72" s="18"/>
      <c r="GFG72" s="18"/>
      <c r="GFH72" s="18"/>
      <c r="GFI72" s="18"/>
      <c r="GFJ72" s="18"/>
      <c r="GFK72" s="18"/>
      <c r="GFL72" s="18"/>
      <c r="GFM72" s="18"/>
      <c r="GFN72" s="18"/>
      <c r="GFO72" s="18"/>
      <c r="GFP72" s="18"/>
      <c r="GFQ72" s="18"/>
      <c r="GFR72" s="18"/>
      <c r="GFS72" s="18"/>
      <c r="GFT72" s="18"/>
      <c r="GFU72" s="18"/>
      <c r="GFV72" s="18"/>
      <c r="GFW72" s="18"/>
      <c r="GFX72" s="18"/>
      <c r="GFY72" s="18"/>
      <c r="GFZ72" s="18"/>
      <c r="GGA72" s="18"/>
      <c r="GGB72" s="18"/>
      <c r="GGC72" s="18"/>
      <c r="GGD72" s="18"/>
      <c r="GGE72" s="18"/>
      <c r="GGF72" s="18"/>
      <c r="GGG72" s="18"/>
      <c r="GGH72" s="18"/>
      <c r="GGI72" s="18"/>
      <c r="GGJ72" s="18"/>
      <c r="GGK72" s="18"/>
      <c r="GGL72" s="18"/>
      <c r="GGM72" s="18"/>
      <c r="GGN72" s="18"/>
      <c r="GGO72" s="18"/>
      <c r="GGP72" s="18"/>
      <c r="GGQ72" s="18"/>
      <c r="GGR72" s="18"/>
      <c r="GGS72" s="18"/>
      <c r="GGT72" s="18"/>
      <c r="GGU72" s="18"/>
      <c r="GGV72" s="18"/>
      <c r="GGW72" s="18"/>
      <c r="GGX72" s="18"/>
      <c r="GGY72" s="18"/>
      <c r="GGZ72" s="18"/>
      <c r="GHA72" s="18"/>
      <c r="GHB72" s="18"/>
      <c r="GHC72" s="18"/>
      <c r="GHD72" s="18"/>
      <c r="GHE72" s="18"/>
      <c r="GHF72" s="18"/>
      <c r="GHG72" s="18"/>
      <c r="GHH72" s="18"/>
      <c r="GHI72" s="18"/>
      <c r="GHJ72" s="18"/>
      <c r="GHK72" s="18"/>
      <c r="GHL72" s="18"/>
      <c r="GHM72" s="18"/>
      <c r="GHN72" s="18"/>
      <c r="GHO72" s="18"/>
      <c r="GHP72" s="18"/>
      <c r="GHQ72" s="18"/>
      <c r="GHR72" s="18"/>
      <c r="GHS72" s="18"/>
      <c r="GHT72" s="18"/>
      <c r="GHU72" s="18"/>
      <c r="GHV72" s="18"/>
      <c r="GHW72" s="18"/>
      <c r="GHX72" s="18"/>
      <c r="GHY72" s="18"/>
      <c r="GHZ72" s="18"/>
      <c r="GIA72" s="18"/>
      <c r="GIB72" s="18"/>
      <c r="GIC72" s="18"/>
      <c r="GID72" s="18"/>
      <c r="GIE72" s="18"/>
      <c r="GIF72" s="18"/>
      <c r="GIG72" s="18"/>
      <c r="GIH72" s="18"/>
      <c r="GII72" s="18"/>
      <c r="GIJ72" s="18"/>
      <c r="GIK72" s="18"/>
      <c r="GIL72" s="18"/>
      <c r="GIM72" s="18"/>
      <c r="GIN72" s="18"/>
      <c r="GIO72" s="18"/>
      <c r="GIP72" s="18"/>
      <c r="GIQ72" s="18"/>
      <c r="GIR72" s="18"/>
      <c r="GIS72" s="18"/>
      <c r="GIT72" s="18"/>
      <c r="GIU72" s="18"/>
      <c r="GIV72" s="18"/>
      <c r="GIW72" s="18"/>
      <c r="GIX72" s="18"/>
      <c r="GIY72" s="18"/>
      <c r="GIZ72" s="18"/>
      <c r="GJA72" s="18"/>
      <c r="GJB72" s="18"/>
      <c r="GJC72" s="18"/>
      <c r="GJD72" s="18"/>
      <c r="GJE72" s="18"/>
      <c r="GJF72" s="18"/>
      <c r="GJG72" s="18"/>
      <c r="GJH72" s="18"/>
      <c r="GJI72" s="18"/>
      <c r="GJJ72" s="18"/>
      <c r="GJK72" s="18"/>
      <c r="GJL72" s="18"/>
      <c r="GJM72" s="18"/>
      <c r="GJN72" s="18"/>
      <c r="GJO72" s="18"/>
      <c r="GJP72" s="18"/>
      <c r="GJQ72" s="18"/>
      <c r="GJR72" s="18"/>
      <c r="GJS72" s="18"/>
      <c r="GJT72" s="18"/>
      <c r="GJU72" s="18"/>
      <c r="GJV72" s="18"/>
      <c r="GJW72" s="18"/>
      <c r="GJX72" s="18"/>
      <c r="GJY72" s="18"/>
      <c r="GJZ72" s="18"/>
      <c r="GKA72" s="18"/>
      <c r="GKB72" s="18"/>
      <c r="GKC72" s="18"/>
      <c r="GKD72" s="18"/>
      <c r="GKE72" s="18"/>
      <c r="GKF72" s="18"/>
      <c r="GKG72" s="18"/>
      <c r="GKH72" s="18"/>
      <c r="GKI72" s="18"/>
      <c r="GKJ72" s="18"/>
      <c r="GKK72" s="18"/>
      <c r="GKL72" s="18"/>
      <c r="GKM72" s="18"/>
      <c r="GKN72" s="18"/>
      <c r="GKO72" s="18"/>
      <c r="GKP72" s="18"/>
      <c r="GKQ72" s="18"/>
      <c r="GKR72" s="18"/>
      <c r="GKS72" s="18"/>
      <c r="GKT72" s="18"/>
      <c r="GKU72" s="18"/>
      <c r="GKV72" s="18"/>
      <c r="GKW72" s="18"/>
      <c r="GKX72" s="18"/>
      <c r="GKY72" s="18"/>
      <c r="GKZ72" s="18"/>
      <c r="GLA72" s="18"/>
      <c r="GLB72" s="18"/>
      <c r="GLC72" s="18"/>
      <c r="GLD72" s="18"/>
      <c r="GLE72" s="18"/>
      <c r="GLF72" s="18"/>
      <c r="GLG72" s="18"/>
      <c r="GLH72" s="18"/>
      <c r="GLI72" s="18"/>
      <c r="GLJ72" s="18"/>
      <c r="GLK72" s="18"/>
      <c r="GLL72" s="18"/>
      <c r="GLM72" s="18"/>
      <c r="GLN72" s="18"/>
      <c r="GLO72" s="18"/>
      <c r="GLP72" s="18"/>
      <c r="GLQ72" s="18"/>
      <c r="GLR72" s="18"/>
      <c r="GLS72" s="18"/>
      <c r="GLT72" s="18"/>
      <c r="GLU72" s="18"/>
      <c r="GLV72" s="18"/>
      <c r="GLW72" s="18"/>
      <c r="GLX72" s="18"/>
      <c r="GLY72" s="18"/>
      <c r="GLZ72" s="18"/>
      <c r="GMA72" s="18"/>
      <c r="GMB72" s="18"/>
      <c r="GMC72" s="18"/>
      <c r="GMD72" s="18"/>
      <c r="GME72" s="18"/>
      <c r="GMF72" s="18"/>
      <c r="GMG72" s="18"/>
      <c r="GMH72" s="18"/>
      <c r="GMI72" s="18"/>
      <c r="GMJ72" s="18"/>
      <c r="GMK72" s="18"/>
      <c r="GML72" s="18"/>
      <c r="GMM72" s="18"/>
      <c r="GMN72" s="18"/>
      <c r="GMO72" s="18"/>
      <c r="GMP72" s="18"/>
      <c r="GMQ72" s="18"/>
      <c r="GMR72" s="18"/>
      <c r="GMS72" s="18"/>
      <c r="GMT72" s="18"/>
      <c r="GMU72" s="18"/>
      <c r="GMV72" s="18"/>
      <c r="GMW72" s="18"/>
      <c r="GMX72" s="18"/>
      <c r="GMY72" s="18"/>
      <c r="GMZ72" s="18"/>
      <c r="GNA72" s="18"/>
      <c r="GNB72" s="18"/>
      <c r="GNC72" s="18"/>
      <c r="GND72" s="18"/>
      <c r="GNE72" s="18"/>
      <c r="GNF72" s="18"/>
      <c r="GNG72" s="18"/>
      <c r="GNH72" s="18"/>
      <c r="GNI72" s="18"/>
      <c r="GNJ72" s="18"/>
      <c r="GNK72" s="18"/>
      <c r="GNL72" s="18"/>
      <c r="GNM72" s="18"/>
      <c r="GNN72" s="18"/>
      <c r="GNO72" s="18"/>
      <c r="GNP72" s="18"/>
      <c r="GNQ72" s="18"/>
      <c r="GNR72" s="18"/>
      <c r="GNS72" s="18"/>
      <c r="GNT72" s="18"/>
      <c r="GNU72" s="18"/>
      <c r="GNV72" s="18"/>
      <c r="GNW72" s="18"/>
      <c r="GNX72" s="18"/>
      <c r="GNY72" s="18"/>
      <c r="GNZ72" s="18"/>
      <c r="GOA72" s="18"/>
      <c r="GOB72" s="18"/>
      <c r="GOC72" s="18"/>
      <c r="GOD72" s="18"/>
      <c r="GOE72" s="18"/>
      <c r="GOF72" s="18"/>
      <c r="GOG72" s="18"/>
      <c r="GOH72" s="18"/>
      <c r="GOI72" s="18"/>
      <c r="GOJ72" s="18"/>
      <c r="GOK72" s="18"/>
      <c r="GOL72" s="18"/>
      <c r="GOM72" s="18"/>
      <c r="GON72" s="18"/>
      <c r="GOO72" s="18"/>
      <c r="GOP72" s="18"/>
      <c r="GOQ72" s="18"/>
      <c r="GOR72" s="18"/>
      <c r="GOS72" s="18"/>
      <c r="GOT72" s="18"/>
      <c r="GOU72" s="18"/>
      <c r="GOV72" s="18"/>
      <c r="GOW72" s="18"/>
      <c r="GOX72" s="18"/>
      <c r="GOY72" s="18"/>
      <c r="GOZ72" s="18"/>
      <c r="GPA72" s="18"/>
      <c r="GPB72" s="18"/>
      <c r="GPC72" s="18"/>
      <c r="GPD72" s="18"/>
      <c r="GPE72" s="18"/>
      <c r="GPF72" s="18"/>
      <c r="GPG72" s="18"/>
      <c r="GPH72" s="18"/>
      <c r="GPI72" s="18"/>
      <c r="GPJ72" s="18"/>
      <c r="GPK72" s="18"/>
      <c r="GPL72" s="18"/>
      <c r="GPM72" s="18"/>
      <c r="GPN72" s="18"/>
      <c r="GPO72" s="18"/>
      <c r="GPP72" s="18"/>
      <c r="GPQ72" s="18"/>
      <c r="GPR72" s="18"/>
      <c r="GPS72" s="18"/>
      <c r="GPT72" s="18"/>
      <c r="GPU72" s="18"/>
      <c r="GPV72" s="18"/>
      <c r="GPW72" s="18"/>
      <c r="GPX72" s="18"/>
      <c r="GPY72" s="18"/>
      <c r="GPZ72" s="18"/>
      <c r="GQA72" s="18"/>
      <c r="GQB72" s="18"/>
      <c r="GQC72" s="18"/>
      <c r="GQD72" s="18"/>
      <c r="GQE72" s="18"/>
      <c r="GQF72" s="18"/>
      <c r="GQG72" s="18"/>
      <c r="GQH72" s="18"/>
      <c r="GQI72" s="18"/>
      <c r="GQJ72" s="18"/>
      <c r="GQK72" s="18"/>
      <c r="GQL72" s="18"/>
      <c r="GQM72" s="18"/>
      <c r="GQN72" s="18"/>
      <c r="GQO72" s="18"/>
      <c r="GQP72" s="18"/>
      <c r="GQQ72" s="18"/>
      <c r="GQR72" s="18"/>
      <c r="GQS72" s="18"/>
      <c r="GQT72" s="18"/>
      <c r="GQU72" s="18"/>
      <c r="GQV72" s="18"/>
      <c r="GQW72" s="18"/>
      <c r="GQX72" s="18"/>
      <c r="GQY72" s="18"/>
      <c r="GQZ72" s="18"/>
      <c r="GRA72" s="18"/>
      <c r="GRB72" s="18"/>
      <c r="GRC72" s="18"/>
      <c r="GRD72" s="18"/>
      <c r="GRE72" s="18"/>
      <c r="GRF72" s="18"/>
      <c r="GRG72" s="18"/>
      <c r="GRH72" s="18"/>
      <c r="GRI72" s="18"/>
      <c r="GRJ72" s="18"/>
      <c r="GRK72" s="18"/>
      <c r="GRL72" s="18"/>
      <c r="GRM72" s="18"/>
      <c r="GRN72" s="18"/>
      <c r="GRO72" s="18"/>
      <c r="GRP72" s="18"/>
      <c r="GRQ72" s="18"/>
      <c r="GRR72" s="18"/>
      <c r="GRS72" s="18"/>
      <c r="GRT72" s="18"/>
      <c r="GRU72" s="18"/>
      <c r="GRV72" s="18"/>
      <c r="GRW72" s="18"/>
      <c r="GRX72" s="18"/>
      <c r="GRY72" s="18"/>
      <c r="GRZ72" s="18"/>
      <c r="GSA72" s="18"/>
      <c r="GSB72" s="18"/>
      <c r="GSC72" s="18"/>
      <c r="GSD72" s="18"/>
      <c r="GSE72" s="18"/>
      <c r="GSF72" s="18"/>
      <c r="GSG72" s="18"/>
      <c r="GSH72" s="18"/>
      <c r="GSI72" s="18"/>
      <c r="GSJ72" s="18"/>
      <c r="GSK72" s="18"/>
      <c r="GSL72" s="18"/>
      <c r="GSM72" s="18"/>
      <c r="GSN72" s="18"/>
      <c r="GSO72" s="18"/>
      <c r="GSP72" s="18"/>
      <c r="GSQ72" s="18"/>
      <c r="GSR72" s="18"/>
      <c r="GSS72" s="18"/>
      <c r="GST72" s="18"/>
      <c r="GSU72" s="18"/>
      <c r="GSV72" s="18"/>
      <c r="GSW72" s="18"/>
      <c r="GSX72" s="18"/>
      <c r="GSY72" s="18"/>
      <c r="GSZ72" s="18"/>
      <c r="GTA72" s="18"/>
      <c r="GTB72" s="18"/>
      <c r="GTC72" s="18"/>
      <c r="GTD72" s="18"/>
      <c r="GTE72" s="18"/>
      <c r="GTF72" s="18"/>
      <c r="GTG72" s="18"/>
      <c r="GTH72" s="18"/>
      <c r="GTI72" s="18"/>
      <c r="GTJ72" s="18"/>
      <c r="GTK72" s="18"/>
      <c r="GTL72" s="18"/>
      <c r="GTM72" s="18"/>
      <c r="GTN72" s="18"/>
      <c r="GTO72" s="18"/>
      <c r="GTP72" s="18"/>
      <c r="GTQ72" s="18"/>
      <c r="GTR72" s="18"/>
      <c r="GTS72" s="18"/>
      <c r="GTT72" s="18"/>
      <c r="GTU72" s="18"/>
      <c r="GTV72" s="18"/>
      <c r="GTW72" s="18"/>
      <c r="GTX72" s="18"/>
      <c r="GTY72" s="18"/>
      <c r="GTZ72" s="18"/>
      <c r="GUA72" s="18"/>
      <c r="GUB72" s="18"/>
      <c r="GUC72" s="18"/>
      <c r="GUD72" s="18"/>
      <c r="GUE72" s="18"/>
      <c r="GUF72" s="18"/>
      <c r="GUG72" s="18"/>
      <c r="GUH72" s="18"/>
      <c r="GUI72" s="18"/>
      <c r="GUJ72" s="18"/>
      <c r="GUK72" s="18"/>
      <c r="GUL72" s="18"/>
      <c r="GUM72" s="18"/>
      <c r="GUN72" s="18"/>
      <c r="GUO72" s="18"/>
      <c r="GUP72" s="18"/>
      <c r="GUQ72" s="18"/>
      <c r="GUR72" s="18"/>
      <c r="GUS72" s="18"/>
      <c r="GUT72" s="18"/>
      <c r="GUU72" s="18"/>
      <c r="GUV72" s="18"/>
      <c r="GUW72" s="18"/>
      <c r="GUX72" s="18"/>
      <c r="GUY72" s="18"/>
      <c r="GUZ72" s="18"/>
      <c r="GVA72" s="18"/>
      <c r="GVB72" s="18"/>
      <c r="GVC72" s="18"/>
      <c r="GVD72" s="18"/>
      <c r="GVE72" s="18"/>
      <c r="GVF72" s="18"/>
      <c r="GVG72" s="18"/>
      <c r="GVH72" s="18"/>
      <c r="GVI72" s="18"/>
      <c r="GVJ72" s="18"/>
      <c r="GVK72" s="18"/>
      <c r="GVL72" s="18"/>
      <c r="GVM72" s="18"/>
      <c r="GVN72" s="18"/>
      <c r="GVO72" s="18"/>
      <c r="GVP72" s="18"/>
      <c r="GVQ72" s="18"/>
      <c r="GVR72" s="18"/>
      <c r="GVS72" s="18"/>
      <c r="GVT72" s="18"/>
      <c r="GVU72" s="18"/>
      <c r="GVV72" s="18"/>
      <c r="GVW72" s="18"/>
      <c r="GVX72" s="18"/>
      <c r="GVY72" s="18"/>
      <c r="GVZ72" s="18"/>
      <c r="GWA72" s="18"/>
      <c r="GWB72" s="18"/>
      <c r="GWC72" s="18"/>
      <c r="GWD72" s="18"/>
      <c r="GWE72" s="18"/>
      <c r="GWF72" s="18"/>
      <c r="GWG72" s="18"/>
      <c r="GWH72" s="18"/>
      <c r="GWI72" s="18"/>
      <c r="GWJ72" s="18"/>
      <c r="GWK72" s="18"/>
      <c r="GWL72" s="18"/>
      <c r="GWM72" s="18"/>
      <c r="GWN72" s="18"/>
      <c r="GWO72" s="18"/>
      <c r="GWP72" s="18"/>
      <c r="GWQ72" s="18"/>
      <c r="GWR72" s="18"/>
      <c r="GWS72" s="18"/>
      <c r="GWT72" s="18"/>
      <c r="GWU72" s="18"/>
      <c r="GWV72" s="18"/>
      <c r="GWW72" s="18"/>
      <c r="GWX72" s="18"/>
      <c r="GWY72" s="18"/>
      <c r="GWZ72" s="18"/>
      <c r="GXA72" s="18"/>
      <c r="GXB72" s="18"/>
      <c r="GXC72" s="18"/>
      <c r="GXD72" s="18"/>
      <c r="GXE72" s="18"/>
      <c r="GXF72" s="18"/>
      <c r="GXG72" s="18"/>
      <c r="GXH72" s="18"/>
      <c r="GXI72" s="18"/>
      <c r="GXJ72" s="18"/>
      <c r="GXK72" s="18"/>
      <c r="GXL72" s="18"/>
      <c r="GXM72" s="18"/>
      <c r="GXN72" s="18"/>
      <c r="GXO72" s="18"/>
      <c r="GXP72" s="18"/>
      <c r="GXQ72" s="18"/>
      <c r="GXR72" s="18"/>
      <c r="GXS72" s="18"/>
      <c r="GXT72" s="18"/>
      <c r="GXU72" s="18"/>
      <c r="GXV72" s="18"/>
      <c r="GXW72" s="18"/>
      <c r="GXX72" s="18"/>
      <c r="GXY72" s="18"/>
      <c r="GXZ72" s="18"/>
      <c r="GYA72" s="18"/>
      <c r="GYB72" s="18"/>
      <c r="GYC72" s="18"/>
      <c r="GYD72" s="18"/>
      <c r="GYE72" s="18"/>
      <c r="GYF72" s="18"/>
      <c r="GYG72" s="18"/>
      <c r="GYH72" s="18"/>
      <c r="GYI72" s="18"/>
      <c r="GYJ72" s="18"/>
      <c r="GYK72" s="18"/>
      <c r="GYL72" s="18"/>
      <c r="GYM72" s="18"/>
      <c r="GYN72" s="18"/>
      <c r="GYO72" s="18"/>
      <c r="GYP72" s="18"/>
      <c r="GYQ72" s="18"/>
      <c r="GYR72" s="18"/>
      <c r="GYS72" s="18"/>
      <c r="GYT72" s="18"/>
      <c r="GYU72" s="18"/>
      <c r="GYV72" s="18"/>
      <c r="GYW72" s="18"/>
      <c r="GYX72" s="18"/>
      <c r="GYY72" s="18"/>
      <c r="GYZ72" s="18"/>
      <c r="GZA72" s="18"/>
      <c r="GZB72" s="18"/>
      <c r="GZC72" s="18"/>
      <c r="GZD72" s="18"/>
      <c r="GZE72" s="18"/>
      <c r="GZF72" s="18"/>
      <c r="GZG72" s="18"/>
      <c r="GZH72" s="18"/>
      <c r="GZI72" s="18"/>
      <c r="GZJ72" s="18"/>
      <c r="GZK72" s="18"/>
      <c r="GZL72" s="18"/>
      <c r="GZM72" s="18"/>
      <c r="GZN72" s="18"/>
      <c r="GZO72" s="18"/>
      <c r="GZP72" s="18"/>
      <c r="GZQ72" s="18"/>
      <c r="GZR72" s="18"/>
      <c r="GZS72" s="18"/>
      <c r="GZT72" s="18"/>
      <c r="GZU72" s="18"/>
      <c r="GZV72" s="18"/>
      <c r="GZW72" s="18"/>
      <c r="GZX72" s="18"/>
      <c r="GZY72" s="18"/>
      <c r="GZZ72" s="18"/>
      <c r="HAA72" s="18"/>
      <c r="HAB72" s="18"/>
      <c r="HAC72" s="18"/>
      <c r="HAD72" s="18"/>
      <c r="HAE72" s="18"/>
      <c r="HAF72" s="18"/>
      <c r="HAG72" s="18"/>
      <c r="HAH72" s="18"/>
      <c r="HAI72" s="18"/>
      <c r="HAJ72" s="18"/>
      <c r="HAK72" s="18"/>
      <c r="HAL72" s="18"/>
      <c r="HAM72" s="18"/>
      <c r="HAN72" s="18"/>
      <c r="HAO72" s="18"/>
      <c r="HAP72" s="18"/>
      <c r="HAQ72" s="18"/>
      <c r="HAR72" s="18"/>
      <c r="HAS72" s="18"/>
      <c r="HAT72" s="18"/>
      <c r="HAU72" s="18"/>
      <c r="HAV72" s="18"/>
      <c r="HAW72" s="18"/>
      <c r="HAX72" s="18"/>
      <c r="HAY72" s="18"/>
      <c r="HAZ72" s="18"/>
      <c r="HBA72" s="18"/>
      <c r="HBB72" s="18"/>
      <c r="HBC72" s="18"/>
      <c r="HBD72" s="18"/>
      <c r="HBE72" s="18"/>
      <c r="HBF72" s="18"/>
      <c r="HBG72" s="18"/>
      <c r="HBH72" s="18"/>
      <c r="HBI72" s="18"/>
      <c r="HBJ72" s="18"/>
      <c r="HBK72" s="18"/>
      <c r="HBL72" s="18"/>
      <c r="HBM72" s="18"/>
      <c r="HBN72" s="18"/>
      <c r="HBO72" s="18"/>
      <c r="HBP72" s="18"/>
      <c r="HBQ72" s="18"/>
      <c r="HBR72" s="18"/>
      <c r="HBS72" s="18"/>
      <c r="HBT72" s="18"/>
      <c r="HBU72" s="18"/>
      <c r="HBV72" s="18"/>
      <c r="HBW72" s="18"/>
      <c r="HBX72" s="18"/>
      <c r="HBY72" s="18"/>
      <c r="HBZ72" s="18"/>
      <c r="HCA72" s="18"/>
      <c r="HCB72" s="18"/>
      <c r="HCC72" s="18"/>
      <c r="HCD72" s="18"/>
      <c r="HCE72" s="18"/>
      <c r="HCF72" s="18"/>
      <c r="HCG72" s="18"/>
      <c r="HCH72" s="18"/>
      <c r="HCI72" s="18"/>
      <c r="HCJ72" s="18"/>
      <c r="HCK72" s="18"/>
      <c r="HCL72" s="18"/>
      <c r="HCM72" s="18"/>
      <c r="HCN72" s="18"/>
      <c r="HCO72" s="18"/>
      <c r="HCP72" s="18"/>
      <c r="HCQ72" s="18"/>
      <c r="HCR72" s="18"/>
      <c r="HCS72" s="18"/>
      <c r="HCT72" s="18"/>
      <c r="HCU72" s="18"/>
      <c r="HCV72" s="18"/>
      <c r="HCW72" s="18"/>
      <c r="HCX72" s="18"/>
      <c r="HCY72" s="18"/>
      <c r="HCZ72" s="18"/>
      <c r="HDA72" s="18"/>
      <c r="HDB72" s="18"/>
      <c r="HDC72" s="18"/>
      <c r="HDD72" s="18"/>
      <c r="HDE72" s="18"/>
      <c r="HDF72" s="18"/>
      <c r="HDG72" s="18"/>
      <c r="HDH72" s="18"/>
      <c r="HDI72" s="18"/>
      <c r="HDJ72" s="18"/>
      <c r="HDK72" s="18"/>
      <c r="HDL72" s="18"/>
      <c r="HDM72" s="18"/>
      <c r="HDN72" s="18"/>
      <c r="HDO72" s="18"/>
      <c r="HDP72" s="18"/>
      <c r="HDQ72" s="18"/>
      <c r="HDR72" s="18"/>
      <c r="HDS72" s="18"/>
      <c r="HDT72" s="18"/>
      <c r="HDU72" s="18"/>
      <c r="HDV72" s="18"/>
      <c r="HDW72" s="18"/>
      <c r="HDX72" s="18"/>
      <c r="HDY72" s="18"/>
      <c r="HDZ72" s="18"/>
      <c r="HEA72" s="18"/>
      <c r="HEB72" s="18"/>
      <c r="HEC72" s="18"/>
      <c r="HED72" s="18"/>
      <c r="HEE72" s="18"/>
      <c r="HEF72" s="18"/>
      <c r="HEG72" s="18"/>
      <c r="HEH72" s="18"/>
      <c r="HEI72" s="18"/>
      <c r="HEJ72" s="18"/>
      <c r="HEK72" s="18"/>
      <c r="HEL72" s="18"/>
      <c r="HEM72" s="18"/>
      <c r="HEN72" s="18"/>
      <c r="HEO72" s="18"/>
      <c r="HEP72" s="18"/>
      <c r="HEQ72" s="18"/>
      <c r="HER72" s="18"/>
      <c r="HES72" s="18"/>
      <c r="HET72" s="18"/>
      <c r="HEU72" s="18"/>
      <c r="HEV72" s="18"/>
      <c r="HEW72" s="18"/>
      <c r="HEX72" s="18"/>
      <c r="HEY72" s="18"/>
      <c r="HEZ72" s="18"/>
      <c r="HFA72" s="18"/>
      <c r="HFB72" s="18"/>
      <c r="HFC72" s="18"/>
      <c r="HFD72" s="18"/>
      <c r="HFE72" s="18"/>
      <c r="HFF72" s="18"/>
      <c r="HFG72" s="18"/>
      <c r="HFH72" s="18"/>
      <c r="HFI72" s="18"/>
      <c r="HFJ72" s="18"/>
      <c r="HFK72" s="18"/>
      <c r="HFL72" s="18"/>
      <c r="HFM72" s="18"/>
      <c r="HFN72" s="18"/>
      <c r="HFO72" s="18"/>
      <c r="HFP72" s="18"/>
      <c r="HFQ72" s="18"/>
      <c r="HFR72" s="18"/>
      <c r="HFS72" s="18"/>
      <c r="HFT72" s="18"/>
      <c r="HFU72" s="18"/>
      <c r="HFV72" s="18"/>
      <c r="HFW72" s="18"/>
      <c r="HFX72" s="18"/>
      <c r="HFY72" s="18"/>
      <c r="HFZ72" s="18"/>
      <c r="HGA72" s="18"/>
      <c r="HGB72" s="18"/>
      <c r="HGC72" s="18"/>
      <c r="HGD72" s="18"/>
      <c r="HGE72" s="18"/>
      <c r="HGF72" s="18"/>
      <c r="HGG72" s="18"/>
      <c r="HGH72" s="18"/>
      <c r="HGI72" s="18"/>
      <c r="HGJ72" s="18"/>
      <c r="HGK72" s="18"/>
      <c r="HGL72" s="18"/>
      <c r="HGM72" s="18"/>
      <c r="HGN72" s="18"/>
      <c r="HGO72" s="18"/>
      <c r="HGP72" s="18"/>
      <c r="HGQ72" s="18"/>
      <c r="HGR72" s="18"/>
      <c r="HGS72" s="18"/>
      <c r="HGT72" s="18"/>
      <c r="HGU72" s="18"/>
      <c r="HGV72" s="18"/>
      <c r="HGW72" s="18"/>
      <c r="HGX72" s="18"/>
      <c r="HGY72" s="18"/>
      <c r="HGZ72" s="18"/>
      <c r="HHA72" s="18"/>
      <c r="HHB72" s="18"/>
      <c r="HHC72" s="18"/>
      <c r="HHD72" s="18"/>
      <c r="HHE72" s="18"/>
      <c r="HHF72" s="18"/>
      <c r="HHG72" s="18"/>
      <c r="HHH72" s="18"/>
      <c r="HHI72" s="18"/>
      <c r="HHJ72" s="18"/>
      <c r="HHK72" s="18"/>
      <c r="HHL72" s="18"/>
      <c r="HHM72" s="18"/>
      <c r="HHN72" s="18"/>
      <c r="HHO72" s="18"/>
      <c r="HHP72" s="18"/>
      <c r="HHQ72" s="18"/>
      <c r="HHR72" s="18"/>
      <c r="HHS72" s="18"/>
      <c r="HHT72" s="18"/>
      <c r="HHU72" s="18"/>
      <c r="HHV72" s="18"/>
      <c r="HHW72" s="18"/>
      <c r="HHX72" s="18"/>
      <c r="HHY72" s="18"/>
      <c r="HHZ72" s="18"/>
      <c r="HIA72" s="18"/>
      <c r="HIB72" s="18"/>
      <c r="HIC72" s="18"/>
      <c r="HID72" s="18"/>
      <c r="HIE72" s="18"/>
      <c r="HIF72" s="18"/>
      <c r="HIG72" s="18"/>
      <c r="HIH72" s="18"/>
      <c r="HII72" s="18"/>
      <c r="HIJ72" s="18"/>
      <c r="HIK72" s="18"/>
      <c r="HIL72" s="18"/>
      <c r="HIM72" s="18"/>
      <c r="HIN72" s="18"/>
      <c r="HIO72" s="18"/>
      <c r="HIP72" s="18"/>
      <c r="HIQ72" s="18"/>
      <c r="HIR72" s="18"/>
      <c r="HIS72" s="18"/>
      <c r="HIT72" s="18"/>
      <c r="HIU72" s="18"/>
      <c r="HIV72" s="18"/>
      <c r="HIW72" s="18"/>
      <c r="HIX72" s="18"/>
      <c r="HIY72" s="18"/>
      <c r="HIZ72" s="18"/>
      <c r="HJA72" s="18"/>
      <c r="HJB72" s="18"/>
      <c r="HJC72" s="18"/>
      <c r="HJD72" s="18"/>
      <c r="HJE72" s="18"/>
      <c r="HJF72" s="18"/>
      <c r="HJG72" s="18"/>
      <c r="HJH72" s="18"/>
      <c r="HJI72" s="18"/>
      <c r="HJJ72" s="18"/>
      <c r="HJK72" s="18"/>
      <c r="HJL72" s="18"/>
      <c r="HJM72" s="18"/>
      <c r="HJN72" s="18"/>
      <c r="HJO72" s="18"/>
      <c r="HJP72" s="18"/>
      <c r="HJQ72" s="18"/>
      <c r="HJR72" s="18"/>
      <c r="HJS72" s="18"/>
      <c r="HJT72" s="18"/>
      <c r="HJU72" s="18"/>
      <c r="HJV72" s="18"/>
      <c r="HJW72" s="18"/>
      <c r="HJX72" s="18"/>
      <c r="HJY72" s="18"/>
      <c r="HJZ72" s="18"/>
      <c r="HKA72" s="18"/>
      <c r="HKB72" s="18"/>
      <c r="HKC72" s="18"/>
      <c r="HKD72" s="18"/>
      <c r="HKE72" s="18"/>
      <c r="HKF72" s="18"/>
      <c r="HKG72" s="18"/>
      <c r="HKH72" s="18"/>
      <c r="HKI72" s="18"/>
      <c r="HKJ72" s="18"/>
      <c r="HKK72" s="18"/>
      <c r="HKL72" s="18"/>
      <c r="HKM72" s="18"/>
      <c r="HKN72" s="18"/>
      <c r="HKO72" s="18"/>
      <c r="HKP72" s="18"/>
      <c r="HKQ72" s="18"/>
      <c r="HKR72" s="18"/>
      <c r="HKS72" s="18"/>
      <c r="HKT72" s="18"/>
      <c r="HKU72" s="18"/>
      <c r="HKV72" s="18"/>
      <c r="HKW72" s="18"/>
      <c r="HKX72" s="18"/>
      <c r="HKY72" s="18"/>
      <c r="HKZ72" s="18"/>
      <c r="HLA72" s="18"/>
      <c r="HLB72" s="18"/>
      <c r="HLC72" s="18"/>
      <c r="HLD72" s="18"/>
      <c r="HLE72" s="18"/>
      <c r="HLF72" s="18"/>
      <c r="HLG72" s="18"/>
      <c r="HLH72" s="18"/>
      <c r="HLI72" s="18"/>
      <c r="HLJ72" s="18"/>
      <c r="HLK72" s="18"/>
      <c r="HLL72" s="18"/>
      <c r="HLM72" s="18"/>
      <c r="HLN72" s="18"/>
      <c r="HLO72" s="18"/>
      <c r="HLP72" s="18"/>
      <c r="HLQ72" s="18"/>
      <c r="HLR72" s="18"/>
      <c r="HLS72" s="18"/>
      <c r="HLT72" s="18"/>
      <c r="HLU72" s="18"/>
      <c r="HLV72" s="18"/>
      <c r="HLW72" s="18"/>
      <c r="HLX72" s="18"/>
      <c r="HLY72" s="18"/>
      <c r="HLZ72" s="18"/>
      <c r="HMA72" s="18"/>
      <c r="HMB72" s="18"/>
      <c r="HMC72" s="18"/>
      <c r="HMD72" s="18"/>
      <c r="HME72" s="18"/>
      <c r="HMF72" s="18"/>
      <c r="HMG72" s="18"/>
      <c r="HMH72" s="18"/>
      <c r="HMI72" s="18"/>
      <c r="HMJ72" s="18"/>
      <c r="HMK72" s="18"/>
      <c r="HML72" s="18"/>
      <c r="HMM72" s="18"/>
      <c r="HMN72" s="18"/>
      <c r="HMO72" s="18"/>
      <c r="HMP72" s="18"/>
      <c r="HMQ72" s="18"/>
      <c r="HMR72" s="18"/>
      <c r="HMS72" s="18"/>
      <c r="HMT72" s="18"/>
      <c r="HMU72" s="18"/>
      <c r="HMV72" s="18"/>
      <c r="HMW72" s="18"/>
      <c r="HMX72" s="18"/>
      <c r="HMY72" s="18"/>
      <c r="HMZ72" s="18"/>
      <c r="HNA72" s="18"/>
      <c r="HNB72" s="18"/>
      <c r="HNC72" s="18"/>
      <c r="HND72" s="18"/>
      <c r="HNE72" s="18"/>
      <c r="HNF72" s="18"/>
      <c r="HNG72" s="18"/>
      <c r="HNH72" s="18"/>
      <c r="HNI72" s="18"/>
      <c r="HNJ72" s="18"/>
      <c r="HNK72" s="18"/>
      <c r="HNL72" s="18"/>
      <c r="HNM72" s="18"/>
      <c r="HNN72" s="18"/>
      <c r="HNO72" s="18"/>
      <c r="HNP72" s="18"/>
      <c r="HNQ72" s="18"/>
      <c r="HNR72" s="18"/>
      <c r="HNS72" s="18"/>
      <c r="HNT72" s="18"/>
      <c r="HNU72" s="18"/>
      <c r="HNV72" s="18"/>
      <c r="HNW72" s="18"/>
      <c r="HNX72" s="18"/>
      <c r="HNY72" s="18"/>
      <c r="HNZ72" s="18"/>
      <c r="HOA72" s="18"/>
      <c r="HOB72" s="18"/>
      <c r="HOC72" s="18"/>
      <c r="HOD72" s="18"/>
      <c r="HOE72" s="18"/>
      <c r="HOF72" s="18"/>
      <c r="HOG72" s="18"/>
      <c r="HOH72" s="18"/>
      <c r="HOI72" s="18"/>
      <c r="HOJ72" s="18"/>
      <c r="HOK72" s="18"/>
      <c r="HOL72" s="18"/>
      <c r="HOM72" s="18"/>
      <c r="HON72" s="18"/>
      <c r="HOO72" s="18"/>
      <c r="HOP72" s="18"/>
      <c r="HOQ72" s="18"/>
      <c r="HOR72" s="18"/>
      <c r="HOS72" s="18"/>
      <c r="HOT72" s="18"/>
      <c r="HOU72" s="18"/>
      <c r="HOV72" s="18"/>
      <c r="HOW72" s="18"/>
      <c r="HOX72" s="18"/>
      <c r="HOY72" s="18"/>
      <c r="HOZ72" s="18"/>
      <c r="HPA72" s="18"/>
      <c r="HPB72" s="18"/>
      <c r="HPC72" s="18"/>
      <c r="HPD72" s="18"/>
      <c r="HPE72" s="18"/>
      <c r="HPF72" s="18"/>
      <c r="HPG72" s="18"/>
      <c r="HPH72" s="18"/>
      <c r="HPI72" s="18"/>
      <c r="HPJ72" s="18"/>
      <c r="HPK72" s="18"/>
      <c r="HPL72" s="18"/>
      <c r="HPM72" s="18"/>
      <c r="HPN72" s="18"/>
      <c r="HPO72" s="18"/>
      <c r="HPP72" s="18"/>
      <c r="HPQ72" s="18"/>
      <c r="HPR72" s="18"/>
      <c r="HPS72" s="18"/>
      <c r="HPT72" s="18"/>
      <c r="HPU72" s="18"/>
      <c r="HPV72" s="18"/>
      <c r="HPW72" s="18"/>
      <c r="HPX72" s="18"/>
      <c r="HPY72" s="18"/>
      <c r="HPZ72" s="18"/>
      <c r="HQA72" s="18"/>
      <c r="HQB72" s="18"/>
      <c r="HQC72" s="18"/>
      <c r="HQD72" s="18"/>
      <c r="HQE72" s="18"/>
      <c r="HQF72" s="18"/>
      <c r="HQG72" s="18"/>
      <c r="HQH72" s="18"/>
      <c r="HQI72" s="18"/>
      <c r="HQJ72" s="18"/>
      <c r="HQK72" s="18"/>
      <c r="HQL72" s="18"/>
      <c r="HQM72" s="18"/>
      <c r="HQN72" s="18"/>
      <c r="HQO72" s="18"/>
      <c r="HQP72" s="18"/>
      <c r="HQQ72" s="18"/>
      <c r="HQR72" s="18"/>
      <c r="HQS72" s="18"/>
      <c r="HQT72" s="18"/>
      <c r="HQU72" s="18"/>
      <c r="HQV72" s="18"/>
      <c r="HQW72" s="18"/>
      <c r="HQX72" s="18"/>
      <c r="HQY72" s="18"/>
      <c r="HQZ72" s="18"/>
      <c r="HRA72" s="18"/>
      <c r="HRB72" s="18"/>
      <c r="HRC72" s="18"/>
      <c r="HRD72" s="18"/>
      <c r="HRE72" s="18"/>
      <c r="HRF72" s="18"/>
      <c r="HRG72" s="18"/>
      <c r="HRH72" s="18"/>
      <c r="HRI72" s="18"/>
      <c r="HRJ72" s="18"/>
      <c r="HRK72" s="18"/>
      <c r="HRL72" s="18"/>
      <c r="HRM72" s="18"/>
      <c r="HRN72" s="18"/>
      <c r="HRO72" s="18"/>
      <c r="HRP72" s="18"/>
      <c r="HRQ72" s="18"/>
      <c r="HRR72" s="18"/>
      <c r="HRS72" s="18"/>
      <c r="HRT72" s="18"/>
      <c r="HRU72" s="18"/>
      <c r="HRV72" s="18"/>
      <c r="HRW72" s="18"/>
      <c r="HRX72" s="18"/>
      <c r="HRY72" s="18"/>
      <c r="HRZ72" s="18"/>
      <c r="HSA72" s="18"/>
      <c r="HSB72" s="18"/>
      <c r="HSC72" s="18"/>
      <c r="HSD72" s="18"/>
      <c r="HSE72" s="18"/>
      <c r="HSF72" s="18"/>
      <c r="HSG72" s="18"/>
      <c r="HSH72" s="18"/>
      <c r="HSI72" s="18"/>
      <c r="HSJ72" s="18"/>
      <c r="HSK72" s="18"/>
      <c r="HSL72" s="18"/>
      <c r="HSM72" s="18"/>
      <c r="HSN72" s="18"/>
      <c r="HSO72" s="18"/>
      <c r="HSP72" s="18"/>
      <c r="HSQ72" s="18"/>
      <c r="HSR72" s="18"/>
      <c r="HSS72" s="18"/>
      <c r="HST72" s="18"/>
      <c r="HSU72" s="18"/>
      <c r="HSV72" s="18"/>
      <c r="HSW72" s="18"/>
      <c r="HSX72" s="18"/>
      <c r="HSY72" s="18"/>
      <c r="HSZ72" s="18"/>
      <c r="HTA72" s="18"/>
      <c r="HTB72" s="18"/>
      <c r="HTC72" s="18"/>
      <c r="HTD72" s="18"/>
      <c r="HTE72" s="18"/>
      <c r="HTF72" s="18"/>
      <c r="HTG72" s="18"/>
      <c r="HTH72" s="18"/>
      <c r="HTI72" s="18"/>
      <c r="HTJ72" s="18"/>
      <c r="HTK72" s="18"/>
      <c r="HTL72" s="18"/>
      <c r="HTM72" s="18"/>
      <c r="HTN72" s="18"/>
      <c r="HTO72" s="18"/>
      <c r="HTP72" s="18"/>
      <c r="HTQ72" s="18"/>
      <c r="HTR72" s="18"/>
      <c r="HTS72" s="18"/>
      <c r="HTT72" s="18"/>
      <c r="HTU72" s="18"/>
      <c r="HTV72" s="18"/>
      <c r="HTW72" s="18"/>
      <c r="HTX72" s="18"/>
      <c r="HTY72" s="18"/>
      <c r="HTZ72" s="18"/>
      <c r="HUA72" s="18"/>
      <c r="HUB72" s="18"/>
      <c r="HUC72" s="18"/>
      <c r="HUD72" s="18"/>
      <c r="HUE72" s="18"/>
      <c r="HUF72" s="18"/>
      <c r="HUG72" s="18"/>
      <c r="HUH72" s="18"/>
      <c r="HUI72" s="18"/>
      <c r="HUJ72" s="18"/>
      <c r="HUK72" s="18"/>
      <c r="HUL72" s="18"/>
      <c r="HUM72" s="18"/>
      <c r="HUN72" s="18"/>
      <c r="HUO72" s="18"/>
      <c r="HUP72" s="18"/>
      <c r="HUQ72" s="18"/>
      <c r="HUR72" s="18"/>
      <c r="HUS72" s="18"/>
      <c r="HUT72" s="18"/>
      <c r="HUU72" s="18"/>
      <c r="HUV72" s="18"/>
      <c r="HUW72" s="18"/>
      <c r="HUX72" s="18"/>
      <c r="HUY72" s="18"/>
      <c r="HUZ72" s="18"/>
      <c r="HVA72" s="18"/>
      <c r="HVB72" s="18"/>
      <c r="HVC72" s="18"/>
      <c r="HVD72" s="18"/>
      <c r="HVE72" s="18"/>
      <c r="HVF72" s="18"/>
      <c r="HVG72" s="18"/>
      <c r="HVH72" s="18"/>
      <c r="HVI72" s="18"/>
      <c r="HVJ72" s="18"/>
      <c r="HVK72" s="18"/>
      <c r="HVL72" s="18"/>
      <c r="HVM72" s="18"/>
      <c r="HVN72" s="18"/>
      <c r="HVO72" s="18"/>
      <c r="HVP72" s="18"/>
      <c r="HVQ72" s="18"/>
      <c r="HVR72" s="18"/>
      <c r="HVS72" s="18"/>
      <c r="HVT72" s="18"/>
      <c r="HVU72" s="18"/>
      <c r="HVV72" s="18"/>
      <c r="HVW72" s="18"/>
      <c r="HVX72" s="18"/>
      <c r="HVY72" s="18"/>
      <c r="HVZ72" s="18"/>
      <c r="HWA72" s="18"/>
      <c r="HWB72" s="18"/>
      <c r="HWC72" s="18"/>
      <c r="HWD72" s="18"/>
      <c r="HWE72" s="18"/>
      <c r="HWF72" s="18"/>
      <c r="HWG72" s="18"/>
      <c r="HWH72" s="18"/>
      <c r="HWI72" s="18"/>
      <c r="HWJ72" s="18"/>
      <c r="HWK72" s="18"/>
      <c r="HWL72" s="18"/>
      <c r="HWM72" s="18"/>
      <c r="HWN72" s="18"/>
      <c r="HWO72" s="18"/>
      <c r="HWP72" s="18"/>
      <c r="HWQ72" s="18"/>
      <c r="HWR72" s="18"/>
      <c r="HWS72" s="18"/>
      <c r="HWT72" s="18"/>
      <c r="HWU72" s="18"/>
      <c r="HWV72" s="18"/>
      <c r="HWW72" s="18"/>
      <c r="HWX72" s="18"/>
      <c r="HWY72" s="18"/>
      <c r="HWZ72" s="18"/>
      <c r="HXA72" s="18"/>
      <c r="HXB72" s="18"/>
      <c r="HXC72" s="18"/>
      <c r="HXD72" s="18"/>
      <c r="HXE72" s="18"/>
      <c r="HXF72" s="18"/>
      <c r="HXG72" s="18"/>
      <c r="HXH72" s="18"/>
      <c r="HXI72" s="18"/>
      <c r="HXJ72" s="18"/>
      <c r="HXK72" s="18"/>
      <c r="HXL72" s="18"/>
      <c r="HXM72" s="18"/>
      <c r="HXN72" s="18"/>
      <c r="HXO72" s="18"/>
      <c r="HXP72" s="18"/>
      <c r="HXQ72" s="18"/>
      <c r="HXR72" s="18"/>
      <c r="HXS72" s="18"/>
      <c r="HXT72" s="18"/>
      <c r="HXU72" s="18"/>
      <c r="HXV72" s="18"/>
      <c r="HXW72" s="18"/>
      <c r="HXX72" s="18"/>
      <c r="HXY72" s="18"/>
      <c r="HXZ72" s="18"/>
      <c r="HYA72" s="18"/>
      <c r="HYB72" s="18"/>
      <c r="HYC72" s="18"/>
      <c r="HYD72" s="18"/>
      <c r="HYE72" s="18"/>
      <c r="HYF72" s="18"/>
      <c r="HYG72" s="18"/>
      <c r="HYH72" s="18"/>
      <c r="HYI72" s="18"/>
      <c r="HYJ72" s="18"/>
      <c r="HYK72" s="18"/>
      <c r="HYL72" s="18"/>
      <c r="HYM72" s="18"/>
      <c r="HYN72" s="18"/>
      <c r="HYO72" s="18"/>
      <c r="HYP72" s="18"/>
      <c r="HYQ72" s="18"/>
      <c r="HYR72" s="18"/>
      <c r="HYS72" s="18"/>
      <c r="HYT72" s="18"/>
      <c r="HYU72" s="18"/>
      <c r="HYV72" s="18"/>
      <c r="HYW72" s="18"/>
      <c r="HYX72" s="18"/>
      <c r="HYY72" s="18"/>
      <c r="HYZ72" s="18"/>
      <c r="HZA72" s="18"/>
      <c r="HZB72" s="18"/>
      <c r="HZC72" s="18"/>
      <c r="HZD72" s="18"/>
      <c r="HZE72" s="18"/>
      <c r="HZF72" s="18"/>
      <c r="HZG72" s="18"/>
      <c r="HZH72" s="18"/>
      <c r="HZI72" s="18"/>
      <c r="HZJ72" s="18"/>
      <c r="HZK72" s="18"/>
      <c r="HZL72" s="18"/>
      <c r="HZM72" s="18"/>
      <c r="HZN72" s="18"/>
      <c r="HZO72" s="18"/>
      <c r="HZP72" s="18"/>
      <c r="HZQ72" s="18"/>
      <c r="HZR72" s="18"/>
      <c r="HZS72" s="18"/>
      <c r="HZT72" s="18"/>
      <c r="HZU72" s="18"/>
      <c r="HZV72" s="18"/>
      <c r="HZW72" s="18"/>
      <c r="HZX72" s="18"/>
      <c r="HZY72" s="18"/>
      <c r="HZZ72" s="18"/>
      <c r="IAA72" s="18"/>
      <c r="IAB72" s="18"/>
      <c r="IAC72" s="18"/>
      <c r="IAD72" s="18"/>
      <c r="IAE72" s="18"/>
      <c r="IAF72" s="18"/>
      <c r="IAG72" s="18"/>
      <c r="IAH72" s="18"/>
      <c r="IAI72" s="18"/>
      <c r="IAJ72" s="18"/>
      <c r="IAK72" s="18"/>
      <c r="IAL72" s="18"/>
      <c r="IAM72" s="18"/>
      <c r="IAN72" s="18"/>
      <c r="IAO72" s="18"/>
      <c r="IAP72" s="18"/>
      <c r="IAQ72" s="18"/>
      <c r="IAR72" s="18"/>
      <c r="IAS72" s="18"/>
      <c r="IAT72" s="18"/>
      <c r="IAU72" s="18"/>
      <c r="IAV72" s="18"/>
      <c r="IAW72" s="18"/>
      <c r="IAX72" s="18"/>
      <c r="IAY72" s="18"/>
      <c r="IAZ72" s="18"/>
      <c r="IBA72" s="18"/>
      <c r="IBB72" s="18"/>
      <c r="IBC72" s="18"/>
      <c r="IBD72" s="18"/>
      <c r="IBE72" s="18"/>
      <c r="IBF72" s="18"/>
      <c r="IBG72" s="18"/>
      <c r="IBH72" s="18"/>
      <c r="IBI72" s="18"/>
      <c r="IBJ72" s="18"/>
      <c r="IBK72" s="18"/>
      <c r="IBL72" s="18"/>
      <c r="IBM72" s="18"/>
      <c r="IBN72" s="18"/>
      <c r="IBO72" s="18"/>
      <c r="IBP72" s="18"/>
      <c r="IBQ72" s="18"/>
      <c r="IBR72" s="18"/>
      <c r="IBS72" s="18"/>
      <c r="IBT72" s="18"/>
      <c r="IBU72" s="18"/>
      <c r="IBV72" s="18"/>
      <c r="IBW72" s="18"/>
      <c r="IBX72" s="18"/>
      <c r="IBY72" s="18"/>
      <c r="IBZ72" s="18"/>
      <c r="ICA72" s="18"/>
      <c r="ICB72" s="18"/>
      <c r="ICC72" s="18"/>
      <c r="ICD72" s="18"/>
      <c r="ICE72" s="18"/>
      <c r="ICF72" s="18"/>
      <c r="ICG72" s="18"/>
      <c r="ICH72" s="18"/>
      <c r="ICI72" s="18"/>
      <c r="ICJ72" s="18"/>
      <c r="ICK72" s="18"/>
      <c r="ICL72" s="18"/>
      <c r="ICM72" s="18"/>
      <c r="ICN72" s="18"/>
      <c r="ICO72" s="18"/>
      <c r="ICP72" s="18"/>
      <c r="ICQ72" s="18"/>
      <c r="ICR72" s="18"/>
      <c r="ICS72" s="18"/>
      <c r="ICT72" s="18"/>
      <c r="ICU72" s="18"/>
      <c r="ICV72" s="18"/>
      <c r="ICW72" s="18"/>
      <c r="ICX72" s="18"/>
      <c r="ICY72" s="18"/>
      <c r="ICZ72" s="18"/>
      <c r="IDA72" s="18"/>
      <c r="IDB72" s="18"/>
      <c r="IDC72" s="18"/>
      <c r="IDD72" s="18"/>
      <c r="IDE72" s="18"/>
      <c r="IDF72" s="18"/>
      <c r="IDG72" s="18"/>
      <c r="IDH72" s="18"/>
      <c r="IDI72" s="18"/>
      <c r="IDJ72" s="18"/>
      <c r="IDK72" s="18"/>
      <c r="IDL72" s="18"/>
      <c r="IDM72" s="18"/>
      <c r="IDN72" s="18"/>
      <c r="IDO72" s="18"/>
      <c r="IDP72" s="18"/>
      <c r="IDQ72" s="18"/>
      <c r="IDR72" s="18"/>
      <c r="IDS72" s="18"/>
      <c r="IDT72" s="18"/>
      <c r="IDU72" s="18"/>
      <c r="IDV72" s="18"/>
      <c r="IDW72" s="18"/>
      <c r="IDX72" s="18"/>
      <c r="IDY72" s="18"/>
      <c r="IDZ72" s="18"/>
      <c r="IEA72" s="18"/>
      <c r="IEB72" s="18"/>
      <c r="IEC72" s="18"/>
      <c r="IED72" s="18"/>
      <c r="IEE72" s="18"/>
      <c r="IEF72" s="18"/>
      <c r="IEG72" s="18"/>
      <c r="IEH72" s="18"/>
      <c r="IEI72" s="18"/>
      <c r="IEJ72" s="18"/>
      <c r="IEK72" s="18"/>
      <c r="IEL72" s="18"/>
      <c r="IEM72" s="18"/>
      <c r="IEN72" s="18"/>
      <c r="IEO72" s="18"/>
      <c r="IEP72" s="18"/>
      <c r="IEQ72" s="18"/>
      <c r="IER72" s="18"/>
      <c r="IES72" s="18"/>
      <c r="IET72" s="18"/>
      <c r="IEU72" s="18"/>
      <c r="IEV72" s="18"/>
      <c r="IEW72" s="18"/>
      <c r="IEX72" s="18"/>
      <c r="IEY72" s="18"/>
      <c r="IEZ72" s="18"/>
      <c r="IFA72" s="18"/>
      <c r="IFB72" s="18"/>
      <c r="IFC72" s="18"/>
      <c r="IFD72" s="18"/>
      <c r="IFE72" s="18"/>
      <c r="IFF72" s="18"/>
      <c r="IFG72" s="18"/>
      <c r="IFH72" s="18"/>
      <c r="IFI72" s="18"/>
      <c r="IFJ72" s="18"/>
      <c r="IFK72" s="18"/>
      <c r="IFL72" s="18"/>
      <c r="IFM72" s="18"/>
      <c r="IFN72" s="18"/>
      <c r="IFO72" s="18"/>
      <c r="IFP72" s="18"/>
      <c r="IFQ72" s="18"/>
      <c r="IFR72" s="18"/>
      <c r="IFS72" s="18"/>
      <c r="IFT72" s="18"/>
      <c r="IFU72" s="18"/>
      <c r="IFV72" s="18"/>
      <c r="IFW72" s="18"/>
      <c r="IFX72" s="18"/>
      <c r="IFY72" s="18"/>
      <c r="IFZ72" s="18"/>
      <c r="IGA72" s="18"/>
      <c r="IGB72" s="18"/>
      <c r="IGC72" s="18"/>
      <c r="IGD72" s="18"/>
      <c r="IGE72" s="18"/>
      <c r="IGF72" s="18"/>
      <c r="IGG72" s="18"/>
      <c r="IGH72" s="18"/>
      <c r="IGI72" s="18"/>
      <c r="IGJ72" s="18"/>
      <c r="IGK72" s="18"/>
      <c r="IGL72" s="18"/>
      <c r="IGM72" s="18"/>
      <c r="IGN72" s="18"/>
      <c r="IGO72" s="18"/>
      <c r="IGP72" s="18"/>
      <c r="IGQ72" s="18"/>
      <c r="IGR72" s="18"/>
      <c r="IGS72" s="18"/>
      <c r="IGT72" s="18"/>
      <c r="IGU72" s="18"/>
      <c r="IGV72" s="18"/>
      <c r="IGW72" s="18"/>
      <c r="IGX72" s="18"/>
      <c r="IGY72" s="18"/>
      <c r="IGZ72" s="18"/>
      <c r="IHA72" s="18"/>
      <c r="IHB72" s="18"/>
      <c r="IHC72" s="18"/>
      <c r="IHD72" s="18"/>
      <c r="IHE72" s="18"/>
      <c r="IHF72" s="18"/>
      <c r="IHG72" s="18"/>
      <c r="IHH72" s="18"/>
      <c r="IHI72" s="18"/>
      <c r="IHJ72" s="18"/>
      <c r="IHK72" s="18"/>
      <c r="IHL72" s="18"/>
      <c r="IHM72" s="18"/>
      <c r="IHN72" s="18"/>
      <c r="IHO72" s="18"/>
      <c r="IHP72" s="18"/>
      <c r="IHQ72" s="18"/>
      <c r="IHR72" s="18"/>
      <c r="IHS72" s="18"/>
      <c r="IHT72" s="18"/>
      <c r="IHU72" s="18"/>
      <c r="IHV72" s="18"/>
      <c r="IHW72" s="18"/>
      <c r="IHX72" s="18"/>
      <c r="IHY72" s="18"/>
      <c r="IHZ72" s="18"/>
      <c r="IIA72" s="18"/>
      <c r="IIB72" s="18"/>
      <c r="IIC72" s="18"/>
      <c r="IID72" s="18"/>
      <c r="IIE72" s="18"/>
      <c r="IIF72" s="18"/>
      <c r="IIG72" s="18"/>
      <c r="IIH72" s="18"/>
      <c r="III72" s="18"/>
      <c r="IIJ72" s="18"/>
      <c r="IIK72" s="18"/>
      <c r="IIL72" s="18"/>
      <c r="IIM72" s="18"/>
      <c r="IIN72" s="18"/>
      <c r="IIO72" s="18"/>
      <c r="IIP72" s="18"/>
      <c r="IIQ72" s="18"/>
      <c r="IIR72" s="18"/>
      <c r="IIS72" s="18"/>
      <c r="IIT72" s="18"/>
      <c r="IIU72" s="18"/>
      <c r="IIV72" s="18"/>
      <c r="IIW72" s="18"/>
      <c r="IIX72" s="18"/>
      <c r="IIY72" s="18"/>
      <c r="IIZ72" s="18"/>
      <c r="IJA72" s="18"/>
      <c r="IJB72" s="18"/>
      <c r="IJC72" s="18"/>
      <c r="IJD72" s="18"/>
      <c r="IJE72" s="18"/>
      <c r="IJF72" s="18"/>
      <c r="IJG72" s="18"/>
      <c r="IJH72" s="18"/>
      <c r="IJI72" s="18"/>
      <c r="IJJ72" s="18"/>
      <c r="IJK72" s="18"/>
      <c r="IJL72" s="18"/>
      <c r="IJM72" s="18"/>
      <c r="IJN72" s="18"/>
      <c r="IJO72" s="18"/>
      <c r="IJP72" s="18"/>
      <c r="IJQ72" s="18"/>
      <c r="IJR72" s="18"/>
      <c r="IJS72" s="18"/>
      <c r="IJT72" s="18"/>
      <c r="IJU72" s="18"/>
      <c r="IJV72" s="18"/>
      <c r="IJW72" s="18"/>
      <c r="IJX72" s="18"/>
      <c r="IJY72" s="18"/>
      <c r="IJZ72" s="18"/>
      <c r="IKA72" s="18"/>
      <c r="IKB72" s="18"/>
      <c r="IKC72" s="18"/>
      <c r="IKD72" s="18"/>
      <c r="IKE72" s="18"/>
      <c r="IKF72" s="18"/>
      <c r="IKG72" s="18"/>
      <c r="IKH72" s="18"/>
      <c r="IKI72" s="18"/>
      <c r="IKJ72" s="18"/>
      <c r="IKK72" s="18"/>
      <c r="IKL72" s="18"/>
      <c r="IKM72" s="18"/>
      <c r="IKN72" s="18"/>
      <c r="IKO72" s="18"/>
      <c r="IKP72" s="18"/>
      <c r="IKQ72" s="18"/>
      <c r="IKR72" s="18"/>
      <c r="IKS72" s="18"/>
      <c r="IKT72" s="18"/>
      <c r="IKU72" s="18"/>
      <c r="IKV72" s="18"/>
      <c r="IKW72" s="18"/>
      <c r="IKX72" s="18"/>
      <c r="IKY72" s="18"/>
      <c r="IKZ72" s="18"/>
      <c r="ILA72" s="18"/>
      <c r="ILB72" s="18"/>
      <c r="ILC72" s="18"/>
      <c r="ILD72" s="18"/>
      <c r="ILE72" s="18"/>
      <c r="ILF72" s="18"/>
      <c r="ILG72" s="18"/>
      <c r="ILH72" s="18"/>
      <c r="ILI72" s="18"/>
      <c r="ILJ72" s="18"/>
      <c r="ILK72" s="18"/>
      <c r="ILL72" s="18"/>
      <c r="ILM72" s="18"/>
      <c r="ILN72" s="18"/>
      <c r="ILO72" s="18"/>
      <c r="ILP72" s="18"/>
      <c r="ILQ72" s="18"/>
      <c r="ILR72" s="18"/>
      <c r="ILS72" s="18"/>
      <c r="ILT72" s="18"/>
      <c r="ILU72" s="18"/>
      <c r="ILV72" s="18"/>
      <c r="ILW72" s="18"/>
      <c r="ILX72" s="18"/>
      <c r="ILY72" s="18"/>
      <c r="ILZ72" s="18"/>
      <c r="IMA72" s="18"/>
      <c r="IMB72" s="18"/>
      <c r="IMC72" s="18"/>
      <c r="IMD72" s="18"/>
      <c r="IME72" s="18"/>
      <c r="IMF72" s="18"/>
      <c r="IMG72" s="18"/>
      <c r="IMH72" s="18"/>
      <c r="IMI72" s="18"/>
      <c r="IMJ72" s="18"/>
      <c r="IMK72" s="18"/>
      <c r="IML72" s="18"/>
      <c r="IMM72" s="18"/>
      <c r="IMN72" s="18"/>
      <c r="IMO72" s="18"/>
      <c r="IMP72" s="18"/>
      <c r="IMQ72" s="18"/>
      <c r="IMR72" s="18"/>
      <c r="IMS72" s="18"/>
      <c r="IMT72" s="18"/>
      <c r="IMU72" s="18"/>
      <c r="IMV72" s="18"/>
      <c r="IMW72" s="18"/>
      <c r="IMX72" s="18"/>
      <c r="IMY72" s="18"/>
      <c r="IMZ72" s="18"/>
      <c r="INA72" s="18"/>
      <c r="INB72" s="18"/>
      <c r="INC72" s="18"/>
      <c r="IND72" s="18"/>
      <c r="INE72" s="18"/>
      <c r="INF72" s="18"/>
      <c r="ING72" s="18"/>
      <c r="INH72" s="18"/>
      <c r="INI72" s="18"/>
      <c r="INJ72" s="18"/>
      <c r="INK72" s="18"/>
      <c r="INL72" s="18"/>
      <c r="INM72" s="18"/>
      <c r="INN72" s="18"/>
      <c r="INO72" s="18"/>
      <c r="INP72" s="18"/>
      <c r="INQ72" s="18"/>
      <c r="INR72" s="18"/>
      <c r="INS72" s="18"/>
      <c r="INT72" s="18"/>
      <c r="INU72" s="18"/>
      <c r="INV72" s="18"/>
      <c r="INW72" s="18"/>
      <c r="INX72" s="18"/>
      <c r="INY72" s="18"/>
      <c r="INZ72" s="18"/>
      <c r="IOA72" s="18"/>
      <c r="IOB72" s="18"/>
      <c r="IOC72" s="18"/>
      <c r="IOD72" s="18"/>
      <c r="IOE72" s="18"/>
      <c r="IOF72" s="18"/>
      <c r="IOG72" s="18"/>
      <c r="IOH72" s="18"/>
      <c r="IOI72" s="18"/>
      <c r="IOJ72" s="18"/>
      <c r="IOK72" s="18"/>
      <c r="IOL72" s="18"/>
      <c r="IOM72" s="18"/>
      <c r="ION72" s="18"/>
      <c r="IOO72" s="18"/>
      <c r="IOP72" s="18"/>
      <c r="IOQ72" s="18"/>
      <c r="IOR72" s="18"/>
      <c r="IOS72" s="18"/>
      <c r="IOT72" s="18"/>
      <c r="IOU72" s="18"/>
      <c r="IOV72" s="18"/>
      <c r="IOW72" s="18"/>
      <c r="IOX72" s="18"/>
      <c r="IOY72" s="18"/>
      <c r="IOZ72" s="18"/>
      <c r="IPA72" s="18"/>
      <c r="IPB72" s="18"/>
      <c r="IPC72" s="18"/>
      <c r="IPD72" s="18"/>
      <c r="IPE72" s="18"/>
      <c r="IPF72" s="18"/>
      <c r="IPG72" s="18"/>
      <c r="IPH72" s="18"/>
      <c r="IPI72" s="18"/>
      <c r="IPJ72" s="18"/>
      <c r="IPK72" s="18"/>
      <c r="IPL72" s="18"/>
      <c r="IPM72" s="18"/>
      <c r="IPN72" s="18"/>
      <c r="IPO72" s="18"/>
      <c r="IPP72" s="18"/>
      <c r="IPQ72" s="18"/>
      <c r="IPR72" s="18"/>
      <c r="IPS72" s="18"/>
      <c r="IPT72" s="18"/>
      <c r="IPU72" s="18"/>
      <c r="IPV72" s="18"/>
      <c r="IPW72" s="18"/>
      <c r="IPX72" s="18"/>
      <c r="IPY72" s="18"/>
      <c r="IPZ72" s="18"/>
      <c r="IQA72" s="18"/>
      <c r="IQB72" s="18"/>
      <c r="IQC72" s="18"/>
      <c r="IQD72" s="18"/>
      <c r="IQE72" s="18"/>
      <c r="IQF72" s="18"/>
      <c r="IQG72" s="18"/>
      <c r="IQH72" s="18"/>
      <c r="IQI72" s="18"/>
      <c r="IQJ72" s="18"/>
      <c r="IQK72" s="18"/>
      <c r="IQL72" s="18"/>
      <c r="IQM72" s="18"/>
      <c r="IQN72" s="18"/>
      <c r="IQO72" s="18"/>
      <c r="IQP72" s="18"/>
      <c r="IQQ72" s="18"/>
      <c r="IQR72" s="18"/>
      <c r="IQS72" s="18"/>
      <c r="IQT72" s="18"/>
      <c r="IQU72" s="18"/>
      <c r="IQV72" s="18"/>
      <c r="IQW72" s="18"/>
      <c r="IQX72" s="18"/>
      <c r="IQY72" s="18"/>
      <c r="IQZ72" s="18"/>
      <c r="IRA72" s="18"/>
      <c r="IRB72" s="18"/>
      <c r="IRC72" s="18"/>
      <c r="IRD72" s="18"/>
      <c r="IRE72" s="18"/>
      <c r="IRF72" s="18"/>
      <c r="IRG72" s="18"/>
      <c r="IRH72" s="18"/>
      <c r="IRI72" s="18"/>
      <c r="IRJ72" s="18"/>
      <c r="IRK72" s="18"/>
      <c r="IRL72" s="18"/>
      <c r="IRM72" s="18"/>
      <c r="IRN72" s="18"/>
      <c r="IRO72" s="18"/>
      <c r="IRP72" s="18"/>
      <c r="IRQ72" s="18"/>
      <c r="IRR72" s="18"/>
      <c r="IRS72" s="18"/>
      <c r="IRT72" s="18"/>
      <c r="IRU72" s="18"/>
      <c r="IRV72" s="18"/>
      <c r="IRW72" s="18"/>
      <c r="IRX72" s="18"/>
      <c r="IRY72" s="18"/>
      <c r="IRZ72" s="18"/>
      <c r="ISA72" s="18"/>
      <c r="ISB72" s="18"/>
      <c r="ISC72" s="18"/>
      <c r="ISD72" s="18"/>
      <c r="ISE72" s="18"/>
      <c r="ISF72" s="18"/>
      <c r="ISG72" s="18"/>
      <c r="ISH72" s="18"/>
      <c r="ISI72" s="18"/>
      <c r="ISJ72" s="18"/>
      <c r="ISK72" s="18"/>
      <c r="ISL72" s="18"/>
      <c r="ISM72" s="18"/>
      <c r="ISN72" s="18"/>
      <c r="ISO72" s="18"/>
      <c r="ISP72" s="18"/>
      <c r="ISQ72" s="18"/>
      <c r="ISR72" s="18"/>
      <c r="ISS72" s="18"/>
      <c r="IST72" s="18"/>
      <c r="ISU72" s="18"/>
      <c r="ISV72" s="18"/>
      <c r="ISW72" s="18"/>
      <c r="ISX72" s="18"/>
      <c r="ISY72" s="18"/>
      <c r="ISZ72" s="18"/>
      <c r="ITA72" s="18"/>
      <c r="ITB72" s="18"/>
      <c r="ITC72" s="18"/>
      <c r="ITD72" s="18"/>
      <c r="ITE72" s="18"/>
      <c r="ITF72" s="18"/>
      <c r="ITG72" s="18"/>
      <c r="ITH72" s="18"/>
      <c r="ITI72" s="18"/>
      <c r="ITJ72" s="18"/>
      <c r="ITK72" s="18"/>
      <c r="ITL72" s="18"/>
      <c r="ITM72" s="18"/>
      <c r="ITN72" s="18"/>
      <c r="ITO72" s="18"/>
      <c r="ITP72" s="18"/>
      <c r="ITQ72" s="18"/>
      <c r="ITR72" s="18"/>
      <c r="ITS72" s="18"/>
      <c r="ITT72" s="18"/>
      <c r="ITU72" s="18"/>
      <c r="ITV72" s="18"/>
      <c r="ITW72" s="18"/>
      <c r="ITX72" s="18"/>
      <c r="ITY72" s="18"/>
      <c r="ITZ72" s="18"/>
      <c r="IUA72" s="18"/>
      <c r="IUB72" s="18"/>
      <c r="IUC72" s="18"/>
      <c r="IUD72" s="18"/>
      <c r="IUE72" s="18"/>
      <c r="IUF72" s="18"/>
      <c r="IUG72" s="18"/>
      <c r="IUH72" s="18"/>
      <c r="IUI72" s="18"/>
      <c r="IUJ72" s="18"/>
      <c r="IUK72" s="18"/>
      <c r="IUL72" s="18"/>
      <c r="IUM72" s="18"/>
      <c r="IUN72" s="18"/>
      <c r="IUO72" s="18"/>
      <c r="IUP72" s="18"/>
      <c r="IUQ72" s="18"/>
      <c r="IUR72" s="18"/>
      <c r="IUS72" s="18"/>
      <c r="IUT72" s="18"/>
      <c r="IUU72" s="18"/>
      <c r="IUV72" s="18"/>
      <c r="IUW72" s="18"/>
      <c r="IUX72" s="18"/>
      <c r="IUY72" s="18"/>
      <c r="IUZ72" s="18"/>
      <c r="IVA72" s="18"/>
      <c r="IVB72" s="18"/>
      <c r="IVC72" s="18"/>
      <c r="IVD72" s="18"/>
      <c r="IVE72" s="18"/>
      <c r="IVF72" s="18"/>
      <c r="IVG72" s="18"/>
      <c r="IVH72" s="18"/>
      <c r="IVI72" s="18"/>
      <c r="IVJ72" s="18"/>
      <c r="IVK72" s="18"/>
      <c r="IVL72" s="18"/>
      <c r="IVM72" s="18"/>
      <c r="IVN72" s="18"/>
      <c r="IVO72" s="18"/>
      <c r="IVP72" s="18"/>
      <c r="IVQ72" s="18"/>
      <c r="IVR72" s="18"/>
      <c r="IVS72" s="18"/>
      <c r="IVT72" s="18"/>
      <c r="IVU72" s="18"/>
      <c r="IVV72" s="18"/>
      <c r="IVW72" s="18"/>
      <c r="IVX72" s="18"/>
      <c r="IVY72" s="18"/>
      <c r="IVZ72" s="18"/>
      <c r="IWA72" s="18"/>
      <c r="IWB72" s="18"/>
      <c r="IWC72" s="18"/>
      <c r="IWD72" s="18"/>
      <c r="IWE72" s="18"/>
      <c r="IWF72" s="18"/>
      <c r="IWG72" s="18"/>
      <c r="IWH72" s="18"/>
      <c r="IWI72" s="18"/>
      <c r="IWJ72" s="18"/>
      <c r="IWK72" s="18"/>
      <c r="IWL72" s="18"/>
      <c r="IWM72" s="18"/>
      <c r="IWN72" s="18"/>
      <c r="IWO72" s="18"/>
      <c r="IWP72" s="18"/>
      <c r="IWQ72" s="18"/>
      <c r="IWR72" s="18"/>
      <c r="IWS72" s="18"/>
      <c r="IWT72" s="18"/>
      <c r="IWU72" s="18"/>
      <c r="IWV72" s="18"/>
      <c r="IWW72" s="18"/>
      <c r="IWX72" s="18"/>
      <c r="IWY72" s="18"/>
      <c r="IWZ72" s="18"/>
      <c r="IXA72" s="18"/>
      <c r="IXB72" s="18"/>
      <c r="IXC72" s="18"/>
      <c r="IXD72" s="18"/>
      <c r="IXE72" s="18"/>
      <c r="IXF72" s="18"/>
      <c r="IXG72" s="18"/>
      <c r="IXH72" s="18"/>
      <c r="IXI72" s="18"/>
      <c r="IXJ72" s="18"/>
      <c r="IXK72" s="18"/>
      <c r="IXL72" s="18"/>
      <c r="IXM72" s="18"/>
      <c r="IXN72" s="18"/>
      <c r="IXO72" s="18"/>
      <c r="IXP72" s="18"/>
      <c r="IXQ72" s="18"/>
      <c r="IXR72" s="18"/>
      <c r="IXS72" s="18"/>
      <c r="IXT72" s="18"/>
      <c r="IXU72" s="18"/>
      <c r="IXV72" s="18"/>
      <c r="IXW72" s="18"/>
      <c r="IXX72" s="18"/>
      <c r="IXY72" s="18"/>
      <c r="IXZ72" s="18"/>
      <c r="IYA72" s="18"/>
      <c r="IYB72" s="18"/>
      <c r="IYC72" s="18"/>
      <c r="IYD72" s="18"/>
      <c r="IYE72" s="18"/>
      <c r="IYF72" s="18"/>
      <c r="IYG72" s="18"/>
      <c r="IYH72" s="18"/>
      <c r="IYI72" s="18"/>
      <c r="IYJ72" s="18"/>
      <c r="IYK72" s="18"/>
      <c r="IYL72" s="18"/>
      <c r="IYM72" s="18"/>
      <c r="IYN72" s="18"/>
      <c r="IYO72" s="18"/>
      <c r="IYP72" s="18"/>
      <c r="IYQ72" s="18"/>
      <c r="IYR72" s="18"/>
      <c r="IYS72" s="18"/>
      <c r="IYT72" s="18"/>
      <c r="IYU72" s="18"/>
      <c r="IYV72" s="18"/>
      <c r="IYW72" s="18"/>
      <c r="IYX72" s="18"/>
      <c r="IYY72" s="18"/>
      <c r="IYZ72" s="18"/>
      <c r="IZA72" s="18"/>
      <c r="IZB72" s="18"/>
      <c r="IZC72" s="18"/>
      <c r="IZD72" s="18"/>
      <c r="IZE72" s="18"/>
      <c r="IZF72" s="18"/>
      <c r="IZG72" s="18"/>
      <c r="IZH72" s="18"/>
      <c r="IZI72" s="18"/>
      <c r="IZJ72" s="18"/>
      <c r="IZK72" s="18"/>
      <c r="IZL72" s="18"/>
      <c r="IZM72" s="18"/>
      <c r="IZN72" s="18"/>
      <c r="IZO72" s="18"/>
      <c r="IZP72" s="18"/>
      <c r="IZQ72" s="18"/>
      <c r="IZR72" s="18"/>
      <c r="IZS72" s="18"/>
      <c r="IZT72" s="18"/>
      <c r="IZU72" s="18"/>
      <c r="IZV72" s="18"/>
      <c r="IZW72" s="18"/>
      <c r="IZX72" s="18"/>
      <c r="IZY72" s="18"/>
      <c r="IZZ72" s="18"/>
      <c r="JAA72" s="18"/>
      <c r="JAB72" s="18"/>
      <c r="JAC72" s="18"/>
      <c r="JAD72" s="18"/>
      <c r="JAE72" s="18"/>
      <c r="JAF72" s="18"/>
      <c r="JAG72" s="18"/>
      <c r="JAH72" s="18"/>
      <c r="JAI72" s="18"/>
      <c r="JAJ72" s="18"/>
      <c r="JAK72" s="18"/>
      <c r="JAL72" s="18"/>
      <c r="JAM72" s="18"/>
      <c r="JAN72" s="18"/>
      <c r="JAO72" s="18"/>
      <c r="JAP72" s="18"/>
      <c r="JAQ72" s="18"/>
      <c r="JAR72" s="18"/>
      <c r="JAS72" s="18"/>
      <c r="JAT72" s="18"/>
      <c r="JAU72" s="18"/>
      <c r="JAV72" s="18"/>
      <c r="JAW72" s="18"/>
      <c r="JAX72" s="18"/>
      <c r="JAY72" s="18"/>
      <c r="JAZ72" s="18"/>
      <c r="JBA72" s="18"/>
      <c r="JBB72" s="18"/>
      <c r="JBC72" s="18"/>
      <c r="JBD72" s="18"/>
      <c r="JBE72" s="18"/>
      <c r="JBF72" s="18"/>
      <c r="JBG72" s="18"/>
      <c r="JBH72" s="18"/>
      <c r="JBI72" s="18"/>
      <c r="JBJ72" s="18"/>
      <c r="JBK72" s="18"/>
      <c r="JBL72" s="18"/>
      <c r="JBM72" s="18"/>
      <c r="JBN72" s="18"/>
      <c r="JBO72" s="18"/>
      <c r="JBP72" s="18"/>
      <c r="JBQ72" s="18"/>
      <c r="JBR72" s="18"/>
      <c r="JBS72" s="18"/>
      <c r="JBT72" s="18"/>
      <c r="JBU72" s="18"/>
      <c r="JBV72" s="18"/>
      <c r="JBW72" s="18"/>
      <c r="JBX72" s="18"/>
      <c r="JBY72" s="18"/>
      <c r="JBZ72" s="18"/>
      <c r="JCA72" s="18"/>
      <c r="JCB72" s="18"/>
      <c r="JCC72" s="18"/>
      <c r="JCD72" s="18"/>
      <c r="JCE72" s="18"/>
      <c r="JCF72" s="18"/>
      <c r="JCG72" s="18"/>
      <c r="JCH72" s="18"/>
      <c r="JCI72" s="18"/>
      <c r="JCJ72" s="18"/>
      <c r="JCK72" s="18"/>
      <c r="JCL72" s="18"/>
      <c r="JCM72" s="18"/>
      <c r="JCN72" s="18"/>
      <c r="JCO72" s="18"/>
      <c r="JCP72" s="18"/>
      <c r="JCQ72" s="18"/>
      <c r="JCR72" s="18"/>
      <c r="JCS72" s="18"/>
      <c r="JCT72" s="18"/>
      <c r="JCU72" s="18"/>
      <c r="JCV72" s="18"/>
      <c r="JCW72" s="18"/>
      <c r="JCX72" s="18"/>
      <c r="JCY72" s="18"/>
      <c r="JCZ72" s="18"/>
      <c r="JDA72" s="18"/>
      <c r="JDB72" s="18"/>
      <c r="JDC72" s="18"/>
      <c r="JDD72" s="18"/>
      <c r="JDE72" s="18"/>
      <c r="JDF72" s="18"/>
      <c r="JDG72" s="18"/>
      <c r="JDH72" s="18"/>
      <c r="JDI72" s="18"/>
      <c r="JDJ72" s="18"/>
      <c r="JDK72" s="18"/>
      <c r="JDL72" s="18"/>
      <c r="JDM72" s="18"/>
      <c r="JDN72" s="18"/>
      <c r="JDO72" s="18"/>
      <c r="JDP72" s="18"/>
      <c r="JDQ72" s="18"/>
      <c r="JDR72" s="18"/>
      <c r="JDS72" s="18"/>
      <c r="JDT72" s="18"/>
      <c r="JDU72" s="18"/>
      <c r="JDV72" s="18"/>
      <c r="JDW72" s="18"/>
      <c r="JDX72" s="18"/>
      <c r="JDY72" s="18"/>
      <c r="JDZ72" s="18"/>
      <c r="JEA72" s="18"/>
      <c r="JEB72" s="18"/>
      <c r="JEC72" s="18"/>
      <c r="JED72" s="18"/>
      <c r="JEE72" s="18"/>
      <c r="JEF72" s="18"/>
      <c r="JEG72" s="18"/>
      <c r="JEH72" s="18"/>
      <c r="JEI72" s="18"/>
      <c r="JEJ72" s="18"/>
      <c r="JEK72" s="18"/>
      <c r="JEL72" s="18"/>
      <c r="JEM72" s="18"/>
      <c r="JEN72" s="18"/>
      <c r="JEO72" s="18"/>
      <c r="JEP72" s="18"/>
      <c r="JEQ72" s="18"/>
      <c r="JER72" s="18"/>
      <c r="JES72" s="18"/>
      <c r="JET72" s="18"/>
      <c r="JEU72" s="18"/>
      <c r="JEV72" s="18"/>
      <c r="JEW72" s="18"/>
      <c r="JEX72" s="18"/>
      <c r="JEY72" s="18"/>
      <c r="JEZ72" s="18"/>
      <c r="JFA72" s="18"/>
      <c r="JFB72" s="18"/>
      <c r="JFC72" s="18"/>
      <c r="JFD72" s="18"/>
      <c r="JFE72" s="18"/>
      <c r="JFF72" s="18"/>
      <c r="JFG72" s="18"/>
      <c r="JFH72" s="18"/>
      <c r="JFI72" s="18"/>
      <c r="JFJ72" s="18"/>
      <c r="JFK72" s="18"/>
      <c r="JFL72" s="18"/>
      <c r="JFM72" s="18"/>
      <c r="JFN72" s="18"/>
      <c r="JFO72" s="18"/>
      <c r="JFP72" s="18"/>
      <c r="JFQ72" s="18"/>
      <c r="JFR72" s="18"/>
      <c r="JFS72" s="18"/>
      <c r="JFT72" s="18"/>
      <c r="JFU72" s="18"/>
      <c r="JFV72" s="18"/>
      <c r="JFW72" s="18"/>
      <c r="JFX72" s="18"/>
      <c r="JFY72" s="18"/>
      <c r="JFZ72" s="18"/>
      <c r="JGA72" s="18"/>
      <c r="JGB72" s="18"/>
      <c r="JGC72" s="18"/>
      <c r="JGD72" s="18"/>
      <c r="JGE72" s="18"/>
      <c r="JGF72" s="18"/>
      <c r="JGG72" s="18"/>
      <c r="JGH72" s="18"/>
      <c r="JGI72" s="18"/>
      <c r="JGJ72" s="18"/>
      <c r="JGK72" s="18"/>
      <c r="JGL72" s="18"/>
      <c r="JGM72" s="18"/>
      <c r="JGN72" s="18"/>
      <c r="JGO72" s="18"/>
      <c r="JGP72" s="18"/>
      <c r="JGQ72" s="18"/>
      <c r="JGR72" s="18"/>
      <c r="JGS72" s="18"/>
      <c r="JGT72" s="18"/>
      <c r="JGU72" s="18"/>
      <c r="JGV72" s="18"/>
      <c r="JGW72" s="18"/>
      <c r="JGX72" s="18"/>
      <c r="JGY72" s="18"/>
      <c r="JGZ72" s="18"/>
      <c r="JHA72" s="18"/>
      <c r="JHB72" s="18"/>
      <c r="JHC72" s="18"/>
      <c r="JHD72" s="18"/>
      <c r="JHE72" s="18"/>
      <c r="JHF72" s="18"/>
      <c r="JHG72" s="18"/>
      <c r="JHH72" s="18"/>
      <c r="JHI72" s="18"/>
      <c r="JHJ72" s="18"/>
      <c r="JHK72" s="18"/>
      <c r="JHL72" s="18"/>
      <c r="JHM72" s="18"/>
      <c r="JHN72" s="18"/>
      <c r="JHO72" s="18"/>
      <c r="JHP72" s="18"/>
      <c r="JHQ72" s="18"/>
      <c r="JHR72" s="18"/>
      <c r="JHS72" s="18"/>
      <c r="JHT72" s="18"/>
      <c r="JHU72" s="18"/>
      <c r="JHV72" s="18"/>
      <c r="JHW72" s="18"/>
      <c r="JHX72" s="18"/>
      <c r="JHY72" s="18"/>
      <c r="JHZ72" s="18"/>
      <c r="JIA72" s="18"/>
      <c r="JIB72" s="18"/>
      <c r="JIC72" s="18"/>
      <c r="JID72" s="18"/>
      <c r="JIE72" s="18"/>
      <c r="JIF72" s="18"/>
      <c r="JIG72" s="18"/>
      <c r="JIH72" s="18"/>
      <c r="JII72" s="18"/>
      <c r="JIJ72" s="18"/>
      <c r="JIK72" s="18"/>
      <c r="JIL72" s="18"/>
      <c r="JIM72" s="18"/>
      <c r="JIN72" s="18"/>
      <c r="JIO72" s="18"/>
      <c r="JIP72" s="18"/>
      <c r="JIQ72" s="18"/>
      <c r="JIR72" s="18"/>
      <c r="JIS72" s="18"/>
      <c r="JIT72" s="18"/>
      <c r="JIU72" s="18"/>
      <c r="JIV72" s="18"/>
      <c r="JIW72" s="18"/>
      <c r="JIX72" s="18"/>
      <c r="JIY72" s="18"/>
      <c r="JIZ72" s="18"/>
      <c r="JJA72" s="18"/>
      <c r="JJB72" s="18"/>
      <c r="JJC72" s="18"/>
      <c r="JJD72" s="18"/>
      <c r="JJE72" s="18"/>
      <c r="JJF72" s="18"/>
      <c r="JJG72" s="18"/>
      <c r="JJH72" s="18"/>
      <c r="JJI72" s="18"/>
      <c r="JJJ72" s="18"/>
      <c r="JJK72" s="18"/>
      <c r="JJL72" s="18"/>
      <c r="JJM72" s="18"/>
      <c r="JJN72" s="18"/>
      <c r="JJO72" s="18"/>
      <c r="JJP72" s="18"/>
      <c r="JJQ72" s="18"/>
      <c r="JJR72" s="18"/>
      <c r="JJS72" s="18"/>
      <c r="JJT72" s="18"/>
      <c r="JJU72" s="18"/>
      <c r="JJV72" s="18"/>
      <c r="JJW72" s="18"/>
      <c r="JJX72" s="18"/>
      <c r="JJY72" s="18"/>
      <c r="JJZ72" s="18"/>
      <c r="JKA72" s="18"/>
      <c r="JKB72" s="18"/>
      <c r="JKC72" s="18"/>
      <c r="JKD72" s="18"/>
      <c r="JKE72" s="18"/>
      <c r="JKF72" s="18"/>
      <c r="JKG72" s="18"/>
      <c r="JKH72" s="18"/>
      <c r="JKI72" s="18"/>
      <c r="JKJ72" s="18"/>
      <c r="JKK72" s="18"/>
      <c r="JKL72" s="18"/>
      <c r="JKM72" s="18"/>
      <c r="JKN72" s="18"/>
      <c r="JKO72" s="18"/>
      <c r="JKP72" s="18"/>
      <c r="JKQ72" s="18"/>
      <c r="JKR72" s="18"/>
      <c r="JKS72" s="18"/>
      <c r="JKT72" s="18"/>
      <c r="JKU72" s="18"/>
      <c r="JKV72" s="18"/>
      <c r="JKW72" s="18"/>
      <c r="JKX72" s="18"/>
      <c r="JKY72" s="18"/>
      <c r="JKZ72" s="18"/>
      <c r="JLA72" s="18"/>
      <c r="JLB72" s="18"/>
      <c r="JLC72" s="18"/>
      <c r="JLD72" s="18"/>
      <c r="JLE72" s="18"/>
      <c r="JLF72" s="18"/>
      <c r="JLG72" s="18"/>
      <c r="JLH72" s="18"/>
      <c r="JLI72" s="18"/>
      <c r="JLJ72" s="18"/>
      <c r="JLK72" s="18"/>
      <c r="JLL72" s="18"/>
      <c r="JLM72" s="18"/>
      <c r="JLN72" s="18"/>
      <c r="JLO72" s="18"/>
      <c r="JLP72" s="18"/>
      <c r="JLQ72" s="18"/>
      <c r="JLR72" s="18"/>
      <c r="JLS72" s="18"/>
      <c r="JLT72" s="18"/>
      <c r="JLU72" s="18"/>
      <c r="JLV72" s="18"/>
      <c r="JLW72" s="18"/>
      <c r="JLX72" s="18"/>
      <c r="JLY72" s="18"/>
      <c r="JLZ72" s="18"/>
      <c r="JMA72" s="18"/>
      <c r="JMB72" s="18"/>
      <c r="JMC72" s="18"/>
      <c r="JMD72" s="18"/>
      <c r="JME72" s="18"/>
      <c r="JMF72" s="18"/>
      <c r="JMG72" s="18"/>
      <c r="JMH72" s="18"/>
      <c r="JMI72" s="18"/>
      <c r="JMJ72" s="18"/>
      <c r="JMK72" s="18"/>
      <c r="JML72" s="18"/>
      <c r="JMM72" s="18"/>
      <c r="JMN72" s="18"/>
      <c r="JMO72" s="18"/>
      <c r="JMP72" s="18"/>
      <c r="JMQ72" s="18"/>
      <c r="JMR72" s="18"/>
      <c r="JMS72" s="18"/>
      <c r="JMT72" s="18"/>
      <c r="JMU72" s="18"/>
      <c r="JMV72" s="18"/>
      <c r="JMW72" s="18"/>
      <c r="JMX72" s="18"/>
      <c r="JMY72" s="18"/>
      <c r="JMZ72" s="18"/>
      <c r="JNA72" s="18"/>
      <c r="JNB72" s="18"/>
      <c r="JNC72" s="18"/>
      <c r="JND72" s="18"/>
      <c r="JNE72" s="18"/>
      <c r="JNF72" s="18"/>
      <c r="JNG72" s="18"/>
      <c r="JNH72" s="18"/>
      <c r="JNI72" s="18"/>
      <c r="JNJ72" s="18"/>
      <c r="JNK72" s="18"/>
      <c r="JNL72" s="18"/>
      <c r="JNM72" s="18"/>
      <c r="JNN72" s="18"/>
      <c r="JNO72" s="18"/>
      <c r="JNP72" s="18"/>
      <c r="JNQ72" s="18"/>
      <c r="JNR72" s="18"/>
      <c r="JNS72" s="18"/>
      <c r="JNT72" s="18"/>
      <c r="JNU72" s="18"/>
      <c r="JNV72" s="18"/>
      <c r="JNW72" s="18"/>
      <c r="JNX72" s="18"/>
      <c r="JNY72" s="18"/>
      <c r="JNZ72" s="18"/>
      <c r="JOA72" s="18"/>
      <c r="JOB72" s="18"/>
      <c r="JOC72" s="18"/>
      <c r="JOD72" s="18"/>
      <c r="JOE72" s="18"/>
      <c r="JOF72" s="18"/>
      <c r="JOG72" s="18"/>
      <c r="JOH72" s="18"/>
      <c r="JOI72" s="18"/>
      <c r="JOJ72" s="18"/>
      <c r="JOK72" s="18"/>
      <c r="JOL72" s="18"/>
      <c r="JOM72" s="18"/>
      <c r="JON72" s="18"/>
      <c r="JOO72" s="18"/>
      <c r="JOP72" s="18"/>
      <c r="JOQ72" s="18"/>
      <c r="JOR72" s="18"/>
      <c r="JOS72" s="18"/>
      <c r="JOT72" s="18"/>
      <c r="JOU72" s="18"/>
      <c r="JOV72" s="18"/>
      <c r="JOW72" s="18"/>
      <c r="JOX72" s="18"/>
      <c r="JOY72" s="18"/>
      <c r="JOZ72" s="18"/>
      <c r="JPA72" s="18"/>
      <c r="JPB72" s="18"/>
      <c r="JPC72" s="18"/>
      <c r="JPD72" s="18"/>
      <c r="JPE72" s="18"/>
      <c r="JPF72" s="18"/>
      <c r="JPG72" s="18"/>
      <c r="JPH72" s="18"/>
      <c r="JPI72" s="18"/>
      <c r="JPJ72" s="18"/>
      <c r="JPK72" s="18"/>
      <c r="JPL72" s="18"/>
      <c r="JPM72" s="18"/>
      <c r="JPN72" s="18"/>
      <c r="JPO72" s="18"/>
      <c r="JPP72" s="18"/>
      <c r="JPQ72" s="18"/>
      <c r="JPR72" s="18"/>
      <c r="JPS72" s="18"/>
      <c r="JPT72" s="18"/>
      <c r="JPU72" s="18"/>
      <c r="JPV72" s="18"/>
      <c r="JPW72" s="18"/>
      <c r="JPX72" s="18"/>
      <c r="JPY72" s="18"/>
      <c r="JPZ72" s="18"/>
      <c r="JQA72" s="18"/>
      <c r="JQB72" s="18"/>
      <c r="JQC72" s="18"/>
      <c r="JQD72" s="18"/>
      <c r="JQE72" s="18"/>
      <c r="JQF72" s="18"/>
      <c r="JQG72" s="18"/>
      <c r="JQH72" s="18"/>
      <c r="JQI72" s="18"/>
      <c r="JQJ72" s="18"/>
      <c r="JQK72" s="18"/>
      <c r="JQL72" s="18"/>
      <c r="JQM72" s="18"/>
      <c r="JQN72" s="18"/>
      <c r="JQO72" s="18"/>
      <c r="JQP72" s="18"/>
      <c r="JQQ72" s="18"/>
      <c r="JQR72" s="18"/>
      <c r="JQS72" s="18"/>
      <c r="JQT72" s="18"/>
      <c r="JQU72" s="18"/>
      <c r="JQV72" s="18"/>
      <c r="JQW72" s="18"/>
      <c r="JQX72" s="18"/>
      <c r="JQY72" s="18"/>
      <c r="JQZ72" s="18"/>
      <c r="JRA72" s="18"/>
      <c r="JRB72" s="18"/>
      <c r="JRC72" s="18"/>
      <c r="JRD72" s="18"/>
      <c r="JRE72" s="18"/>
      <c r="JRF72" s="18"/>
      <c r="JRG72" s="18"/>
      <c r="JRH72" s="18"/>
      <c r="JRI72" s="18"/>
      <c r="JRJ72" s="18"/>
      <c r="JRK72" s="18"/>
      <c r="JRL72" s="18"/>
      <c r="JRM72" s="18"/>
      <c r="JRN72" s="18"/>
      <c r="JRO72" s="18"/>
      <c r="JRP72" s="18"/>
      <c r="JRQ72" s="18"/>
      <c r="JRR72" s="18"/>
      <c r="JRS72" s="18"/>
      <c r="JRT72" s="18"/>
      <c r="JRU72" s="18"/>
      <c r="JRV72" s="18"/>
      <c r="JRW72" s="18"/>
      <c r="JRX72" s="18"/>
      <c r="JRY72" s="18"/>
      <c r="JRZ72" s="18"/>
      <c r="JSA72" s="18"/>
      <c r="JSB72" s="18"/>
      <c r="JSC72" s="18"/>
      <c r="JSD72" s="18"/>
      <c r="JSE72" s="18"/>
      <c r="JSF72" s="18"/>
      <c r="JSG72" s="18"/>
      <c r="JSH72" s="18"/>
      <c r="JSI72" s="18"/>
      <c r="JSJ72" s="18"/>
      <c r="JSK72" s="18"/>
      <c r="JSL72" s="18"/>
      <c r="JSM72" s="18"/>
      <c r="JSN72" s="18"/>
      <c r="JSO72" s="18"/>
      <c r="JSP72" s="18"/>
      <c r="JSQ72" s="18"/>
      <c r="JSR72" s="18"/>
      <c r="JSS72" s="18"/>
      <c r="JST72" s="18"/>
      <c r="JSU72" s="18"/>
      <c r="JSV72" s="18"/>
      <c r="JSW72" s="18"/>
      <c r="JSX72" s="18"/>
      <c r="JSY72" s="18"/>
      <c r="JSZ72" s="18"/>
      <c r="JTA72" s="18"/>
      <c r="JTB72" s="18"/>
      <c r="JTC72" s="18"/>
      <c r="JTD72" s="18"/>
      <c r="JTE72" s="18"/>
      <c r="JTF72" s="18"/>
      <c r="JTG72" s="18"/>
      <c r="JTH72" s="18"/>
      <c r="JTI72" s="18"/>
      <c r="JTJ72" s="18"/>
      <c r="JTK72" s="18"/>
      <c r="JTL72" s="18"/>
      <c r="JTM72" s="18"/>
      <c r="JTN72" s="18"/>
      <c r="JTO72" s="18"/>
      <c r="JTP72" s="18"/>
      <c r="JTQ72" s="18"/>
      <c r="JTR72" s="18"/>
      <c r="JTS72" s="18"/>
      <c r="JTT72" s="18"/>
      <c r="JTU72" s="18"/>
      <c r="JTV72" s="18"/>
      <c r="JTW72" s="18"/>
      <c r="JTX72" s="18"/>
      <c r="JTY72" s="18"/>
      <c r="JTZ72" s="18"/>
      <c r="JUA72" s="18"/>
      <c r="JUB72" s="18"/>
      <c r="JUC72" s="18"/>
      <c r="JUD72" s="18"/>
      <c r="JUE72" s="18"/>
      <c r="JUF72" s="18"/>
      <c r="JUG72" s="18"/>
      <c r="JUH72" s="18"/>
      <c r="JUI72" s="18"/>
      <c r="JUJ72" s="18"/>
      <c r="JUK72" s="18"/>
      <c r="JUL72" s="18"/>
      <c r="JUM72" s="18"/>
      <c r="JUN72" s="18"/>
      <c r="JUO72" s="18"/>
      <c r="JUP72" s="18"/>
      <c r="JUQ72" s="18"/>
      <c r="JUR72" s="18"/>
      <c r="JUS72" s="18"/>
      <c r="JUT72" s="18"/>
      <c r="JUU72" s="18"/>
      <c r="JUV72" s="18"/>
      <c r="JUW72" s="18"/>
      <c r="JUX72" s="18"/>
      <c r="JUY72" s="18"/>
      <c r="JUZ72" s="18"/>
      <c r="JVA72" s="18"/>
      <c r="JVB72" s="18"/>
      <c r="JVC72" s="18"/>
      <c r="JVD72" s="18"/>
      <c r="JVE72" s="18"/>
      <c r="JVF72" s="18"/>
      <c r="JVG72" s="18"/>
      <c r="JVH72" s="18"/>
      <c r="JVI72" s="18"/>
      <c r="JVJ72" s="18"/>
      <c r="JVK72" s="18"/>
      <c r="JVL72" s="18"/>
      <c r="JVM72" s="18"/>
      <c r="JVN72" s="18"/>
      <c r="JVO72" s="18"/>
      <c r="JVP72" s="18"/>
      <c r="JVQ72" s="18"/>
      <c r="JVR72" s="18"/>
      <c r="JVS72" s="18"/>
      <c r="JVT72" s="18"/>
      <c r="JVU72" s="18"/>
      <c r="JVV72" s="18"/>
      <c r="JVW72" s="18"/>
      <c r="JVX72" s="18"/>
      <c r="JVY72" s="18"/>
      <c r="JVZ72" s="18"/>
      <c r="JWA72" s="18"/>
      <c r="JWB72" s="18"/>
      <c r="JWC72" s="18"/>
      <c r="JWD72" s="18"/>
      <c r="JWE72" s="18"/>
      <c r="JWF72" s="18"/>
      <c r="JWG72" s="18"/>
      <c r="JWH72" s="18"/>
      <c r="JWI72" s="18"/>
      <c r="JWJ72" s="18"/>
      <c r="JWK72" s="18"/>
      <c r="JWL72" s="18"/>
      <c r="JWM72" s="18"/>
      <c r="JWN72" s="18"/>
      <c r="JWO72" s="18"/>
      <c r="JWP72" s="18"/>
      <c r="JWQ72" s="18"/>
      <c r="JWR72" s="18"/>
      <c r="JWS72" s="18"/>
      <c r="JWT72" s="18"/>
      <c r="JWU72" s="18"/>
      <c r="JWV72" s="18"/>
      <c r="JWW72" s="18"/>
      <c r="JWX72" s="18"/>
      <c r="JWY72" s="18"/>
      <c r="JWZ72" s="18"/>
      <c r="JXA72" s="18"/>
      <c r="JXB72" s="18"/>
      <c r="JXC72" s="18"/>
      <c r="JXD72" s="18"/>
      <c r="JXE72" s="18"/>
      <c r="JXF72" s="18"/>
      <c r="JXG72" s="18"/>
      <c r="JXH72" s="18"/>
      <c r="JXI72" s="18"/>
      <c r="JXJ72" s="18"/>
      <c r="JXK72" s="18"/>
      <c r="JXL72" s="18"/>
      <c r="JXM72" s="18"/>
      <c r="JXN72" s="18"/>
      <c r="JXO72" s="18"/>
      <c r="JXP72" s="18"/>
      <c r="JXQ72" s="18"/>
      <c r="JXR72" s="18"/>
      <c r="JXS72" s="18"/>
      <c r="JXT72" s="18"/>
      <c r="JXU72" s="18"/>
      <c r="JXV72" s="18"/>
      <c r="JXW72" s="18"/>
      <c r="JXX72" s="18"/>
      <c r="JXY72" s="18"/>
      <c r="JXZ72" s="18"/>
      <c r="JYA72" s="18"/>
      <c r="JYB72" s="18"/>
      <c r="JYC72" s="18"/>
      <c r="JYD72" s="18"/>
      <c r="JYE72" s="18"/>
      <c r="JYF72" s="18"/>
      <c r="JYG72" s="18"/>
      <c r="JYH72" s="18"/>
      <c r="JYI72" s="18"/>
      <c r="JYJ72" s="18"/>
      <c r="JYK72" s="18"/>
      <c r="JYL72" s="18"/>
      <c r="JYM72" s="18"/>
      <c r="JYN72" s="18"/>
      <c r="JYO72" s="18"/>
      <c r="JYP72" s="18"/>
      <c r="JYQ72" s="18"/>
      <c r="JYR72" s="18"/>
      <c r="JYS72" s="18"/>
      <c r="JYT72" s="18"/>
      <c r="JYU72" s="18"/>
      <c r="JYV72" s="18"/>
      <c r="JYW72" s="18"/>
      <c r="JYX72" s="18"/>
      <c r="JYY72" s="18"/>
      <c r="JYZ72" s="18"/>
      <c r="JZA72" s="18"/>
      <c r="JZB72" s="18"/>
      <c r="JZC72" s="18"/>
      <c r="JZD72" s="18"/>
      <c r="JZE72" s="18"/>
      <c r="JZF72" s="18"/>
      <c r="JZG72" s="18"/>
      <c r="JZH72" s="18"/>
      <c r="JZI72" s="18"/>
      <c r="JZJ72" s="18"/>
      <c r="JZK72" s="18"/>
      <c r="JZL72" s="18"/>
      <c r="JZM72" s="18"/>
      <c r="JZN72" s="18"/>
      <c r="JZO72" s="18"/>
      <c r="JZP72" s="18"/>
      <c r="JZQ72" s="18"/>
      <c r="JZR72" s="18"/>
      <c r="JZS72" s="18"/>
      <c r="JZT72" s="18"/>
      <c r="JZU72" s="18"/>
      <c r="JZV72" s="18"/>
      <c r="JZW72" s="18"/>
      <c r="JZX72" s="18"/>
      <c r="JZY72" s="18"/>
      <c r="JZZ72" s="18"/>
      <c r="KAA72" s="18"/>
      <c r="KAB72" s="18"/>
      <c r="KAC72" s="18"/>
      <c r="KAD72" s="18"/>
      <c r="KAE72" s="18"/>
      <c r="KAF72" s="18"/>
      <c r="KAG72" s="18"/>
      <c r="KAH72" s="18"/>
      <c r="KAI72" s="18"/>
      <c r="KAJ72" s="18"/>
      <c r="KAK72" s="18"/>
      <c r="KAL72" s="18"/>
      <c r="KAM72" s="18"/>
      <c r="KAN72" s="18"/>
      <c r="KAO72" s="18"/>
      <c r="KAP72" s="18"/>
      <c r="KAQ72" s="18"/>
      <c r="KAR72" s="18"/>
      <c r="KAS72" s="18"/>
      <c r="KAT72" s="18"/>
      <c r="KAU72" s="18"/>
      <c r="KAV72" s="18"/>
      <c r="KAW72" s="18"/>
      <c r="KAX72" s="18"/>
      <c r="KAY72" s="18"/>
      <c r="KAZ72" s="18"/>
      <c r="KBA72" s="18"/>
      <c r="KBB72" s="18"/>
      <c r="KBC72" s="18"/>
      <c r="KBD72" s="18"/>
      <c r="KBE72" s="18"/>
      <c r="KBF72" s="18"/>
      <c r="KBG72" s="18"/>
      <c r="KBH72" s="18"/>
      <c r="KBI72" s="18"/>
      <c r="KBJ72" s="18"/>
      <c r="KBK72" s="18"/>
      <c r="KBL72" s="18"/>
      <c r="KBM72" s="18"/>
      <c r="KBN72" s="18"/>
      <c r="KBO72" s="18"/>
      <c r="KBP72" s="18"/>
      <c r="KBQ72" s="18"/>
      <c r="KBR72" s="18"/>
      <c r="KBS72" s="18"/>
      <c r="KBT72" s="18"/>
      <c r="KBU72" s="18"/>
      <c r="KBV72" s="18"/>
      <c r="KBW72" s="18"/>
      <c r="KBX72" s="18"/>
      <c r="KBY72" s="18"/>
      <c r="KBZ72" s="18"/>
      <c r="KCA72" s="18"/>
      <c r="KCB72" s="18"/>
      <c r="KCC72" s="18"/>
      <c r="KCD72" s="18"/>
      <c r="KCE72" s="18"/>
      <c r="KCF72" s="18"/>
      <c r="KCG72" s="18"/>
      <c r="KCH72" s="18"/>
      <c r="KCI72" s="18"/>
      <c r="KCJ72" s="18"/>
      <c r="KCK72" s="18"/>
      <c r="KCL72" s="18"/>
      <c r="KCM72" s="18"/>
      <c r="KCN72" s="18"/>
      <c r="KCO72" s="18"/>
      <c r="KCP72" s="18"/>
      <c r="KCQ72" s="18"/>
      <c r="KCR72" s="18"/>
      <c r="KCS72" s="18"/>
      <c r="KCT72" s="18"/>
      <c r="KCU72" s="18"/>
      <c r="KCV72" s="18"/>
      <c r="KCW72" s="18"/>
      <c r="KCX72" s="18"/>
      <c r="KCY72" s="18"/>
      <c r="KCZ72" s="18"/>
      <c r="KDA72" s="18"/>
      <c r="KDB72" s="18"/>
      <c r="KDC72" s="18"/>
      <c r="KDD72" s="18"/>
      <c r="KDE72" s="18"/>
      <c r="KDF72" s="18"/>
      <c r="KDG72" s="18"/>
      <c r="KDH72" s="18"/>
      <c r="KDI72" s="18"/>
      <c r="KDJ72" s="18"/>
      <c r="KDK72" s="18"/>
      <c r="KDL72" s="18"/>
      <c r="KDM72" s="18"/>
      <c r="KDN72" s="18"/>
      <c r="KDO72" s="18"/>
      <c r="KDP72" s="18"/>
      <c r="KDQ72" s="18"/>
      <c r="KDR72" s="18"/>
      <c r="KDS72" s="18"/>
      <c r="KDT72" s="18"/>
      <c r="KDU72" s="18"/>
      <c r="KDV72" s="18"/>
      <c r="KDW72" s="18"/>
      <c r="KDX72" s="18"/>
      <c r="KDY72" s="18"/>
      <c r="KDZ72" s="18"/>
      <c r="KEA72" s="18"/>
      <c r="KEB72" s="18"/>
      <c r="KEC72" s="18"/>
      <c r="KED72" s="18"/>
      <c r="KEE72" s="18"/>
      <c r="KEF72" s="18"/>
      <c r="KEG72" s="18"/>
      <c r="KEH72" s="18"/>
      <c r="KEI72" s="18"/>
      <c r="KEJ72" s="18"/>
      <c r="KEK72" s="18"/>
      <c r="KEL72" s="18"/>
      <c r="KEM72" s="18"/>
      <c r="KEN72" s="18"/>
      <c r="KEO72" s="18"/>
      <c r="KEP72" s="18"/>
      <c r="KEQ72" s="18"/>
      <c r="KER72" s="18"/>
      <c r="KES72" s="18"/>
      <c r="KET72" s="18"/>
      <c r="KEU72" s="18"/>
      <c r="KEV72" s="18"/>
      <c r="KEW72" s="18"/>
      <c r="KEX72" s="18"/>
      <c r="KEY72" s="18"/>
      <c r="KEZ72" s="18"/>
      <c r="KFA72" s="18"/>
      <c r="KFB72" s="18"/>
      <c r="KFC72" s="18"/>
      <c r="KFD72" s="18"/>
      <c r="KFE72" s="18"/>
      <c r="KFF72" s="18"/>
      <c r="KFG72" s="18"/>
      <c r="KFH72" s="18"/>
      <c r="KFI72" s="18"/>
      <c r="KFJ72" s="18"/>
      <c r="KFK72" s="18"/>
      <c r="KFL72" s="18"/>
      <c r="KFM72" s="18"/>
      <c r="KFN72" s="18"/>
      <c r="KFO72" s="18"/>
      <c r="KFP72" s="18"/>
      <c r="KFQ72" s="18"/>
      <c r="KFR72" s="18"/>
      <c r="KFS72" s="18"/>
      <c r="KFT72" s="18"/>
      <c r="KFU72" s="18"/>
      <c r="KFV72" s="18"/>
      <c r="KFW72" s="18"/>
      <c r="KFX72" s="18"/>
      <c r="KFY72" s="18"/>
      <c r="KFZ72" s="18"/>
      <c r="KGA72" s="18"/>
      <c r="KGB72" s="18"/>
      <c r="KGC72" s="18"/>
      <c r="KGD72" s="18"/>
      <c r="KGE72" s="18"/>
      <c r="KGF72" s="18"/>
      <c r="KGG72" s="18"/>
      <c r="KGH72" s="18"/>
      <c r="KGI72" s="18"/>
      <c r="KGJ72" s="18"/>
      <c r="KGK72" s="18"/>
      <c r="KGL72" s="18"/>
      <c r="KGM72" s="18"/>
      <c r="KGN72" s="18"/>
      <c r="KGO72" s="18"/>
      <c r="KGP72" s="18"/>
      <c r="KGQ72" s="18"/>
      <c r="KGR72" s="18"/>
      <c r="KGS72" s="18"/>
      <c r="KGT72" s="18"/>
      <c r="KGU72" s="18"/>
      <c r="KGV72" s="18"/>
      <c r="KGW72" s="18"/>
      <c r="KGX72" s="18"/>
      <c r="KGY72" s="18"/>
      <c r="KGZ72" s="18"/>
      <c r="KHA72" s="18"/>
      <c r="KHB72" s="18"/>
      <c r="KHC72" s="18"/>
      <c r="KHD72" s="18"/>
      <c r="KHE72" s="18"/>
      <c r="KHF72" s="18"/>
      <c r="KHG72" s="18"/>
      <c r="KHH72" s="18"/>
      <c r="KHI72" s="18"/>
      <c r="KHJ72" s="18"/>
      <c r="KHK72" s="18"/>
      <c r="KHL72" s="18"/>
      <c r="KHM72" s="18"/>
      <c r="KHN72" s="18"/>
      <c r="KHO72" s="18"/>
      <c r="KHP72" s="18"/>
      <c r="KHQ72" s="18"/>
      <c r="KHR72" s="18"/>
      <c r="KHS72" s="18"/>
      <c r="KHT72" s="18"/>
      <c r="KHU72" s="18"/>
      <c r="KHV72" s="18"/>
      <c r="KHW72" s="18"/>
      <c r="KHX72" s="18"/>
      <c r="KHY72" s="18"/>
      <c r="KHZ72" s="18"/>
      <c r="KIA72" s="18"/>
      <c r="KIB72" s="18"/>
      <c r="KIC72" s="18"/>
      <c r="KID72" s="18"/>
      <c r="KIE72" s="18"/>
      <c r="KIF72" s="18"/>
      <c r="KIG72" s="18"/>
      <c r="KIH72" s="18"/>
      <c r="KII72" s="18"/>
      <c r="KIJ72" s="18"/>
      <c r="KIK72" s="18"/>
      <c r="KIL72" s="18"/>
      <c r="KIM72" s="18"/>
      <c r="KIN72" s="18"/>
      <c r="KIO72" s="18"/>
      <c r="KIP72" s="18"/>
      <c r="KIQ72" s="18"/>
      <c r="KIR72" s="18"/>
      <c r="KIS72" s="18"/>
      <c r="KIT72" s="18"/>
      <c r="KIU72" s="18"/>
      <c r="KIV72" s="18"/>
      <c r="KIW72" s="18"/>
      <c r="KIX72" s="18"/>
      <c r="KIY72" s="18"/>
      <c r="KIZ72" s="18"/>
      <c r="KJA72" s="18"/>
      <c r="KJB72" s="18"/>
      <c r="KJC72" s="18"/>
      <c r="KJD72" s="18"/>
      <c r="KJE72" s="18"/>
      <c r="KJF72" s="18"/>
      <c r="KJG72" s="18"/>
      <c r="KJH72" s="18"/>
      <c r="KJI72" s="18"/>
      <c r="KJJ72" s="18"/>
      <c r="KJK72" s="18"/>
      <c r="KJL72" s="18"/>
      <c r="KJM72" s="18"/>
      <c r="KJN72" s="18"/>
      <c r="KJO72" s="18"/>
      <c r="KJP72" s="18"/>
      <c r="KJQ72" s="18"/>
      <c r="KJR72" s="18"/>
      <c r="KJS72" s="18"/>
      <c r="KJT72" s="18"/>
      <c r="KJU72" s="18"/>
      <c r="KJV72" s="18"/>
      <c r="KJW72" s="18"/>
      <c r="KJX72" s="18"/>
      <c r="KJY72" s="18"/>
      <c r="KJZ72" s="18"/>
      <c r="KKA72" s="18"/>
      <c r="KKB72" s="18"/>
      <c r="KKC72" s="18"/>
      <c r="KKD72" s="18"/>
      <c r="KKE72" s="18"/>
      <c r="KKF72" s="18"/>
      <c r="KKG72" s="18"/>
      <c r="KKH72" s="18"/>
      <c r="KKI72" s="18"/>
      <c r="KKJ72" s="18"/>
      <c r="KKK72" s="18"/>
      <c r="KKL72" s="18"/>
      <c r="KKM72" s="18"/>
      <c r="KKN72" s="18"/>
      <c r="KKO72" s="18"/>
      <c r="KKP72" s="18"/>
      <c r="KKQ72" s="18"/>
      <c r="KKR72" s="18"/>
      <c r="KKS72" s="18"/>
      <c r="KKT72" s="18"/>
      <c r="KKU72" s="18"/>
      <c r="KKV72" s="18"/>
      <c r="KKW72" s="18"/>
      <c r="KKX72" s="18"/>
      <c r="KKY72" s="18"/>
      <c r="KKZ72" s="18"/>
      <c r="KLA72" s="18"/>
      <c r="KLB72" s="18"/>
      <c r="KLC72" s="18"/>
      <c r="KLD72" s="18"/>
      <c r="KLE72" s="18"/>
      <c r="KLF72" s="18"/>
      <c r="KLG72" s="18"/>
      <c r="KLH72" s="18"/>
      <c r="KLI72" s="18"/>
      <c r="KLJ72" s="18"/>
      <c r="KLK72" s="18"/>
      <c r="KLL72" s="18"/>
      <c r="KLM72" s="18"/>
      <c r="KLN72" s="18"/>
      <c r="KLO72" s="18"/>
      <c r="KLP72" s="18"/>
      <c r="KLQ72" s="18"/>
      <c r="KLR72" s="18"/>
      <c r="KLS72" s="18"/>
      <c r="KLT72" s="18"/>
      <c r="KLU72" s="18"/>
      <c r="KLV72" s="18"/>
      <c r="KLW72" s="18"/>
      <c r="KLX72" s="18"/>
      <c r="KLY72" s="18"/>
      <c r="KLZ72" s="18"/>
      <c r="KMA72" s="18"/>
      <c r="KMB72" s="18"/>
      <c r="KMC72" s="18"/>
      <c r="KMD72" s="18"/>
      <c r="KME72" s="18"/>
      <c r="KMF72" s="18"/>
      <c r="KMG72" s="18"/>
      <c r="KMH72" s="18"/>
      <c r="KMI72" s="18"/>
      <c r="KMJ72" s="18"/>
      <c r="KMK72" s="18"/>
      <c r="KML72" s="18"/>
      <c r="KMM72" s="18"/>
      <c r="KMN72" s="18"/>
      <c r="KMO72" s="18"/>
      <c r="KMP72" s="18"/>
      <c r="KMQ72" s="18"/>
      <c r="KMR72" s="18"/>
      <c r="KMS72" s="18"/>
      <c r="KMT72" s="18"/>
      <c r="KMU72" s="18"/>
      <c r="KMV72" s="18"/>
      <c r="KMW72" s="18"/>
      <c r="KMX72" s="18"/>
      <c r="KMY72" s="18"/>
      <c r="KMZ72" s="18"/>
      <c r="KNA72" s="18"/>
      <c r="KNB72" s="18"/>
      <c r="KNC72" s="18"/>
      <c r="KND72" s="18"/>
      <c r="KNE72" s="18"/>
      <c r="KNF72" s="18"/>
      <c r="KNG72" s="18"/>
      <c r="KNH72" s="18"/>
      <c r="KNI72" s="18"/>
      <c r="KNJ72" s="18"/>
      <c r="KNK72" s="18"/>
      <c r="KNL72" s="18"/>
      <c r="KNM72" s="18"/>
      <c r="KNN72" s="18"/>
      <c r="KNO72" s="18"/>
      <c r="KNP72" s="18"/>
      <c r="KNQ72" s="18"/>
      <c r="KNR72" s="18"/>
      <c r="KNS72" s="18"/>
      <c r="KNT72" s="18"/>
      <c r="KNU72" s="18"/>
      <c r="KNV72" s="18"/>
      <c r="KNW72" s="18"/>
      <c r="KNX72" s="18"/>
      <c r="KNY72" s="18"/>
      <c r="KNZ72" s="18"/>
      <c r="KOA72" s="18"/>
      <c r="KOB72" s="18"/>
      <c r="KOC72" s="18"/>
      <c r="KOD72" s="18"/>
      <c r="KOE72" s="18"/>
      <c r="KOF72" s="18"/>
      <c r="KOG72" s="18"/>
      <c r="KOH72" s="18"/>
      <c r="KOI72" s="18"/>
      <c r="KOJ72" s="18"/>
      <c r="KOK72" s="18"/>
      <c r="KOL72" s="18"/>
      <c r="KOM72" s="18"/>
      <c r="KON72" s="18"/>
      <c r="KOO72" s="18"/>
      <c r="KOP72" s="18"/>
      <c r="KOQ72" s="18"/>
      <c r="KOR72" s="18"/>
      <c r="KOS72" s="18"/>
      <c r="KOT72" s="18"/>
      <c r="KOU72" s="18"/>
      <c r="KOV72" s="18"/>
      <c r="KOW72" s="18"/>
      <c r="KOX72" s="18"/>
      <c r="KOY72" s="18"/>
      <c r="KOZ72" s="18"/>
      <c r="KPA72" s="18"/>
      <c r="KPB72" s="18"/>
      <c r="KPC72" s="18"/>
      <c r="KPD72" s="18"/>
      <c r="KPE72" s="18"/>
      <c r="KPF72" s="18"/>
      <c r="KPG72" s="18"/>
      <c r="KPH72" s="18"/>
      <c r="KPI72" s="18"/>
      <c r="KPJ72" s="18"/>
      <c r="KPK72" s="18"/>
      <c r="KPL72" s="18"/>
      <c r="KPM72" s="18"/>
      <c r="KPN72" s="18"/>
      <c r="KPO72" s="18"/>
      <c r="KPP72" s="18"/>
      <c r="KPQ72" s="18"/>
      <c r="KPR72" s="18"/>
      <c r="KPS72" s="18"/>
      <c r="KPT72" s="18"/>
      <c r="KPU72" s="18"/>
      <c r="KPV72" s="18"/>
      <c r="KPW72" s="18"/>
      <c r="KPX72" s="18"/>
      <c r="KPY72" s="18"/>
      <c r="KPZ72" s="18"/>
      <c r="KQA72" s="18"/>
      <c r="KQB72" s="18"/>
      <c r="KQC72" s="18"/>
      <c r="KQD72" s="18"/>
      <c r="KQE72" s="18"/>
      <c r="KQF72" s="18"/>
      <c r="KQG72" s="18"/>
      <c r="KQH72" s="18"/>
      <c r="KQI72" s="18"/>
      <c r="KQJ72" s="18"/>
      <c r="KQK72" s="18"/>
      <c r="KQL72" s="18"/>
      <c r="KQM72" s="18"/>
      <c r="KQN72" s="18"/>
      <c r="KQO72" s="18"/>
      <c r="KQP72" s="18"/>
      <c r="KQQ72" s="18"/>
      <c r="KQR72" s="18"/>
      <c r="KQS72" s="18"/>
      <c r="KQT72" s="18"/>
      <c r="KQU72" s="18"/>
      <c r="KQV72" s="18"/>
      <c r="KQW72" s="18"/>
      <c r="KQX72" s="18"/>
      <c r="KQY72" s="18"/>
      <c r="KQZ72" s="18"/>
      <c r="KRA72" s="18"/>
      <c r="KRB72" s="18"/>
      <c r="KRC72" s="18"/>
      <c r="KRD72" s="18"/>
      <c r="KRE72" s="18"/>
      <c r="KRF72" s="18"/>
      <c r="KRG72" s="18"/>
      <c r="KRH72" s="18"/>
      <c r="KRI72" s="18"/>
      <c r="KRJ72" s="18"/>
      <c r="KRK72" s="18"/>
      <c r="KRL72" s="18"/>
      <c r="KRM72" s="18"/>
      <c r="KRN72" s="18"/>
      <c r="KRO72" s="18"/>
      <c r="KRP72" s="18"/>
      <c r="KRQ72" s="18"/>
      <c r="KRR72" s="18"/>
      <c r="KRS72" s="18"/>
      <c r="KRT72" s="18"/>
      <c r="KRU72" s="18"/>
      <c r="KRV72" s="18"/>
      <c r="KRW72" s="18"/>
      <c r="KRX72" s="18"/>
      <c r="KRY72" s="18"/>
      <c r="KRZ72" s="18"/>
      <c r="KSA72" s="18"/>
      <c r="KSB72" s="18"/>
      <c r="KSC72" s="18"/>
      <c r="KSD72" s="18"/>
      <c r="KSE72" s="18"/>
      <c r="KSF72" s="18"/>
      <c r="KSG72" s="18"/>
      <c r="KSH72" s="18"/>
      <c r="KSI72" s="18"/>
      <c r="KSJ72" s="18"/>
      <c r="KSK72" s="18"/>
      <c r="KSL72" s="18"/>
      <c r="KSM72" s="18"/>
      <c r="KSN72" s="18"/>
      <c r="KSO72" s="18"/>
      <c r="KSP72" s="18"/>
      <c r="KSQ72" s="18"/>
      <c r="KSR72" s="18"/>
      <c r="KSS72" s="18"/>
      <c r="KST72" s="18"/>
      <c r="KSU72" s="18"/>
      <c r="KSV72" s="18"/>
      <c r="KSW72" s="18"/>
      <c r="KSX72" s="18"/>
      <c r="KSY72" s="18"/>
      <c r="KSZ72" s="18"/>
      <c r="KTA72" s="18"/>
      <c r="KTB72" s="18"/>
      <c r="KTC72" s="18"/>
      <c r="KTD72" s="18"/>
      <c r="KTE72" s="18"/>
      <c r="KTF72" s="18"/>
      <c r="KTG72" s="18"/>
      <c r="KTH72" s="18"/>
      <c r="KTI72" s="18"/>
      <c r="KTJ72" s="18"/>
      <c r="KTK72" s="18"/>
      <c r="KTL72" s="18"/>
      <c r="KTM72" s="18"/>
      <c r="KTN72" s="18"/>
      <c r="KTO72" s="18"/>
      <c r="KTP72" s="18"/>
      <c r="KTQ72" s="18"/>
      <c r="KTR72" s="18"/>
      <c r="KTS72" s="18"/>
      <c r="KTT72" s="18"/>
      <c r="KTU72" s="18"/>
      <c r="KTV72" s="18"/>
      <c r="KTW72" s="18"/>
      <c r="KTX72" s="18"/>
      <c r="KTY72" s="18"/>
      <c r="KTZ72" s="18"/>
      <c r="KUA72" s="18"/>
      <c r="KUB72" s="18"/>
      <c r="KUC72" s="18"/>
      <c r="KUD72" s="18"/>
      <c r="KUE72" s="18"/>
      <c r="KUF72" s="18"/>
      <c r="KUG72" s="18"/>
      <c r="KUH72" s="18"/>
      <c r="KUI72" s="18"/>
      <c r="KUJ72" s="18"/>
      <c r="KUK72" s="18"/>
      <c r="KUL72" s="18"/>
      <c r="KUM72" s="18"/>
      <c r="KUN72" s="18"/>
      <c r="KUO72" s="18"/>
      <c r="KUP72" s="18"/>
      <c r="KUQ72" s="18"/>
      <c r="KUR72" s="18"/>
      <c r="KUS72" s="18"/>
      <c r="KUT72" s="18"/>
      <c r="KUU72" s="18"/>
      <c r="KUV72" s="18"/>
      <c r="KUW72" s="18"/>
      <c r="KUX72" s="18"/>
      <c r="KUY72" s="18"/>
      <c r="KUZ72" s="18"/>
      <c r="KVA72" s="18"/>
      <c r="KVB72" s="18"/>
      <c r="KVC72" s="18"/>
      <c r="KVD72" s="18"/>
      <c r="KVE72" s="18"/>
      <c r="KVF72" s="18"/>
      <c r="KVG72" s="18"/>
      <c r="KVH72" s="18"/>
      <c r="KVI72" s="18"/>
      <c r="KVJ72" s="18"/>
      <c r="KVK72" s="18"/>
      <c r="KVL72" s="18"/>
      <c r="KVM72" s="18"/>
      <c r="KVN72" s="18"/>
      <c r="KVO72" s="18"/>
      <c r="KVP72" s="18"/>
      <c r="KVQ72" s="18"/>
      <c r="KVR72" s="18"/>
      <c r="KVS72" s="18"/>
      <c r="KVT72" s="18"/>
      <c r="KVU72" s="18"/>
      <c r="KVV72" s="18"/>
      <c r="KVW72" s="18"/>
      <c r="KVX72" s="18"/>
      <c r="KVY72" s="18"/>
      <c r="KVZ72" s="18"/>
      <c r="KWA72" s="18"/>
      <c r="KWB72" s="18"/>
      <c r="KWC72" s="18"/>
      <c r="KWD72" s="18"/>
      <c r="KWE72" s="18"/>
      <c r="KWF72" s="18"/>
      <c r="KWG72" s="18"/>
      <c r="KWH72" s="18"/>
      <c r="KWI72" s="18"/>
      <c r="KWJ72" s="18"/>
      <c r="KWK72" s="18"/>
      <c r="KWL72" s="18"/>
      <c r="KWM72" s="18"/>
      <c r="KWN72" s="18"/>
      <c r="KWO72" s="18"/>
      <c r="KWP72" s="18"/>
      <c r="KWQ72" s="18"/>
      <c r="KWR72" s="18"/>
      <c r="KWS72" s="18"/>
      <c r="KWT72" s="18"/>
      <c r="KWU72" s="18"/>
      <c r="KWV72" s="18"/>
      <c r="KWW72" s="18"/>
      <c r="KWX72" s="18"/>
      <c r="KWY72" s="18"/>
      <c r="KWZ72" s="18"/>
      <c r="KXA72" s="18"/>
      <c r="KXB72" s="18"/>
      <c r="KXC72" s="18"/>
      <c r="KXD72" s="18"/>
      <c r="KXE72" s="18"/>
      <c r="KXF72" s="18"/>
      <c r="KXG72" s="18"/>
      <c r="KXH72" s="18"/>
      <c r="KXI72" s="18"/>
      <c r="KXJ72" s="18"/>
      <c r="KXK72" s="18"/>
      <c r="KXL72" s="18"/>
      <c r="KXM72" s="18"/>
      <c r="KXN72" s="18"/>
      <c r="KXO72" s="18"/>
      <c r="KXP72" s="18"/>
      <c r="KXQ72" s="18"/>
      <c r="KXR72" s="18"/>
      <c r="KXS72" s="18"/>
      <c r="KXT72" s="18"/>
      <c r="KXU72" s="18"/>
      <c r="KXV72" s="18"/>
      <c r="KXW72" s="18"/>
      <c r="KXX72" s="18"/>
      <c r="KXY72" s="18"/>
      <c r="KXZ72" s="18"/>
      <c r="KYA72" s="18"/>
      <c r="KYB72" s="18"/>
      <c r="KYC72" s="18"/>
      <c r="KYD72" s="18"/>
      <c r="KYE72" s="18"/>
      <c r="KYF72" s="18"/>
      <c r="KYG72" s="18"/>
      <c r="KYH72" s="18"/>
      <c r="KYI72" s="18"/>
      <c r="KYJ72" s="18"/>
      <c r="KYK72" s="18"/>
      <c r="KYL72" s="18"/>
      <c r="KYM72" s="18"/>
      <c r="KYN72" s="18"/>
      <c r="KYO72" s="18"/>
      <c r="KYP72" s="18"/>
      <c r="KYQ72" s="18"/>
      <c r="KYR72" s="18"/>
      <c r="KYS72" s="18"/>
      <c r="KYT72" s="18"/>
      <c r="KYU72" s="18"/>
      <c r="KYV72" s="18"/>
      <c r="KYW72" s="18"/>
      <c r="KYX72" s="18"/>
      <c r="KYY72" s="18"/>
      <c r="KYZ72" s="18"/>
      <c r="KZA72" s="18"/>
      <c r="KZB72" s="18"/>
      <c r="KZC72" s="18"/>
      <c r="KZD72" s="18"/>
      <c r="KZE72" s="18"/>
      <c r="KZF72" s="18"/>
      <c r="KZG72" s="18"/>
      <c r="KZH72" s="18"/>
      <c r="KZI72" s="18"/>
      <c r="KZJ72" s="18"/>
      <c r="KZK72" s="18"/>
      <c r="KZL72" s="18"/>
      <c r="KZM72" s="18"/>
      <c r="KZN72" s="18"/>
      <c r="KZO72" s="18"/>
      <c r="KZP72" s="18"/>
      <c r="KZQ72" s="18"/>
      <c r="KZR72" s="18"/>
      <c r="KZS72" s="18"/>
      <c r="KZT72" s="18"/>
      <c r="KZU72" s="18"/>
      <c r="KZV72" s="18"/>
      <c r="KZW72" s="18"/>
      <c r="KZX72" s="18"/>
      <c r="KZY72" s="18"/>
      <c r="KZZ72" s="18"/>
      <c r="LAA72" s="18"/>
      <c r="LAB72" s="18"/>
      <c r="LAC72" s="18"/>
      <c r="LAD72" s="18"/>
      <c r="LAE72" s="18"/>
      <c r="LAF72" s="18"/>
      <c r="LAG72" s="18"/>
      <c r="LAH72" s="18"/>
      <c r="LAI72" s="18"/>
      <c r="LAJ72" s="18"/>
      <c r="LAK72" s="18"/>
      <c r="LAL72" s="18"/>
      <c r="LAM72" s="18"/>
      <c r="LAN72" s="18"/>
      <c r="LAO72" s="18"/>
      <c r="LAP72" s="18"/>
      <c r="LAQ72" s="18"/>
      <c r="LAR72" s="18"/>
      <c r="LAS72" s="18"/>
      <c r="LAT72" s="18"/>
      <c r="LAU72" s="18"/>
      <c r="LAV72" s="18"/>
      <c r="LAW72" s="18"/>
      <c r="LAX72" s="18"/>
      <c r="LAY72" s="18"/>
      <c r="LAZ72" s="18"/>
      <c r="LBA72" s="18"/>
      <c r="LBB72" s="18"/>
      <c r="LBC72" s="18"/>
      <c r="LBD72" s="18"/>
      <c r="LBE72" s="18"/>
      <c r="LBF72" s="18"/>
      <c r="LBG72" s="18"/>
      <c r="LBH72" s="18"/>
      <c r="LBI72" s="18"/>
      <c r="LBJ72" s="18"/>
      <c r="LBK72" s="18"/>
      <c r="LBL72" s="18"/>
      <c r="LBM72" s="18"/>
      <c r="LBN72" s="18"/>
      <c r="LBO72" s="18"/>
      <c r="LBP72" s="18"/>
      <c r="LBQ72" s="18"/>
      <c r="LBR72" s="18"/>
      <c r="LBS72" s="18"/>
      <c r="LBT72" s="18"/>
      <c r="LBU72" s="18"/>
      <c r="LBV72" s="18"/>
      <c r="LBW72" s="18"/>
      <c r="LBX72" s="18"/>
      <c r="LBY72" s="18"/>
      <c r="LBZ72" s="18"/>
      <c r="LCA72" s="18"/>
      <c r="LCB72" s="18"/>
      <c r="LCC72" s="18"/>
      <c r="LCD72" s="18"/>
      <c r="LCE72" s="18"/>
      <c r="LCF72" s="18"/>
      <c r="LCG72" s="18"/>
      <c r="LCH72" s="18"/>
      <c r="LCI72" s="18"/>
      <c r="LCJ72" s="18"/>
      <c r="LCK72" s="18"/>
      <c r="LCL72" s="18"/>
      <c r="LCM72" s="18"/>
      <c r="LCN72" s="18"/>
      <c r="LCO72" s="18"/>
      <c r="LCP72" s="18"/>
      <c r="LCQ72" s="18"/>
      <c r="LCR72" s="18"/>
      <c r="LCS72" s="18"/>
      <c r="LCT72" s="18"/>
      <c r="LCU72" s="18"/>
      <c r="LCV72" s="18"/>
      <c r="LCW72" s="18"/>
      <c r="LCX72" s="18"/>
      <c r="LCY72" s="18"/>
      <c r="LCZ72" s="18"/>
      <c r="LDA72" s="18"/>
      <c r="LDB72" s="18"/>
      <c r="LDC72" s="18"/>
      <c r="LDD72" s="18"/>
      <c r="LDE72" s="18"/>
      <c r="LDF72" s="18"/>
      <c r="LDG72" s="18"/>
      <c r="LDH72" s="18"/>
      <c r="LDI72" s="18"/>
      <c r="LDJ72" s="18"/>
      <c r="LDK72" s="18"/>
      <c r="LDL72" s="18"/>
      <c r="LDM72" s="18"/>
      <c r="LDN72" s="18"/>
      <c r="LDO72" s="18"/>
      <c r="LDP72" s="18"/>
      <c r="LDQ72" s="18"/>
      <c r="LDR72" s="18"/>
      <c r="LDS72" s="18"/>
      <c r="LDT72" s="18"/>
      <c r="LDU72" s="18"/>
      <c r="LDV72" s="18"/>
      <c r="LDW72" s="18"/>
      <c r="LDX72" s="18"/>
      <c r="LDY72" s="18"/>
      <c r="LDZ72" s="18"/>
      <c r="LEA72" s="18"/>
      <c r="LEB72" s="18"/>
      <c r="LEC72" s="18"/>
      <c r="LED72" s="18"/>
      <c r="LEE72" s="18"/>
      <c r="LEF72" s="18"/>
      <c r="LEG72" s="18"/>
      <c r="LEH72" s="18"/>
      <c r="LEI72" s="18"/>
      <c r="LEJ72" s="18"/>
      <c r="LEK72" s="18"/>
      <c r="LEL72" s="18"/>
      <c r="LEM72" s="18"/>
      <c r="LEN72" s="18"/>
      <c r="LEO72" s="18"/>
      <c r="LEP72" s="18"/>
      <c r="LEQ72" s="18"/>
      <c r="LER72" s="18"/>
      <c r="LES72" s="18"/>
      <c r="LET72" s="18"/>
      <c r="LEU72" s="18"/>
      <c r="LEV72" s="18"/>
      <c r="LEW72" s="18"/>
      <c r="LEX72" s="18"/>
      <c r="LEY72" s="18"/>
      <c r="LEZ72" s="18"/>
      <c r="LFA72" s="18"/>
      <c r="LFB72" s="18"/>
      <c r="LFC72" s="18"/>
      <c r="LFD72" s="18"/>
      <c r="LFE72" s="18"/>
      <c r="LFF72" s="18"/>
      <c r="LFG72" s="18"/>
      <c r="LFH72" s="18"/>
      <c r="LFI72" s="18"/>
      <c r="LFJ72" s="18"/>
      <c r="LFK72" s="18"/>
      <c r="LFL72" s="18"/>
      <c r="LFM72" s="18"/>
      <c r="LFN72" s="18"/>
      <c r="LFO72" s="18"/>
      <c r="LFP72" s="18"/>
      <c r="LFQ72" s="18"/>
      <c r="LFR72" s="18"/>
      <c r="LFS72" s="18"/>
      <c r="LFT72" s="18"/>
      <c r="LFU72" s="18"/>
      <c r="LFV72" s="18"/>
      <c r="LFW72" s="18"/>
      <c r="LFX72" s="18"/>
      <c r="LFY72" s="18"/>
      <c r="LFZ72" s="18"/>
      <c r="LGA72" s="18"/>
      <c r="LGB72" s="18"/>
      <c r="LGC72" s="18"/>
      <c r="LGD72" s="18"/>
      <c r="LGE72" s="18"/>
      <c r="LGF72" s="18"/>
      <c r="LGG72" s="18"/>
      <c r="LGH72" s="18"/>
      <c r="LGI72" s="18"/>
      <c r="LGJ72" s="18"/>
      <c r="LGK72" s="18"/>
      <c r="LGL72" s="18"/>
      <c r="LGM72" s="18"/>
      <c r="LGN72" s="18"/>
      <c r="LGO72" s="18"/>
      <c r="LGP72" s="18"/>
      <c r="LGQ72" s="18"/>
      <c r="LGR72" s="18"/>
      <c r="LGS72" s="18"/>
      <c r="LGT72" s="18"/>
      <c r="LGU72" s="18"/>
      <c r="LGV72" s="18"/>
      <c r="LGW72" s="18"/>
      <c r="LGX72" s="18"/>
      <c r="LGY72" s="18"/>
      <c r="LGZ72" s="18"/>
      <c r="LHA72" s="18"/>
      <c r="LHB72" s="18"/>
      <c r="LHC72" s="18"/>
      <c r="LHD72" s="18"/>
      <c r="LHE72" s="18"/>
      <c r="LHF72" s="18"/>
      <c r="LHG72" s="18"/>
      <c r="LHH72" s="18"/>
      <c r="LHI72" s="18"/>
      <c r="LHJ72" s="18"/>
      <c r="LHK72" s="18"/>
      <c r="LHL72" s="18"/>
      <c r="LHM72" s="18"/>
      <c r="LHN72" s="18"/>
      <c r="LHO72" s="18"/>
      <c r="LHP72" s="18"/>
      <c r="LHQ72" s="18"/>
      <c r="LHR72" s="18"/>
      <c r="LHS72" s="18"/>
      <c r="LHT72" s="18"/>
      <c r="LHU72" s="18"/>
      <c r="LHV72" s="18"/>
      <c r="LHW72" s="18"/>
      <c r="LHX72" s="18"/>
      <c r="LHY72" s="18"/>
      <c r="LHZ72" s="18"/>
      <c r="LIA72" s="18"/>
      <c r="LIB72" s="18"/>
      <c r="LIC72" s="18"/>
      <c r="LID72" s="18"/>
      <c r="LIE72" s="18"/>
      <c r="LIF72" s="18"/>
      <c r="LIG72" s="18"/>
      <c r="LIH72" s="18"/>
      <c r="LII72" s="18"/>
      <c r="LIJ72" s="18"/>
      <c r="LIK72" s="18"/>
      <c r="LIL72" s="18"/>
      <c r="LIM72" s="18"/>
      <c r="LIN72" s="18"/>
      <c r="LIO72" s="18"/>
      <c r="LIP72" s="18"/>
      <c r="LIQ72" s="18"/>
      <c r="LIR72" s="18"/>
      <c r="LIS72" s="18"/>
      <c r="LIT72" s="18"/>
      <c r="LIU72" s="18"/>
      <c r="LIV72" s="18"/>
      <c r="LIW72" s="18"/>
      <c r="LIX72" s="18"/>
      <c r="LIY72" s="18"/>
      <c r="LIZ72" s="18"/>
      <c r="LJA72" s="18"/>
      <c r="LJB72" s="18"/>
      <c r="LJC72" s="18"/>
      <c r="LJD72" s="18"/>
      <c r="LJE72" s="18"/>
      <c r="LJF72" s="18"/>
      <c r="LJG72" s="18"/>
      <c r="LJH72" s="18"/>
      <c r="LJI72" s="18"/>
      <c r="LJJ72" s="18"/>
      <c r="LJK72" s="18"/>
      <c r="LJL72" s="18"/>
      <c r="LJM72" s="18"/>
      <c r="LJN72" s="18"/>
      <c r="LJO72" s="18"/>
      <c r="LJP72" s="18"/>
      <c r="LJQ72" s="18"/>
      <c r="LJR72" s="18"/>
      <c r="LJS72" s="18"/>
      <c r="LJT72" s="18"/>
      <c r="LJU72" s="18"/>
      <c r="LJV72" s="18"/>
      <c r="LJW72" s="18"/>
      <c r="LJX72" s="18"/>
      <c r="LJY72" s="18"/>
      <c r="LJZ72" s="18"/>
      <c r="LKA72" s="18"/>
      <c r="LKB72" s="18"/>
      <c r="LKC72" s="18"/>
      <c r="LKD72" s="18"/>
      <c r="LKE72" s="18"/>
      <c r="LKF72" s="18"/>
      <c r="LKG72" s="18"/>
      <c r="LKH72" s="18"/>
      <c r="LKI72" s="18"/>
      <c r="LKJ72" s="18"/>
      <c r="LKK72" s="18"/>
      <c r="LKL72" s="18"/>
      <c r="LKM72" s="18"/>
      <c r="LKN72" s="18"/>
      <c r="LKO72" s="18"/>
      <c r="LKP72" s="18"/>
      <c r="LKQ72" s="18"/>
      <c r="LKR72" s="18"/>
      <c r="LKS72" s="18"/>
      <c r="LKT72" s="18"/>
      <c r="LKU72" s="18"/>
      <c r="LKV72" s="18"/>
      <c r="LKW72" s="18"/>
      <c r="LKX72" s="18"/>
      <c r="LKY72" s="18"/>
      <c r="LKZ72" s="18"/>
      <c r="LLA72" s="18"/>
      <c r="LLB72" s="18"/>
      <c r="LLC72" s="18"/>
      <c r="LLD72" s="18"/>
      <c r="LLE72" s="18"/>
      <c r="LLF72" s="18"/>
      <c r="LLG72" s="18"/>
      <c r="LLH72" s="18"/>
      <c r="LLI72" s="18"/>
      <c r="LLJ72" s="18"/>
      <c r="LLK72" s="18"/>
      <c r="LLL72" s="18"/>
      <c r="LLM72" s="18"/>
      <c r="LLN72" s="18"/>
      <c r="LLO72" s="18"/>
      <c r="LLP72" s="18"/>
      <c r="LLQ72" s="18"/>
      <c r="LLR72" s="18"/>
      <c r="LLS72" s="18"/>
      <c r="LLT72" s="18"/>
      <c r="LLU72" s="18"/>
      <c r="LLV72" s="18"/>
      <c r="LLW72" s="18"/>
      <c r="LLX72" s="18"/>
      <c r="LLY72" s="18"/>
      <c r="LLZ72" s="18"/>
      <c r="LMA72" s="18"/>
      <c r="LMB72" s="18"/>
      <c r="LMC72" s="18"/>
      <c r="LMD72" s="18"/>
      <c r="LME72" s="18"/>
      <c r="LMF72" s="18"/>
      <c r="LMG72" s="18"/>
      <c r="LMH72" s="18"/>
      <c r="LMI72" s="18"/>
      <c r="LMJ72" s="18"/>
      <c r="LMK72" s="18"/>
      <c r="LML72" s="18"/>
      <c r="LMM72" s="18"/>
      <c r="LMN72" s="18"/>
      <c r="LMO72" s="18"/>
      <c r="LMP72" s="18"/>
      <c r="LMQ72" s="18"/>
      <c r="LMR72" s="18"/>
      <c r="LMS72" s="18"/>
      <c r="LMT72" s="18"/>
      <c r="LMU72" s="18"/>
      <c r="LMV72" s="18"/>
      <c r="LMW72" s="18"/>
      <c r="LMX72" s="18"/>
      <c r="LMY72" s="18"/>
      <c r="LMZ72" s="18"/>
      <c r="LNA72" s="18"/>
      <c r="LNB72" s="18"/>
      <c r="LNC72" s="18"/>
      <c r="LND72" s="18"/>
      <c r="LNE72" s="18"/>
      <c r="LNF72" s="18"/>
      <c r="LNG72" s="18"/>
      <c r="LNH72" s="18"/>
      <c r="LNI72" s="18"/>
      <c r="LNJ72" s="18"/>
      <c r="LNK72" s="18"/>
      <c r="LNL72" s="18"/>
      <c r="LNM72" s="18"/>
      <c r="LNN72" s="18"/>
      <c r="LNO72" s="18"/>
      <c r="LNP72" s="18"/>
      <c r="LNQ72" s="18"/>
      <c r="LNR72" s="18"/>
      <c r="LNS72" s="18"/>
      <c r="LNT72" s="18"/>
      <c r="LNU72" s="18"/>
      <c r="LNV72" s="18"/>
      <c r="LNW72" s="18"/>
      <c r="LNX72" s="18"/>
      <c r="LNY72" s="18"/>
      <c r="LNZ72" s="18"/>
      <c r="LOA72" s="18"/>
      <c r="LOB72" s="18"/>
      <c r="LOC72" s="18"/>
      <c r="LOD72" s="18"/>
      <c r="LOE72" s="18"/>
      <c r="LOF72" s="18"/>
      <c r="LOG72" s="18"/>
      <c r="LOH72" s="18"/>
      <c r="LOI72" s="18"/>
      <c r="LOJ72" s="18"/>
      <c r="LOK72" s="18"/>
      <c r="LOL72" s="18"/>
      <c r="LOM72" s="18"/>
      <c r="LON72" s="18"/>
      <c r="LOO72" s="18"/>
      <c r="LOP72" s="18"/>
      <c r="LOQ72" s="18"/>
      <c r="LOR72" s="18"/>
      <c r="LOS72" s="18"/>
      <c r="LOT72" s="18"/>
      <c r="LOU72" s="18"/>
      <c r="LOV72" s="18"/>
      <c r="LOW72" s="18"/>
      <c r="LOX72" s="18"/>
      <c r="LOY72" s="18"/>
      <c r="LOZ72" s="18"/>
      <c r="LPA72" s="18"/>
      <c r="LPB72" s="18"/>
      <c r="LPC72" s="18"/>
      <c r="LPD72" s="18"/>
      <c r="LPE72" s="18"/>
      <c r="LPF72" s="18"/>
      <c r="LPG72" s="18"/>
      <c r="LPH72" s="18"/>
      <c r="LPI72" s="18"/>
      <c r="LPJ72" s="18"/>
      <c r="LPK72" s="18"/>
      <c r="LPL72" s="18"/>
      <c r="LPM72" s="18"/>
      <c r="LPN72" s="18"/>
      <c r="LPO72" s="18"/>
      <c r="LPP72" s="18"/>
      <c r="LPQ72" s="18"/>
      <c r="LPR72" s="18"/>
      <c r="LPS72" s="18"/>
      <c r="LPT72" s="18"/>
      <c r="LPU72" s="18"/>
      <c r="LPV72" s="18"/>
      <c r="LPW72" s="18"/>
      <c r="LPX72" s="18"/>
      <c r="LPY72" s="18"/>
      <c r="LPZ72" s="18"/>
      <c r="LQA72" s="18"/>
      <c r="LQB72" s="18"/>
      <c r="LQC72" s="18"/>
      <c r="LQD72" s="18"/>
      <c r="LQE72" s="18"/>
      <c r="LQF72" s="18"/>
      <c r="LQG72" s="18"/>
      <c r="LQH72" s="18"/>
      <c r="LQI72" s="18"/>
      <c r="LQJ72" s="18"/>
      <c r="LQK72" s="18"/>
      <c r="LQL72" s="18"/>
      <c r="LQM72" s="18"/>
      <c r="LQN72" s="18"/>
      <c r="LQO72" s="18"/>
      <c r="LQP72" s="18"/>
      <c r="LQQ72" s="18"/>
      <c r="LQR72" s="18"/>
      <c r="LQS72" s="18"/>
      <c r="LQT72" s="18"/>
      <c r="LQU72" s="18"/>
      <c r="LQV72" s="18"/>
      <c r="LQW72" s="18"/>
      <c r="LQX72" s="18"/>
      <c r="LQY72" s="18"/>
      <c r="LQZ72" s="18"/>
      <c r="LRA72" s="18"/>
      <c r="LRB72" s="18"/>
      <c r="LRC72" s="18"/>
      <c r="LRD72" s="18"/>
      <c r="LRE72" s="18"/>
      <c r="LRF72" s="18"/>
      <c r="LRG72" s="18"/>
      <c r="LRH72" s="18"/>
      <c r="LRI72" s="18"/>
      <c r="LRJ72" s="18"/>
      <c r="LRK72" s="18"/>
      <c r="LRL72" s="18"/>
      <c r="LRM72" s="18"/>
      <c r="LRN72" s="18"/>
      <c r="LRO72" s="18"/>
      <c r="LRP72" s="18"/>
      <c r="LRQ72" s="18"/>
      <c r="LRR72" s="18"/>
      <c r="LRS72" s="18"/>
      <c r="LRT72" s="18"/>
      <c r="LRU72" s="18"/>
      <c r="LRV72" s="18"/>
      <c r="LRW72" s="18"/>
      <c r="LRX72" s="18"/>
      <c r="LRY72" s="18"/>
      <c r="LRZ72" s="18"/>
      <c r="LSA72" s="18"/>
      <c r="LSB72" s="18"/>
      <c r="LSC72" s="18"/>
      <c r="LSD72" s="18"/>
      <c r="LSE72" s="18"/>
      <c r="LSF72" s="18"/>
      <c r="LSG72" s="18"/>
      <c r="LSH72" s="18"/>
      <c r="LSI72" s="18"/>
      <c r="LSJ72" s="18"/>
      <c r="LSK72" s="18"/>
      <c r="LSL72" s="18"/>
      <c r="LSM72" s="18"/>
      <c r="LSN72" s="18"/>
      <c r="LSO72" s="18"/>
      <c r="LSP72" s="18"/>
      <c r="LSQ72" s="18"/>
      <c r="LSR72" s="18"/>
      <c r="LSS72" s="18"/>
      <c r="LST72" s="18"/>
      <c r="LSU72" s="18"/>
      <c r="LSV72" s="18"/>
      <c r="LSW72" s="18"/>
      <c r="LSX72" s="18"/>
      <c r="LSY72" s="18"/>
      <c r="LSZ72" s="18"/>
      <c r="LTA72" s="18"/>
      <c r="LTB72" s="18"/>
      <c r="LTC72" s="18"/>
      <c r="LTD72" s="18"/>
      <c r="LTE72" s="18"/>
      <c r="LTF72" s="18"/>
      <c r="LTG72" s="18"/>
      <c r="LTH72" s="18"/>
      <c r="LTI72" s="18"/>
      <c r="LTJ72" s="18"/>
      <c r="LTK72" s="18"/>
      <c r="LTL72" s="18"/>
      <c r="LTM72" s="18"/>
      <c r="LTN72" s="18"/>
      <c r="LTO72" s="18"/>
      <c r="LTP72" s="18"/>
      <c r="LTQ72" s="18"/>
      <c r="LTR72" s="18"/>
      <c r="LTS72" s="18"/>
      <c r="LTT72" s="18"/>
      <c r="LTU72" s="18"/>
      <c r="LTV72" s="18"/>
      <c r="LTW72" s="18"/>
      <c r="LTX72" s="18"/>
      <c r="LTY72" s="18"/>
      <c r="LTZ72" s="18"/>
      <c r="LUA72" s="18"/>
      <c r="LUB72" s="18"/>
      <c r="LUC72" s="18"/>
      <c r="LUD72" s="18"/>
      <c r="LUE72" s="18"/>
      <c r="LUF72" s="18"/>
      <c r="LUG72" s="18"/>
      <c r="LUH72" s="18"/>
      <c r="LUI72" s="18"/>
      <c r="LUJ72" s="18"/>
      <c r="LUK72" s="18"/>
      <c r="LUL72" s="18"/>
      <c r="LUM72" s="18"/>
      <c r="LUN72" s="18"/>
      <c r="LUO72" s="18"/>
      <c r="LUP72" s="18"/>
      <c r="LUQ72" s="18"/>
      <c r="LUR72" s="18"/>
      <c r="LUS72" s="18"/>
      <c r="LUT72" s="18"/>
      <c r="LUU72" s="18"/>
      <c r="LUV72" s="18"/>
      <c r="LUW72" s="18"/>
      <c r="LUX72" s="18"/>
      <c r="LUY72" s="18"/>
      <c r="LUZ72" s="18"/>
      <c r="LVA72" s="18"/>
      <c r="LVB72" s="18"/>
      <c r="LVC72" s="18"/>
      <c r="LVD72" s="18"/>
      <c r="LVE72" s="18"/>
      <c r="LVF72" s="18"/>
      <c r="LVG72" s="18"/>
      <c r="LVH72" s="18"/>
      <c r="LVI72" s="18"/>
      <c r="LVJ72" s="18"/>
      <c r="LVK72" s="18"/>
      <c r="LVL72" s="18"/>
      <c r="LVM72" s="18"/>
      <c r="LVN72" s="18"/>
      <c r="LVO72" s="18"/>
      <c r="LVP72" s="18"/>
      <c r="LVQ72" s="18"/>
      <c r="LVR72" s="18"/>
      <c r="LVS72" s="18"/>
      <c r="LVT72" s="18"/>
      <c r="LVU72" s="18"/>
      <c r="LVV72" s="18"/>
      <c r="LVW72" s="18"/>
      <c r="LVX72" s="18"/>
      <c r="LVY72" s="18"/>
      <c r="LVZ72" s="18"/>
      <c r="LWA72" s="18"/>
      <c r="LWB72" s="18"/>
      <c r="LWC72" s="18"/>
      <c r="LWD72" s="18"/>
      <c r="LWE72" s="18"/>
      <c r="LWF72" s="18"/>
      <c r="LWG72" s="18"/>
      <c r="LWH72" s="18"/>
      <c r="LWI72" s="18"/>
      <c r="LWJ72" s="18"/>
      <c r="LWK72" s="18"/>
      <c r="LWL72" s="18"/>
      <c r="LWM72" s="18"/>
      <c r="LWN72" s="18"/>
      <c r="LWO72" s="18"/>
      <c r="LWP72" s="18"/>
      <c r="LWQ72" s="18"/>
      <c r="LWR72" s="18"/>
      <c r="LWS72" s="18"/>
      <c r="LWT72" s="18"/>
      <c r="LWU72" s="18"/>
      <c r="LWV72" s="18"/>
      <c r="LWW72" s="18"/>
      <c r="LWX72" s="18"/>
      <c r="LWY72" s="18"/>
      <c r="LWZ72" s="18"/>
      <c r="LXA72" s="18"/>
      <c r="LXB72" s="18"/>
      <c r="LXC72" s="18"/>
      <c r="LXD72" s="18"/>
      <c r="LXE72" s="18"/>
      <c r="LXF72" s="18"/>
      <c r="LXG72" s="18"/>
      <c r="LXH72" s="18"/>
      <c r="LXI72" s="18"/>
      <c r="LXJ72" s="18"/>
      <c r="LXK72" s="18"/>
      <c r="LXL72" s="18"/>
      <c r="LXM72" s="18"/>
      <c r="LXN72" s="18"/>
      <c r="LXO72" s="18"/>
      <c r="LXP72" s="18"/>
      <c r="LXQ72" s="18"/>
      <c r="LXR72" s="18"/>
      <c r="LXS72" s="18"/>
      <c r="LXT72" s="18"/>
      <c r="LXU72" s="18"/>
      <c r="LXV72" s="18"/>
      <c r="LXW72" s="18"/>
      <c r="LXX72" s="18"/>
      <c r="LXY72" s="18"/>
      <c r="LXZ72" s="18"/>
      <c r="LYA72" s="18"/>
      <c r="LYB72" s="18"/>
      <c r="LYC72" s="18"/>
      <c r="LYD72" s="18"/>
      <c r="LYE72" s="18"/>
      <c r="LYF72" s="18"/>
      <c r="LYG72" s="18"/>
      <c r="LYH72" s="18"/>
      <c r="LYI72" s="18"/>
      <c r="LYJ72" s="18"/>
      <c r="LYK72" s="18"/>
      <c r="LYL72" s="18"/>
      <c r="LYM72" s="18"/>
      <c r="LYN72" s="18"/>
      <c r="LYO72" s="18"/>
      <c r="LYP72" s="18"/>
      <c r="LYQ72" s="18"/>
      <c r="LYR72" s="18"/>
      <c r="LYS72" s="18"/>
      <c r="LYT72" s="18"/>
      <c r="LYU72" s="18"/>
      <c r="LYV72" s="18"/>
      <c r="LYW72" s="18"/>
      <c r="LYX72" s="18"/>
      <c r="LYY72" s="18"/>
      <c r="LYZ72" s="18"/>
      <c r="LZA72" s="18"/>
      <c r="LZB72" s="18"/>
      <c r="LZC72" s="18"/>
      <c r="LZD72" s="18"/>
      <c r="LZE72" s="18"/>
      <c r="LZF72" s="18"/>
      <c r="LZG72" s="18"/>
      <c r="LZH72" s="18"/>
      <c r="LZI72" s="18"/>
      <c r="LZJ72" s="18"/>
      <c r="LZK72" s="18"/>
      <c r="LZL72" s="18"/>
      <c r="LZM72" s="18"/>
      <c r="LZN72" s="18"/>
      <c r="LZO72" s="18"/>
      <c r="LZP72" s="18"/>
      <c r="LZQ72" s="18"/>
      <c r="LZR72" s="18"/>
      <c r="LZS72" s="18"/>
      <c r="LZT72" s="18"/>
      <c r="LZU72" s="18"/>
      <c r="LZV72" s="18"/>
      <c r="LZW72" s="18"/>
      <c r="LZX72" s="18"/>
      <c r="LZY72" s="18"/>
      <c r="LZZ72" s="18"/>
      <c r="MAA72" s="18"/>
      <c r="MAB72" s="18"/>
      <c r="MAC72" s="18"/>
      <c r="MAD72" s="18"/>
      <c r="MAE72" s="18"/>
      <c r="MAF72" s="18"/>
      <c r="MAG72" s="18"/>
      <c r="MAH72" s="18"/>
      <c r="MAI72" s="18"/>
      <c r="MAJ72" s="18"/>
      <c r="MAK72" s="18"/>
      <c r="MAL72" s="18"/>
      <c r="MAM72" s="18"/>
      <c r="MAN72" s="18"/>
      <c r="MAO72" s="18"/>
      <c r="MAP72" s="18"/>
      <c r="MAQ72" s="18"/>
      <c r="MAR72" s="18"/>
      <c r="MAS72" s="18"/>
      <c r="MAT72" s="18"/>
      <c r="MAU72" s="18"/>
      <c r="MAV72" s="18"/>
      <c r="MAW72" s="18"/>
      <c r="MAX72" s="18"/>
      <c r="MAY72" s="18"/>
      <c r="MAZ72" s="18"/>
      <c r="MBA72" s="18"/>
      <c r="MBB72" s="18"/>
      <c r="MBC72" s="18"/>
      <c r="MBD72" s="18"/>
      <c r="MBE72" s="18"/>
      <c r="MBF72" s="18"/>
      <c r="MBG72" s="18"/>
      <c r="MBH72" s="18"/>
      <c r="MBI72" s="18"/>
      <c r="MBJ72" s="18"/>
      <c r="MBK72" s="18"/>
      <c r="MBL72" s="18"/>
      <c r="MBM72" s="18"/>
      <c r="MBN72" s="18"/>
      <c r="MBO72" s="18"/>
      <c r="MBP72" s="18"/>
      <c r="MBQ72" s="18"/>
      <c r="MBR72" s="18"/>
      <c r="MBS72" s="18"/>
      <c r="MBT72" s="18"/>
      <c r="MBU72" s="18"/>
      <c r="MBV72" s="18"/>
      <c r="MBW72" s="18"/>
      <c r="MBX72" s="18"/>
      <c r="MBY72" s="18"/>
      <c r="MBZ72" s="18"/>
      <c r="MCA72" s="18"/>
      <c r="MCB72" s="18"/>
      <c r="MCC72" s="18"/>
      <c r="MCD72" s="18"/>
      <c r="MCE72" s="18"/>
      <c r="MCF72" s="18"/>
      <c r="MCG72" s="18"/>
      <c r="MCH72" s="18"/>
      <c r="MCI72" s="18"/>
      <c r="MCJ72" s="18"/>
      <c r="MCK72" s="18"/>
      <c r="MCL72" s="18"/>
      <c r="MCM72" s="18"/>
      <c r="MCN72" s="18"/>
      <c r="MCO72" s="18"/>
      <c r="MCP72" s="18"/>
      <c r="MCQ72" s="18"/>
      <c r="MCR72" s="18"/>
      <c r="MCS72" s="18"/>
      <c r="MCT72" s="18"/>
      <c r="MCU72" s="18"/>
      <c r="MCV72" s="18"/>
      <c r="MCW72" s="18"/>
      <c r="MCX72" s="18"/>
      <c r="MCY72" s="18"/>
      <c r="MCZ72" s="18"/>
      <c r="MDA72" s="18"/>
      <c r="MDB72" s="18"/>
      <c r="MDC72" s="18"/>
      <c r="MDD72" s="18"/>
      <c r="MDE72" s="18"/>
      <c r="MDF72" s="18"/>
      <c r="MDG72" s="18"/>
      <c r="MDH72" s="18"/>
      <c r="MDI72" s="18"/>
      <c r="MDJ72" s="18"/>
      <c r="MDK72" s="18"/>
      <c r="MDL72" s="18"/>
      <c r="MDM72" s="18"/>
      <c r="MDN72" s="18"/>
      <c r="MDO72" s="18"/>
      <c r="MDP72" s="18"/>
      <c r="MDQ72" s="18"/>
      <c r="MDR72" s="18"/>
      <c r="MDS72" s="18"/>
      <c r="MDT72" s="18"/>
      <c r="MDU72" s="18"/>
      <c r="MDV72" s="18"/>
      <c r="MDW72" s="18"/>
      <c r="MDX72" s="18"/>
      <c r="MDY72" s="18"/>
      <c r="MDZ72" s="18"/>
      <c r="MEA72" s="18"/>
      <c r="MEB72" s="18"/>
      <c r="MEC72" s="18"/>
      <c r="MED72" s="18"/>
      <c r="MEE72" s="18"/>
      <c r="MEF72" s="18"/>
      <c r="MEG72" s="18"/>
      <c r="MEH72" s="18"/>
      <c r="MEI72" s="18"/>
      <c r="MEJ72" s="18"/>
      <c r="MEK72" s="18"/>
      <c r="MEL72" s="18"/>
      <c r="MEM72" s="18"/>
      <c r="MEN72" s="18"/>
      <c r="MEO72" s="18"/>
      <c r="MEP72" s="18"/>
      <c r="MEQ72" s="18"/>
      <c r="MER72" s="18"/>
      <c r="MES72" s="18"/>
      <c r="MET72" s="18"/>
      <c r="MEU72" s="18"/>
      <c r="MEV72" s="18"/>
      <c r="MEW72" s="18"/>
      <c r="MEX72" s="18"/>
      <c r="MEY72" s="18"/>
      <c r="MEZ72" s="18"/>
      <c r="MFA72" s="18"/>
      <c r="MFB72" s="18"/>
      <c r="MFC72" s="18"/>
      <c r="MFD72" s="18"/>
      <c r="MFE72" s="18"/>
      <c r="MFF72" s="18"/>
      <c r="MFG72" s="18"/>
      <c r="MFH72" s="18"/>
      <c r="MFI72" s="18"/>
      <c r="MFJ72" s="18"/>
      <c r="MFK72" s="18"/>
      <c r="MFL72" s="18"/>
      <c r="MFM72" s="18"/>
      <c r="MFN72" s="18"/>
      <c r="MFO72" s="18"/>
      <c r="MFP72" s="18"/>
      <c r="MFQ72" s="18"/>
      <c r="MFR72" s="18"/>
      <c r="MFS72" s="18"/>
      <c r="MFT72" s="18"/>
      <c r="MFU72" s="18"/>
      <c r="MFV72" s="18"/>
      <c r="MFW72" s="18"/>
      <c r="MFX72" s="18"/>
      <c r="MFY72" s="18"/>
      <c r="MFZ72" s="18"/>
      <c r="MGA72" s="18"/>
      <c r="MGB72" s="18"/>
      <c r="MGC72" s="18"/>
      <c r="MGD72" s="18"/>
      <c r="MGE72" s="18"/>
      <c r="MGF72" s="18"/>
      <c r="MGG72" s="18"/>
      <c r="MGH72" s="18"/>
      <c r="MGI72" s="18"/>
      <c r="MGJ72" s="18"/>
      <c r="MGK72" s="18"/>
      <c r="MGL72" s="18"/>
      <c r="MGM72" s="18"/>
      <c r="MGN72" s="18"/>
      <c r="MGO72" s="18"/>
      <c r="MGP72" s="18"/>
      <c r="MGQ72" s="18"/>
      <c r="MGR72" s="18"/>
      <c r="MGS72" s="18"/>
      <c r="MGT72" s="18"/>
      <c r="MGU72" s="18"/>
      <c r="MGV72" s="18"/>
      <c r="MGW72" s="18"/>
      <c r="MGX72" s="18"/>
      <c r="MGY72" s="18"/>
      <c r="MGZ72" s="18"/>
      <c r="MHA72" s="18"/>
      <c r="MHB72" s="18"/>
      <c r="MHC72" s="18"/>
      <c r="MHD72" s="18"/>
      <c r="MHE72" s="18"/>
      <c r="MHF72" s="18"/>
      <c r="MHG72" s="18"/>
      <c r="MHH72" s="18"/>
      <c r="MHI72" s="18"/>
      <c r="MHJ72" s="18"/>
      <c r="MHK72" s="18"/>
      <c r="MHL72" s="18"/>
      <c r="MHM72" s="18"/>
      <c r="MHN72" s="18"/>
      <c r="MHO72" s="18"/>
      <c r="MHP72" s="18"/>
      <c r="MHQ72" s="18"/>
      <c r="MHR72" s="18"/>
      <c r="MHS72" s="18"/>
      <c r="MHT72" s="18"/>
      <c r="MHU72" s="18"/>
      <c r="MHV72" s="18"/>
      <c r="MHW72" s="18"/>
      <c r="MHX72" s="18"/>
      <c r="MHY72" s="18"/>
      <c r="MHZ72" s="18"/>
      <c r="MIA72" s="18"/>
      <c r="MIB72" s="18"/>
      <c r="MIC72" s="18"/>
      <c r="MID72" s="18"/>
      <c r="MIE72" s="18"/>
      <c r="MIF72" s="18"/>
      <c r="MIG72" s="18"/>
      <c r="MIH72" s="18"/>
      <c r="MII72" s="18"/>
      <c r="MIJ72" s="18"/>
      <c r="MIK72" s="18"/>
      <c r="MIL72" s="18"/>
      <c r="MIM72" s="18"/>
      <c r="MIN72" s="18"/>
      <c r="MIO72" s="18"/>
      <c r="MIP72" s="18"/>
      <c r="MIQ72" s="18"/>
      <c r="MIR72" s="18"/>
      <c r="MIS72" s="18"/>
      <c r="MIT72" s="18"/>
      <c r="MIU72" s="18"/>
      <c r="MIV72" s="18"/>
      <c r="MIW72" s="18"/>
      <c r="MIX72" s="18"/>
      <c r="MIY72" s="18"/>
      <c r="MIZ72" s="18"/>
      <c r="MJA72" s="18"/>
      <c r="MJB72" s="18"/>
      <c r="MJC72" s="18"/>
      <c r="MJD72" s="18"/>
      <c r="MJE72" s="18"/>
      <c r="MJF72" s="18"/>
      <c r="MJG72" s="18"/>
      <c r="MJH72" s="18"/>
      <c r="MJI72" s="18"/>
      <c r="MJJ72" s="18"/>
      <c r="MJK72" s="18"/>
      <c r="MJL72" s="18"/>
      <c r="MJM72" s="18"/>
      <c r="MJN72" s="18"/>
      <c r="MJO72" s="18"/>
      <c r="MJP72" s="18"/>
      <c r="MJQ72" s="18"/>
      <c r="MJR72" s="18"/>
      <c r="MJS72" s="18"/>
      <c r="MJT72" s="18"/>
      <c r="MJU72" s="18"/>
      <c r="MJV72" s="18"/>
      <c r="MJW72" s="18"/>
      <c r="MJX72" s="18"/>
      <c r="MJY72" s="18"/>
      <c r="MJZ72" s="18"/>
      <c r="MKA72" s="18"/>
      <c r="MKB72" s="18"/>
      <c r="MKC72" s="18"/>
      <c r="MKD72" s="18"/>
      <c r="MKE72" s="18"/>
      <c r="MKF72" s="18"/>
      <c r="MKG72" s="18"/>
      <c r="MKH72" s="18"/>
      <c r="MKI72" s="18"/>
      <c r="MKJ72" s="18"/>
      <c r="MKK72" s="18"/>
      <c r="MKL72" s="18"/>
      <c r="MKM72" s="18"/>
      <c r="MKN72" s="18"/>
      <c r="MKO72" s="18"/>
      <c r="MKP72" s="18"/>
      <c r="MKQ72" s="18"/>
      <c r="MKR72" s="18"/>
      <c r="MKS72" s="18"/>
      <c r="MKT72" s="18"/>
      <c r="MKU72" s="18"/>
      <c r="MKV72" s="18"/>
      <c r="MKW72" s="18"/>
      <c r="MKX72" s="18"/>
      <c r="MKY72" s="18"/>
      <c r="MKZ72" s="18"/>
      <c r="MLA72" s="18"/>
      <c r="MLB72" s="18"/>
      <c r="MLC72" s="18"/>
      <c r="MLD72" s="18"/>
      <c r="MLE72" s="18"/>
      <c r="MLF72" s="18"/>
      <c r="MLG72" s="18"/>
      <c r="MLH72" s="18"/>
      <c r="MLI72" s="18"/>
      <c r="MLJ72" s="18"/>
      <c r="MLK72" s="18"/>
      <c r="MLL72" s="18"/>
      <c r="MLM72" s="18"/>
      <c r="MLN72" s="18"/>
      <c r="MLO72" s="18"/>
      <c r="MLP72" s="18"/>
      <c r="MLQ72" s="18"/>
      <c r="MLR72" s="18"/>
      <c r="MLS72" s="18"/>
      <c r="MLT72" s="18"/>
      <c r="MLU72" s="18"/>
      <c r="MLV72" s="18"/>
      <c r="MLW72" s="18"/>
      <c r="MLX72" s="18"/>
      <c r="MLY72" s="18"/>
      <c r="MLZ72" s="18"/>
      <c r="MMA72" s="18"/>
      <c r="MMB72" s="18"/>
      <c r="MMC72" s="18"/>
      <c r="MMD72" s="18"/>
      <c r="MME72" s="18"/>
      <c r="MMF72" s="18"/>
      <c r="MMG72" s="18"/>
      <c r="MMH72" s="18"/>
      <c r="MMI72" s="18"/>
      <c r="MMJ72" s="18"/>
      <c r="MMK72" s="18"/>
      <c r="MML72" s="18"/>
      <c r="MMM72" s="18"/>
      <c r="MMN72" s="18"/>
      <c r="MMO72" s="18"/>
      <c r="MMP72" s="18"/>
      <c r="MMQ72" s="18"/>
      <c r="MMR72" s="18"/>
      <c r="MMS72" s="18"/>
      <c r="MMT72" s="18"/>
      <c r="MMU72" s="18"/>
      <c r="MMV72" s="18"/>
      <c r="MMW72" s="18"/>
      <c r="MMX72" s="18"/>
      <c r="MMY72" s="18"/>
      <c r="MMZ72" s="18"/>
      <c r="MNA72" s="18"/>
      <c r="MNB72" s="18"/>
      <c r="MNC72" s="18"/>
      <c r="MND72" s="18"/>
      <c r="MNE72" s="18"/>
      <c r="MNF72" s="18"/>
      <c r="MNG72" s="18"/>
      <c r="MNH72" s="18"/>
      <c r="MNI72" s="18"/>
      <c r="MNJ72" s="18"/>
      <c r="MNK72" s="18"/>
      <c r="MNL72" s="18"/>
      <c r="MNM72" s="18"/>
      <c r="MNN72" s="18"/>
      <c r="MNO72" s="18"/>
      <c r="MNP72" s="18"/>
      <c r="MNQ72" s="18"/>
      <c r="MNR72" s="18"/>
      <c r="MNS72" s="18"/>
      <c r="MNT72" s="18"/>
      <c r="MNU72" s="18"/>
      <c r="MNV72" s="18"/>
      <c r="MNW72" s="18"/>
      <c r="MNX72" s="18"/>
      <c r="MNY72" s="18"/>
      <c r="MNZ72" s="18"/>
      <c r="MOA72" s="18"/>
      <c r="MOB72" s="18"/>
      <c r="MOC72" s="18"/>
      <c r="MOD72" s="18"/>
      <c r="MOE72" s="18"/>
      <c r="MOF72" s="18"/>
      <c r="MOG72" s="18"/>
      <c r="MOH72" s="18"/>
      <c r="MOI72" s="18"/>
      <c r="MOJ72" s="18"/>
      <c r="MOK72" s="18"/>
      <c r="MOL72" s="18"/>
      <c r="MOM72" s="18"/>
      <c r="MON72" s="18"/>
      <c r="MOO72" s="18"/>
      <c r="MOP72" s="18"/>
      <c r="MOQ72" s="18"/>
      <c r="MOR72" s="18"/>
      <c r="MOS72" s="18"/>
      <c r="MOT72" s="18"/>
      <c r="MOU72" s="18"/>
      <c r="MOV72" s="18"/>
      <c r="MOW72" s="18"/>
      <c r="MOX72" s="18"/>
      <c r="MOY72" s="18"/>
      <c r="MOZ72" s="18"/>
      <c r="MPA72" s="18"/>
      <c r="MPB72" s="18"/>
      <c r="MPC72" s="18"/>
      <c r="MPD72" s="18"/>
      <c r="MPE72" s="18"/>
      <c r="MPF72" s="18"/>
      <c r="MPG72" s="18"/>
      <c r="MPH72" s="18"/>
      <c r="MPI72" s="18"/>
      <c r="MPJ72" s="18"/>
      <c r="MPK72" s="18"/>
      <c r="MPL72" s="18"/>
      <c r="MPM72" s="18"/>
      <c r="MPN72" s="18"/>
      <c r="MPO72" s="18"/>
      <c r="MPP72" s="18"/>
      <c r="MPQ72" s="18"/>
      <c r="MPR72" s="18"/>
      <c r="MPS72" s="18"/>
      <c r="MPT72" s="18"/>
      <c r="MPU72" s="18"/>
      <c r="MPV72" s="18"/>
      <c r="MPW72" s="18"/>
      <c r="MPX72" s="18"/>
      <c r="MPY72" s="18"/>
      <c r="MPZ72" s="18"/>
      <c r="MQA72" s="18"/>
      <c r="MQB72" s="18"/>
      <c r="MQC72" s="18"/>
      <c r="MQD72" s="18"/>
      <c r="MQE72" s="18"/>
      <c r="MQF72" s="18"/>
      <c r="MQG72" s="18"/>
      <c r="MQH72" s="18"/>
      <c r="MQI72" s="18"/>
      <c r="MQJ72" s="18"/>
      <c r="MQK72" s="18"/>
      <c r="MQL72" s="18"/>
      <c r="MQM72" s="18"/>
      <c r="MQN72" s="18"/>
      <c r="MQO72" s="18"/>
      <c r="MQP72" s="18"/>
      <c r="MQQ72" s="18"/>
      <c r="MQR72" s="18"/>
      <c r="MQS72" s="18"/>
      <c r="MQT72" s="18"/>
      <c r="MQU72" s="18"/>
      <c r="MQV72" s="18"/>
      <c r="MQW72" s="18"/>
      <c r="MQX72" s="18"/>
      <c r="MQY72" s="18"/>
      <c r="MQZ72" s="18"/>
      <c r="MRA72" s="18"/>
      <c r="MRB72" s="18"/>
      <c r="MRC72" s="18"/>
      <c r="MRD72" s="18"/>
      <c r="MRE72" s="18"/>
      <c r="MRF72" s="18"/>
      <c r="MRG72" s="18"/>
      <c r="MRH72" s="18"/>
      <c r="MRI72" s="18"/>
      <c r="MRJ72" s="18"/>
      <c r="MRK72" s="18"/>
      <c r="MRL72" s="18"/>
      <c r="MRM72" s="18"/>
      <c r="MRN72" s="18"/>
      <c r="MRO72" s="18"/>
      <c r="MRP72" s="18"/>
      <c r="MRQ72" s="18"/>
      <c r="MRR72" s="18"/>
      <c r="MRS72" s="18"/>
      <c r="MRT72" s="18"/>
      <c r="MRU72" s="18"/>
      <c r="MRV72" s="18"/>
      <c r="MRW72" s="18"/>
      <c r="MRX72" s="18"/>
      <c r="MRY72" s="18"/>
      <c r="MRZ72" s="18"/>
      <c r="MSA72" s="18"/>
      <c r="MSB72" s="18"/>
      <c r="MSC72" s="18"/>
      <c r="MSD72" s="18"/>
      <c r="MSE72" s="18"/>
      <c r="MSF72" s="18"/>
      <c r="MSG72" s="18"/>
      <c r="MSH72" s="18"/>
      <c r="MSI72" s="18"/>
      <c r="MSJ72" s="18"/>
      <c r="MSK72" s="18"/>
      <c r="MSL72" s="18"/>
      <c r="MSM72" s="18"/>
      <c r="MSN72" s="18"/>
      <c r="MSO72" s="18"/>
      <c r="MSP72" s="18"/>
      <c r="MSQ72" s="18"/>
      <c r="MSR72" s="18"/>
      <c r="MSS72" s="18"/>
      <c r="MST72" s="18"/>
      <c r="MSU72" s="18"/>
      <c r="MSV72" s="18"/>
      <c r="MSW72" s="18"/>
      <c r="MSX72" s="18"/>
      <c r="MSY72" s="18"/>
      <c r="MSZ72" s="18"/>
      <c r="MTA72" s="18"/>
      <c r="MTB72" s="18"/>
      <c r="MTC72" s="18"/>
      <c r="MTD72" s="18"/>
      <c r="MTE72" s="18"/>
      <c r="MTF72" s="18"/>
      <c r="MTG72" s="18"/>
      <c r="MTH72" s="18"/>
      <c r="MTI72" s="18"/>
      <c r="MTJ72" s="18"/>
      <c r="MTK72" s="18"/>
      <c r="MTL72" s="18"/>
      <c r="MTM72" s="18"/>
      <c r="MTN72" s="18"/>
      <c r="MTO72" s="18"/>
      <c r="MTP72" s="18"/>
      <c r="MTQ72" s="18"/>
      <c r="MTR72" s="18"/>
      <c r="MTS72" s="18"/>
      <c r="MTT72" s="18"/>
      <c r="MTU72" s="18"/>
      <c r="MTV72" s="18"/>
      <c r="MTW72" s="18"/>
      <c r="MTX72" s="18"/>
      <c r="MTY72" s="18"/>
      <c r="MTZ72" s="18"/>
      <c r="MUA72" s="18"/>
      <c r="MUB72" s="18"/>
      <c r="MUC72" s="18"/>
      <c r="MUD72" s="18"/>
      <c r="MUE72" s="18"/>
      <c r="MUF72" s="18"/>
      <c r="MUG72" s="18"/>
      <c r="MUH72" s="18"/>
      <c r="MUI72" s="18"/>
      <c r="MUJ72" s="18"/>
      <c r="MUK72" s="18"/>
      <c r="MUL72" s="18"/>
      <c r="MUM72" s="18"/>
      <c r="MUN72" s="18"/>
      <c r="MUO72" s="18"/>
      <c r="MUP72" s="18"/>
      <c r="MUQ72" s="18"/>
      <c r="MUR72" s="18"/>
      <c r="MUS72" s="18"/>
      <c r="MUT72" s="18"/>
      <c r="MUU72" s="18"/>
      <c r="MUV72" s="18"/>
      <c r="MUW72" s="18"/>
      <c r="MUX72" s="18"/>
      <c r="MUY72" s="18"/>
      <c r="MUZ72" s="18"/>
      <c r="MVA72" s="18"/>
      <c r="MVB72" s="18"/>
      <c r="MVC72" s="18"/>
      <c r="MVD72" s="18"/>
      <c r="MVE72" s="18"/>
      <c r="MVF72" s="18"/>
      <c r="MVG72" s="18"/>
      <c r="MVH72" s="18"/>
      <c r="MVI72" s="18"/>
      <c r="MVJ72" s="18"/>
      <c r="MVK72" s="18"/>
      <c r="MVL72" s="18"/>
      <c r="MVM72" s="18"/>
      <c r="MVN72" s="18"/>
      <c r="MVO72" s="18"/>
      <c r="MVP72" s="18"/>
      <c r="MVQ72" s="18"/>
      <c r="MVR72" s="18"/>
      <c r="MVS72" s="18"/>
      <c r="MVT72" s="18"/>
      <c r="MVU72" s="18"/>
      <c r="MVV72" s="18"/>
      <c r="MVW72" s="18"/>
      <c r="MVX72" s="18"/>
      <c r="MVY72" s="18"/>
      <c r="MVZ72" s="18"/>
      <c r="MWA72" s="18"/>
      <c r="MWB72" s="18"/>
      <c r="MWC72" s="18"/>
      <c r="MWD72" s="18"/>
      <c r="MWE72" s="18"/>
      <c r="MWF72" s="18"/>
      <c r="MWG72" s="18"/>
      <c r="MWH72" s="18"/>
      <c r="MWI72" s="18"/>
      <c r="MWJ72" s="18"/>
      <c r="MWK72" s="18"/>
      <c r="MWL72" s="18"/>
      <c r="MWM72" s="18"/>
      <c r="MWN72" s="18"/>
      <c r="MWO72" s="18"/>
      <c r="MWP72" s="18"/>
      <c r="MWQ72" s="18"/>
      <c r="MWR72" s="18"/>
      <c r="MWS72" s="18"/>
      <c r="MWT72" s="18"/>
      <c r="MWU72" s="18"/>
      <c r="MWV72" s="18"/>
      <c r="MWW72" s="18"/>
      <c r="MWX72" s="18"/>
      <c r="MWY72" s="18"/>
      <c r="MWZ72" s="18"/>
      <c r="MXA72" s="18"/>
      <c r="MXB72" s="18"/>
      <c r="MXC72" s="18"/>
      <c r="MXD72" s="18"/>
      <c r="MXE72" s="18"/>
      <c r="MXF72" s="18"/>
      <c r="MXG72" s="18"/>
      <c r="MXH72" s="18"/>
      <c r="MXI72" s="18"/>
      <c r="MXJ72" s="18"/>
      <c r="MXK72" s="18"/>
      <c r="MXL72" s="18"/>
      <c r="MXM72" s="18"/>
      <c r="MXN72" s="18"/>
      <c r="MXO72" s="18"/>
      <c r="MXP72" s="18"/>
      <c r="MXQ72" s="18"/>
      <c r="MXR72" s="18"/>
      <c r="MXS72" s="18"/>
      <c r="MXT72" s="18"/>
      <c r="MXU72" s="18"/>
      <c r="MXV72" s="18"/>
      <c r="MXW72" s="18"/>
      <c r="MXX72" s="18"/>
      <c r="MXY72" s="18"/>
      <c r="MXZ72" s="18"/>
      <c r="MYA72" s="18"/>
      <c r="MYB72" s="18"/>
      <c r="MYC72" s="18"/>
      <c r="MYD72" s="18"/>
      <c r="MYE72" s="18"/>
      <c r="MYF72" s="18"/>
      <c r="MYG72" s="18"/>
      <c r="MYH72" s="18"/>
      <c r="MYI72" s="18"/>
      <c r="MYJ72" s="18"/>
      <c r="MYK72" s="18"/>
      <c r="MYL72" s="18"/>
      <c r="MYM72" s="18"/>
      <c r="MYN72" s="18"/>
      <c r="MYO72" s="18"/>
      <c r="MYP72" s="18"/>
      <c r="MYQ72" s="18"/>
      <c r="MYR72" s="18"/>
      <c r="MYS72" s="18"/>
      <c r="MYT72" s="18"/>
      <c r="MYU72" s="18"/>
      <c r="MYV72" s="18"/>
      <c r="MYW72" s="18"/>
      <c r="MYX72" s="18"/>
      <c r="MYY72" s="18"/>
      <c r="MYZ72" s="18"/>
      <c r="MZA72" s="18"/>
      <c r="MZB72" s="18"/>
      <c r="MZC72" s="18"/>
      <c r="MZD72" s="18"/>
      <c r="MZE72" s="18"/>
      <c r="MZF72" s="18"/>
      <c r="MZG72" s="18"/>
      <c r="MZH72" s="18"/>
      <c r="MZI72" s="18"/>
      <c r="MZJ72" s="18"/>
      <c r="MZK72" s="18"/>
      <c r="MZL72" s="18"/>
      <c r="MZM72" s="18"/>
      <c r="MZN72" s="18"/>
      <c r="MZO72" s="18"/>
      <c r="MZP72" s="18"/>
      <c r="MZQ72" s="18"/>
      <c r="MZR72" s="18"/>
      <c r="MZS72" s="18"/>
      <c r="MZT72" s="18"/>
      <c r="MZU72" s="18"/>
      <c r="MZV72" s="18"/>
      <c r="MZW72" s="18"/>
      <c r="MZX72" s="18"/>
      <c r="MZY72" s="18"/>
      <c r="MZZ72" s="18"/>
      <c r="NAA72" s="18"/>
      <c r="NAB72" s="18"/>
      <c r="NAC72" s="18"/>
      <c r="NAD72" s="18"/>
      <c r="NAE72" s="18"/>
      <c r="NAF72" s="18"/>
      <c r="NAG72" s="18"/>
      <c r="NAH72" s="18"/>
      <c r="NAI72" s="18"/>
      <c r="NAJ72" s="18"/>
      <c r="NAK72" s="18"/>
      <c r="NAL72" s="18"/>
      <c r="NAM72" s="18"/>
      <c r="NAN72" s="18"/>
      <c r="NAO72" s="18"/>
      <c r="NAP72" s="18"/>
      <c r="NAQ72" s="18"/>
      <c r="NAR72" s="18"/>
      <c r="NAS72" s="18"/>
      <c r="NAT72" s="18"/>
      <c r="NAU72" s="18"/>
      <c r="NAV72" s="18"/>
      <c r="NAW72" s="18"/>
      <c r="NAX72" s="18"/>
      <c r="NAY72" s="18"/>
      <c r="NAZ72" s="18"/>
      <c r="NBA72" s="18"/>
      <c r="NBB72" s="18"/>
      <c r="NBC72" s="18"/>
      <c r="NBD72" s="18"/>
      <c r="NBE72" s="18"/>
      <c r="NBF72" s="18"/>
      <c r="NBG72" s="18"/>
      <c r="NBH72" s="18"/>
      <c r="NBI72" s="18"/>
      <c r="NBJ72" s="18"/>
      <c r="NBK72" s="18"/>
      <c r="NBL72" s="18"/>
      <c r="NBM72" s="18"/>
      <c r="NBN72" s="18"/>
      <c r="NBO72" s="18"/>
      <c r="NBP72" s="18"/>
      <c r="NBQ72" s="18"/>
      <c r="NBR72" s="18"/>
      <c r="NBS72" s="18"/>
      <c r="NBT72" s="18"/>
      <c r="NBU72" s="18"/>
      <c r="NBV72" s="18"/>
      <c r="NBW72" s="18"/>
      <c r="NBX72" s="18"/>
      <c r="NBY72" s="18"/>
      <c r="NBZ72" s="18"/>
      <c r="NCA72" s="18"/>
      <c r="NCB72" s="18"/>
      <c r="NCC72" s="18"/>
      <c r="NCD72" s="18"/>
      <c r="NCE72" s="18"/>
      <c r="NCF72" s="18"/>
      <c r="NCG72" s="18"/>
      <c r="NCH72" s="18"/>
      <c r="NCI72" s="18"/>
      <c r="NCJ72" s="18"/>
      <c r="NCK72" s="18"/>
      <c r="NCL72" s="18"/>
      <c r="NCM72" s="18"/>
      <c r="NCN72" s="18"/>
      <c r="NCO72" s="18"/>
      <c r="NCP72" s="18"/>
      <c r="NCQ72" s="18"/>
      <c r="NCR72" s="18"/>
      <c r="NCS72" s="18"/>
      <c r="NCT72" s="18"/>
      <c r="NCU72" s="18"/>
      <c r="NCV72" s="18"/>
      <c r="NCW72" s="18"/>
      <c r="NCX72" s="18"/>
      <c r="NCY72" s="18"/>
      <c r="NCZ72" s="18"/>
      <c r="NDA72" s="18"/>
      <c r="NDB72" s="18"/>
      <c r="NDC72" s="18"/>
      <c r="NDD72" s="18"/>
      <c r="NDE72" s="18"/>
      <c r="NDF72" s="18"/>
      <c r="NDG72" s="18"/>
      <c r="NDH72" s="18"/>
      <c r="NDI72" s="18"/>
      <c r="NDJ72" s="18"/>
      <c r="NDK72" s="18"/>
      <c r="NDL72" s="18"/>
      <c r="NDM72" s="18"/>
      <c r="NDN72" s="18"/>
      <c r="NDO72" s="18"/>
      <c r="NDP72" s="18"/>
      <c r="NDQ72" s="18"/>
      <c r="NDR72" s="18"/>
      <c r="NDS72" s="18"/>
      <c r="NDT72" s="18"/>
      <c r="NDU72" s="18"/>
      <c r="NDV72" s="18"/>
      <c r="NDW72" s="18"/>
      <c r="NDX72" s="18"/>
      <c r="NDY72" s="18"/>
      <c r="NDZ72" s="18"/>
      <c r="NEA72" s="18"/>
      <c r="NEB72" s="18"/>
      <c r="NEC72" s="18"/>
      <c r="NED72" s="18"/>
      <c r="NEE72" s="18"/>
      <c r="NEF72" s="18"/>
      <c r="NEG72" s="18"/>
      <c r="NEH72" s="18"/>
      <c r="NEI72" s="18"/>
      <c r="NEJ72" s="18"/>
      <c r="NEK72" s="18"/>
      <c r="NEL72" s="18"/>
      <c r="NEM72" s="18"/>
      <c r="NEN72" s="18"/>
      <c r="NEO72" s="18"/>
      <c r="NEP72" s="18"/>
      <c r="NEQ72" s="18"/>
      <c r="NER72" s="18"/>
      <c r="NES72" s="18"/>
      <c r="NET72" s="18"/>
      <c r="NEU72" s="18"/>
      <c r="NEV72" s="18"/>
      <c r="NEW72" s="18"/>
      <c r="NEX72" s="18"/>
      <c r="NEY72" s="18"/>
      <c r="NEZ72" s="18"/>
      <c r="NFA72" s="18"/>
      <c r="NFB72" s="18"/>
      <c r="NFC72" s="18"/>
      <c r="NFD72" s="18"/>
      <c r="NFE72" s="18"/>
      <c r="NFF72" s="18"/>
      <c r="NFG72" s="18"/>
      <c r="NFH72" s="18"/>
      <c r="NFI72" s="18"/>
      <c r="NFJ72" s="18"/>
      <c r="NFK72" s="18"/>
      <c r="NFL72" s="18"/>
      <c r="NFM72" s="18"/>
      <c r="NFN72" s="18"/>
      <c r="NFO72" s="18"/>
      <c r="NFP72" s="18"/>
      <c r="NFQ72" s="18"/>
      <c r="NFR72" s="18"/>
      <c r="NFS72" s="18"/>
      <c r="NFT72" s="18"/>
      <c r="NFU72" s="18"/>
      <c r="NFV72" s="18"/>
      <c r="NFW72" s="18"/>
      <c r="NFX72" s="18"/>
      <c r="NFY72" s="18"/>
      <c r="NFZ72" s="18"/>
      <c r="NGA72" s="18"/>
      <c r="NGB72" s="18"/>
      <c r="NGC72" s="18"/>
      <c r="NGD72" s="18"/>
      <c r="NGE72" s="18"/>
      <c r="NGF72" s="18"/>
      <c r="NGG72" s="18"/>
      <c r="NGH72" s="18"/>
      <c r="NGI72" s="18"/>
      <c r="NGJ72" s="18"/>
      <c r="NGK72" s="18"/>
      <c r="NGL72" s="18"/>
      <c r="NGM72" s="18"/>
      <c r="NGN72" s="18"/>
      <c r="NGO72" s="18"/>
      <c r="NGP72" s="18"/>
      <c r="NGQ72" s="18"/>
      <c r="NGR72" s="18"/>
      <c r="NGS72" s="18"/>
      <c r="NGT72" s="18"/>
      <c r="NGU72" s="18"/>
      <c r="NGV72" s="18"/>
      <c r="NGW72" s="18"/>
      <c r="NGX72" s="18"/>
      <c r="NGY72" s="18"/>
      <c r="NGZ72" s="18"/>
      <c r="NHA72" s="18"/>
      <c r="NHB72" s="18"/>
      <c r="NHC72" s="18"/>
      <c r="NHD72" s="18"/>
      <c r="NHE72" s="18"/>
      <c r="NHF72" s="18"/>
      <c r="NHG72" s="18"/>
      <c r="NHH72" s="18"/>
      <c r="NHI72" s="18"/>
      <c r="NHJ72" s="18"/>
      <c r="NHK72" s="18"/>
      <c r="NHL72" s="18"/>
      <c r="NHM72" s="18"/>
      <c r="NHN72" s="18"/>
      <c r="NHO72" s="18"/>
      <c r="NHP72" s="18"/>
      <c r="NHQ72" s="18"/>
      <c r="NHR72" s="18"/>
      <c r="NHS72" s="18"/>
      <c r="NHT72" s="18"/>
      <c r="NHU72" s="18"/>
      <c r="NHV72" s="18"/>
      <c r="NHW72" s="18"/>
      <c r="NHX72" s="18"/>
      <c r="NHY72" s="18"/>
      <c r="NHZ72" s="18"/>
      <c r="NIA72" s="18"/>
      <c r="NIB72" s="18"/>
      <c r="NIC72" s="18"/>
      <c r="NID72" s="18"/>
      <c r="NIE72" s="18"/>
      <c r="NIF72" s="18"/>
      <c r="NIG72" s="18"/>
      <c r="NIH72" s="18"/>
      <c r="NII72" s="18"/>
      <c r="NIJ72" s="18"/>
      <c r="NIK72" s="18"/>
      <c r="NIL72" s="18"/>
      <c r="NIM72" s="18"/>
      <c r="NIN72" s="18"/>
      <c r="NIO72" s="18"/>
      <c r="NIP72" s="18"/>
      <c r="NIQ72" s="18"/>
      <c r="NIR72" s="18"/>
      <c r="NIS72" s="18"/>
      <c r="NIT72" s="18"/>
      <c r="NIU72" s="18"/>
      <c r="NIV72" s="18"/>
      <c r="NIW72" s="18"/>
      <c r="NIX72" s="18"/>
      <c r="NIY72" s="18"/>
      <c r="NIZ72" s="18"/>
      <c r="NJA72" s="18"/>
      <c r="NJB72" s="18"/>
      <c r="NJC72" s="18"/>
      <c r="NJD72" s="18"/>
      <c r="NJE72" s="18"/>
      <c r="NJF72" s="18"/>
      <c r="NJG72" s="18"/>
      <c r="NJH72" s="18"/>
      <c r="NJI72" s="18"/>
      <c r="NJJ72" s="18"/>
      <c r="NJK72" s="18"/>
      <c r="NJL72" s="18"/>
      <c r="NJM72" s="18"/>
      <c r="NJN72" s="18"/>
      <c r="NJO72" s="18"/>
      <c r="NJP72" s="18"/>
      <c r="NJQ72" s="18"/>
      <c r="NJR72" s="18"/>
      <c r="NJS72" s="18"/>
      <c r="NJT72" s="18"/>
      <c r="NJU72" s="18"/>
      <c r="NJV72" s="18"/>
      <c r="NJW72" s="18"/>
      <c r="NJX72" s="18"/>
      <c r="NJY72" s="18"/>
      <c r="NJZ72" s="18"/>
      <c r="NKA72" s="18"/>
      <c r="NKB72" s="18"/>
      <c r="NKC72" s="18"/>
      <c r="NKD72" s="18"/>
      <c r="NKE72" s="18"/>
      <c r="NKF72" s="18"/>
      <c r="NKG72" s="18"/>
      <c r="NKH72" s="18"/>
      <c r="NKI72" s="18"/>
      <c r="NKJ72" s="18"/>
      <c r="NKK72" s="18"/>
      <c r="NKL72" s="18"/>
      <c r="NKM72" s="18"/>
      <c r="NKN72" s="18"/>
      <c r="NKO72" s="18"/>
      <c r="NKP72" s="18"/>
      <c r="NKQ72" s="18"/>
      <c r="NKR72" s="18"/>
      <c r="NKS72" s="18"/>
      <c r="NKT72" s="18"/>
      <c r="NKU72" s="18"/>
      <c r="NKV72" s="18"/>
      <c r="NKW72" s="18"/>
      <c r="NKX72" s="18"/>
      <c r="NKY72" s="18"/>
      <c r="NKZ72" s="18"/>
      <c r="NLA72" s="18"/>
      <c r="NLB72" s="18"/>
      <c r="NLC72" s="18"/>
      <c r="NLD72" s="18"/>
      <c r="NLE72" s="18"/>
      <c r="NLF72" s="18"/>
      <c r="NLG72" s="18"/>
      <c r="NLH72" s="18"/>
      <c r="NLI72" s="18"/>
      <c r="NLJ72" s="18"/>
      <c r="NLK72" s="18"/>
      <c r="NLL72" s="18"/>
      <c r="NLM72" s="18"/>
      <c r="NLN72" s="18"/>
      <c r="NLO72" s="18"/>
      <c r="NLP72" s="18"/>
      <c r="NLQ72" s="18"/>
      <c r="NLR72" s="18"/>
      <c r="NLS72" s="18"/>
      <c r="NLT72" s="18"/>
      <c r="NLU72" s="18"/>
      <c r="NLV72" s="18"/>
      <c r="NLW72" s="18"/>
      <c r="NLX72" s="18"/>
      <c r="NLY72" s="18"/>
      <c r="NLZ72" s="18"/>
      <c r="NMA72" s="18"/>
      <c r="NMB72" s="18"/>
      <c r="NMC72" s="18"/>
      <c r="NMD72" s="18"/>
      <c r="NME72" s="18"/>
      <c r="NMF72" s="18"/>
      <c r="NMG72" s="18"/>
      <c r="NMH72" s="18"/>
      <c r="NMI72" s="18"/>
      <c r="NMJ72" s="18"/>
      <c r="NMK72" s="18"/>
      <c r="NML72" s="18"/>
      <c r="NMM72" s="18"/>
      <c r="NMN72" s="18"/>
      <c r="NMO72" s="18"/>
      <c r="NMP72" s="18"/>
      <c r="NMQ72" s="18"/>
      <c r="NMR72" s="18"/>
      <c r="NMS72" s="18"/>
      <c r="NMT72" s="18"/>
      <c r="NMU72" s="18"/>
      <c r="NMV72" s="18"/>
      <c r="NMW72" s="18"/>
      <c r="NMX72" s="18"/>
      <c r="NMY72" s="18"/>
      <c r="NMZ72" s="18"/>
      <c r="NNA72" s="18"/>
      <c r="NNB72" s="18"/>
      <c r="NNC72" s="18"/>
      <c r="NND72" s="18"/>
      <c r="NNE72" s="18"/>
      <c r="NNF72" s="18"/>
      <c r="NNG72" s="18"/>
      <c r="NNH72" s="18"/>
      <c r="NNI72" s="18"/>
      <c r="NNJ72" s="18"/>
      <c r="NNK72" s="18"/>
      <c r="NNL72" s="18"/>
      <c r="NNM72" s="18"/>
      <c r="NNN72" s="18"/>
      <c r="NNO72" s="18"/>
      <c r="NNP72" s="18"/>
      <c r="NNQ72" s="18"/>
      <c r="NNR72" s="18"/>
      <c r="NNS72" s="18"/>
      <c r="NNT72" s="18"/>
      <c r="NNU72" s="18"/>
      <c r="NNV72" s="18"/>
      <c r="NNW72" s="18"/>
      <c r="NNX72" s="18"/>
      <c r="NNY72" s="18"/>
      <c r="NNZ72" s="18"/>
      <c r="NOA72" s="18"/>
      <c r="NOB72" s="18"/>
      <c r="NOC72" s="18"/>
      <c r="NOD72" s="18"/>
      <c r="NOE72" s="18"/>
      <c r="NOF72" s="18"/>
      <c r="NOG72" s="18"/>
      <c r="NOH72" s="18"/>
      <c r="NOI72" s="18"/>
      <c r="NOJ72" s="18"/>
      <c r="NOK72" s="18"/>
      <c r="NOL72" s="18"/>
      <c r="NOM72" s="18"/>
      <c r="NON72" s="18"/>
      <c r="NOO72" s="18"/>
      <c r="NOP72" s="18"/>
      <c r="NOQ72" s="18"/>
      <c r="NOR72" s="18"/>
      <c r="NOS72" s="18"/>
      <c r="NOT72" s="18"/>
      <c r="NOU72" s="18"/>
      <c r="NOV72" s="18"/>
      <c r="NOW72" s="18"/>
      <c r="NOX72" s="18"/>
      <c r="NOY72" s="18"/>
      <c r="NOZ72" s="18"/>
      <c r="NPA72" s="18"/>
      <c r="NPB72" s="18"/>
      <c r="NPC72" s="18"/>
      <c r="NPD72" s="18"/>
      <c r="NPE72" s="18"/>
      <c r="NPF72" s="18"/>
      <c r="NPG72" s="18"/>
      <c r="NPH72" s="18"/>
      <c r="NPI72" s="18"/>
      <c r="NPJ72" s="18"/>
      <c r="NPK72" s="18"/>
      <c r="NPL72" s="18"/>
      <c r="NPM72" s="18"/>
      <c r="NPN72" s="18"/>
      <c r="NPO72" s="18"/>
      <c r="NPP72" s="18"/>
      <c r="NPQ72" s="18"/>
      <c r="NPR72" s="18"/>
      <c r="NPS72" s="18"/>
      <c r="NPT72" s="18"/>
      <c r="NPU72" s="18"/>
      <c r="NPV72" s="18"/>
      <c r="NPW72" s="18"/>
      <c r="NPX72" s="18"/>
      <c r="NPY72" s="18"/>
      <c r="NPZ72" s="18"/>
      <c r="NQA72" s="18"/>
      <c r="NQB72" s="18"/>
      <c r="NQC72" s="18"/>
      <c r="NQD72" s="18"/>
      <c r="NQE72" s="18"/>
      <c r="NQF72" s="18"/>
      <c r="NQG72" s="18"/>
      <c r="NQH72" s="18"/>
      <c r="NQI72" s="18"/>
      <c r="NQJ72" s="18"/>
      <c r="NQK72" s="18"/>
      <c r="NQL72" s="18"/>
      <c r="NQM72" s="18"/>
      <c r="NQN72" s="18"/>
      <c r="NQO72" s="18"/>
      <c r="NQP72" s="18"/>
      <c r="NQQ72" s="18"/>
      <c r="NQR72" s="18"/>
      <c r="NQS72" s="18"/>
      <c r="NQT72" s="18"/>
      <c r="NQU72" s="18"/>
      <c r="NQV72" s="18"/>
      <c r="NQW72" s="18"/>
      <c r="NQX72" s="18"/>
      <c r="NQY72" s="18"/>
      <c r="NQZ72" s="18"/>
      <c r="NRA72" s="18"/>
      <c r="NRB72" s="18"/>
      <c r="NRC72" s="18"/>
      <c r="NRD72" s="18"/>
      <c r="NRE72" s="18"/>
      <c r="NRF72" s="18"/>
      <c r="NRG72" s="18"/>
      <c r="NRH72" s="18"/>
      <c r="NRI72" s="18"/>
      <c r="NRJ72" s="18"/>
      <c r="NRK72" s="18"/>
      <c r="NRL72" s="18"/>
      <c r="NRM72" s="18"/>
      <c r="NRN72" s="18"/>
      <c r="NRO72" s="18"/>
      <c r="NRP72" s="18"/>
      <c r="NRQ72" s="18"/>
      <c r="NRR72" s="18"/>
      <c r="NRS72" s="18"/>
      <c r="NRT72" s="18"/>
      <c r="NRU72" s="18"/>
      <c r="NRV72" s="18"/>
      <c r="NRW72" s="18"/>
      <c r="NRX72" s="18"/>
      <c r="NRY72" s="18"/>
      <c r="NRZ72" s="18"/>
      <c r="NSA72" s="18"/>
      <c r="NSB72" s="18"/>
      <c r="NSC72" s="18"/>
      <c r="NSD72" s="18"/>
      <c r="NSE72" s="18"/>
      <c r="NSF72" s="18"/>
      <c r="NSG72" s="18"/>
      <c r="NSH72" s="18"/>
      <c r="NSI72" s="18"/>
      <c r="NSJ72" s="18"/>
      <c r="NSK72" s="18"/>
      <c r="NSL72" s="18"/>
      <c r="NSM72" s="18"/>
      <c r="NSN72" s="18"/>
      <c r="NSO72" s="18"/>
      <c r="NSP72" s="18"/>
      <c r="NSQ72" s="18"/>
      <c r="NSR72" s="18"/>
      <c r="NSS72" s="18"/>
      <c r="NST72" s="18"/>
      <c r="NSU72" s="18"/>
      <c r="NSV72" s="18"/>
      <c r="NSW72" s="18"/>
      <c r="NSX72" s="18"/>
      <c r="NSY72" s="18"/>
      <c r="NSZ72" s="18"/>
      <c r="NTA72" s="18"/>
      <c r="NTB72" s="18"/>
      <c r="NTC72" s="18"/>
      <c r="NTD72" s="18"/>
      <c r="NTE72" s="18"/>
      <c r="NTF72" s="18"/>
      <c r="NTG72" s="18"/>
      <c r="NTH72" s="18"/>
      <c r="NTI72" s="18"/>
      <c r="NTJ72" s="18"/>
      <c r="NTK72" s="18"/>
      <c r="NTL72" s="18"/>
      <c r="NTM72" s="18"/>
      <c r="NTN72" s="18"/>
      <c r="NTO72" s="18"/>
      <c r="NTP72" s="18"/>
      <c r="NTQ72" s="18"/>
      <c r="NTR72" s="18"/>
      <c r="NTS72" s="18"/>
      <c r="NTT72" s="18"/>
      <c r="NTU72" s="18"/>
      <c r="NTV72" s="18"/>
      <c r="NTW72" s="18"/>
      <c r="NTX72" s="18"/>
      <c r="NTY72" s="18"/>
      <c r="NTZ72" s="18"/>
      <c r="NUA72" s="18"/>
      <c r="NUB72" s="18"/>
      <c r="NUC72" s="18"/>
      <c r="NUD72" s="18"/>
      <c r="NUE72" s="18"/>
      <c r="NUF72" s="18"/>
      <c r="NUG72" s="18"/>
      <c r="NUH72" s="18"/>
      <c r="NUI72" s="18"/>
      <c r="NUJ72" s="18"/>
      <c r="NUK72" s="18"/>
      <c r="NUL72" s="18"/>
      <c r="NUM72" s="18"/>
      <c r="NUN72" s="18"/>
      <c r="NUO72" s="18"/>
      <c r="NUP72" s="18"/>
      <c r="NUQ72" s="18"/>
      <c r="NUR72" s="18"/>
      <c r="NUS72" s="18"/>
      <c r="NUT72" s="18"/>
      <c r="NUU72" s="18"/>
      <c r="NUV72" s="18"/>
      <c r="NUW72" s="18"/>
      <c r="NUX72" s="18"/>
      <c r="NUY72" s="18"/>
      <c r="NUZ72" s="18"/>
      <c r="NVA72" s="18"/>
      <c r="NVB72" s="18"/>
      <c r="NVC72" s="18"/>
      <c r="NVD72" s="18"/>
      <c r="NVE72" s="18"/>
      <c r="NVF72" s="18"/>
      <c r="NVG72" s="18"/>
      <c r="NVH72" s="18"/>
      <c r="NVI72" s="18"/>
      <c r="NVJ72" s="18"/>
      <c r="NVK72" s="18"/>
      <c r="NVL72" s="18"/>
      <c r="NVM72" s="18"/>
      <c r="NVN72" s="18"/>
      <c r="NVO72" s="18"/>
      <c r="NVP72" s="18"/>
      <c r="NVQ72" s="18"/>
      <c r="NVR72" s="18"/>
      <c r="NVS72" s="18"/>
      <c r="NVT72" s="18"/>
      <c r="NVU72" s="18"/>
      <c r="NVV72" s="18"/>
      <c r="NVW72" s="18"/>
      <c r="NVX72" s="18"/>
      <c r="NVY72" s="18"/>
      <c r="NVZ72" s="18"/>
      <c r="NWA72" s="18"/>
      <c r="NWB72" s="18"/>
      <c r="NWC72" s="18"/>
      <c r="NWD72" s="18"/>
      <c r="NWE72" s="18"/>
      <c r="NWF72" s="18"/>
      <c r="NWG72" s="18"/>
      <c r="NWH72" s="18"/>
      <c r="NWI72" s="18"/>
      <c r="NWJ72" s="18"/>
      <c r="NWK72" s="18"/>
      <c r="NWL72" s="18"/>
      <c r="NWM72" s="18"/>
      <c r="NWN72" s="18"/>
      <c r="NWO72" s="18"/>
      <c r="NWP72" s="18"/>
      <c r="NWQ72" s="18"/>
      <c r="NWR72" s="18"/>
      <c r="NWS72" s="18"/>
      <c r="NWT72" s="18"/>
      <c r="NWU72" s="18"/>
      <c r="NWV72" s="18"/>
      <c r="NWW72" s="18"/>
      <c r="NWX72" s="18"/>
      <c r="NWY72" s="18"/>
      <c r="NWZ72" s="18"/>
      <c r="NXA72" s="18"/>
      <c r="NXB72" s="18"/>
      <c r="NXC72" s="18"/>
      <c r="NXD72" s="18"/>
      <c r="NXE72" s="18"/>
      <c r="NXF72" s="18"/>
      <c r="NXG72" s="18"/>
      <c r="NXH72" s="18"/>
      <c r="NXI72" s="18"/>
      <c r="NXJ72" s="18"/>
      <c r="NXK72" s="18"/>
      <c r="NXL72" s="18"/>
      <c r="NXM72" s="18"/>
      <c r="NXN72" s="18"/>
      <c r="NXO72" s="18"/>
      <c r="NXP72" s="18"/>
      <c r="NXQ72" s="18"/>
      <c r="NXR72" s="18"/>
      <c r="NXS72" s="18"/>
      <c r="NXT72" s="18"/>
      <c r="NXU72" s="18"/>
      <c r="NXV72" s="18"/>
      <c r="NXW72" s="18"/>
      <c r="NXX72" s="18"/>
      <c r="NXY72" s="18"/>
      <c r="NXZ72" s="18"/>
      <c r="NYA72" s="18"/>
      <c r="NYB72" s="18"/>
      <c r="NYC72" s="18"/>
      <c r="NYD72" s="18"/>
      <c r="NYE72" s="18"/>
      <c r="NYF72" s="18"/>
      <c r="NYG72" s="18"/>
      <c r="NYH72" s="18"/>
      <c r="NYI72" s="18"/>
      <c r="NYJ72" s="18"/>
      <c r="NYK72" s="18"/>
      <c r="NYL72" s="18"/>
      <c r="NYM72" s="18"/>
      <c r="NYN72" s="18"/>
      <c r="NYO72" s="18"/>
      <c r="NYP72" s="18"/>
      <c r="NYQ72" s="18"/>
      <c r="NYR72" s="18"/>
      <c r="NYS72" s="18"/>
      <c r="NYT72" s="18"/>
      <c r="NYU72" s="18"/>
      <c r="NYV72" s="18"/>
      <c r="NYW72" s="18"/>
      <c r="NYX72" s="18"/>
      <c r="NYY72" s="18"/>
      <c r="NYZ72" s="18"/>
      <c r="NZA72" s="18"/>
      <c r="NZB72" s="18"/>
      <c r="NZC72" s="18"/>
      <c r="NZD72" s="18"/>
      <c r="NZE72" s="18"/>
      <c r="NZF72" s="18"/>
      <c r="NZG72" s="18"/>
      <c r="NZH72" s="18"/>
      <c r="NZI72" s="18"/>
      <c r="NZJ72" s="18"/>
      <c r="NZK72" s="18"/>
      <c r="NZL72" s="18"/>
      <c r="NZM72" s="18"/>
      <c r="NZN72" s="18"/>
      <c r="NZO72" s="18"/>
      <c r="NZP72" s="18"/>
      <c r="NZQ72" s="18"/>
      <c r="NZR72" s="18"/>
      <c r="NZS72" s="18"/>
      <c r="NZT72" s="18"/>
      <c r="NZU72" s="18"/>
      <c r="NZV72" s="18"/>
      <c r="NZW72" s="18"/>
      <c r="NZX72" s="18"/>
      <c r="NZY72" s="18"/>
      <c r="NZZ72" s="18"/>
      <c r="OAA72" s="18"/>
      <c r="OAB72" s="18"/>
      <c r="OAC72" s="18"/>
      <c r="OAD72" s="18"/>
      <c r="OAE72" s="18"/>
      <c r="OAF72" s="18"/>
      <c r="OAG72" s="18"/>
      <c r="OAH72" s="18"/>
      <c r="OAI72" s="18"/>
      <c r="OAJ72" s="18"/>
      <c r="OAK72" s="18"/>
      <c r="OAL72" s="18"/>
      <c r="OAM72" s="18"/>
      <c r="OAN72" s="18"/>
      <c r="OAO72" s="18"/>
      <c r="OAP72" s="18"/>
      <c r="OAQ72" s="18"/>
      <c r="OAR72" s="18"/>
      <c r="OAS72" s="18"/>
      <c r="OAT72" s="18"/>
      <c r="OAU72" s="18"/>
      <c r="OAV72" s="18"/>
      <c r="OAW72" s="18"/>
      <c r="OAX72" s="18"/>
      <c r="OAY72" s="18"/>
      <c r="OAZ72" s="18"/>
      <c r="OBA72" s="18"/>
      <c r="OBB72" s="18"/>
      <c r="OBC72" s="18"/>
      <c r="OBD72" s="18"/>
      <c r="OBE72" s="18"/>
      <c r="OBF72" s="18"/>
      <c r="OBG72" s="18"/>
      <c r="OBH72" s="18"/>
      <c r="OBI72" s="18"/>
      <c r="OBJ72" s="18"/>
      <c r="OBK72" s="18"/>
      <c r="OBL72" s="18"/>
      <c r="OBM72" s="18"/>
      <c r="OBN72" s="18"/>
      <c r="OBO72" s="18"/>
      <c r="OBP72" s="18"/>
      <c r="OBQ72" s="18"/>
      <c r="OBR72" s="18"/>
      <c r="OBS72" s="18"/>
      <c r="OBT72" s="18"/>
      <c r="OBU72" s="18"/>
      <c r="OBV72" s="18"/>
      <c r="OBW72" s="18"/>
      <c r="OBX72" s="18"/>
      <c r="OBY72" s="18"/>
      <c r="OBZ72" s="18"/>
      <c r="OCA72" s="18"/>
      <c r="OCB72" s="18"/>
      <c r="OCC72" s="18"/>
      <c r="OCD72" s="18"/>
      <c r="OCE72" s="18"/>
      <c r="OCF72" s="18"/>
      <c r="OCG72" s="18"/>
      <c r="OCH72" s="18"/>
      <c r="OCI72" s="18"/>
      <c r="OCJ72" s="18"/>
      <c r="OCK72" s="18"/>
      <c r="OCL72" s="18"/>
      <c r="OCM72" s="18"/>
      <c r="OCN72" s="18"/>
      <c r="OCO72" s="18"/>
      <c r="OCP72" s="18"/>
      <c r="OCQ72" s="18"/>
      <c r="OCR72" s="18"/>
      <c r="OCS72" s="18"/>
      <c r="OCT72" s="18"/>
      <c r="OCU72" s="18"/>
      <c r="OCV72" s="18"/>
      <c r="OCW72" s="18"/>
      <c r="OCX72" s="18"/>
      <c r="OCY72" s="18"/>
      <c r="OCZ72" s="18"/>
      <c r="ODA72" s="18"/>
      <c r="ODB72" s="18"/>
      <c r="ODC72" s="18"/>
      <c r="ODD72" s="18"/>
      <c r="ODE72" s="18"/>
      <c r="ODF72" s="18"/>
      <c r="ODG72" s="18"/>
      <c r="ODH72" s="18"/>
      <c r="ODI72" s="18"/>
      <c r="ODJ72" s="18"/>
      <c r="ODK72" s="18"/>
      <c r="ODL72" s="18"/>
      <c r="ODM72" s="18"/>
      <c r="ODN72" s="18"/>
      <c r="ODO72" s="18"/>
      <c r="ODP72" s="18"/>
      <c r="ODQ72" s="18"/>
      <c r="ODR72" s="18"/>
      <c r="ODS72" s="18"/>
      <c r="ODT72" s="18"/>
      <c r="ODU72" s="18"/>
      <c r="ODV72" s="18"/>
      <c r="ODW72" s="18"/>
      <c r="ODX72" s="18"/>
      <c r="ODY72" s="18"/>
      <c r="ODZ72" s="18"/>
      <c r="OEA72" s="18"/>
      <c r="OEB72" s="18"/>
      <c r="OEC72" s="18"/>
      <c r="OED72" s="18"/>
      <c r="OEE72" s="18"/>
      <c r="OEF72" s="18"/>
      <c r="OEG72" s="18"/>
      <c r="OEH72" s="18"/>
      <c r="OEI72" s="18"/>
      <c r="OEJ72" s="18"/>
      <c r="OEK72" s="18"/>
      <c r="OEL72" s="18"/>
      <c r="OEM72" s="18"/>
      <c r="OEN72" s="18"/>
      <c r="OEO72" s="18"/>
      <c r="OEP72" s="18"/>
      <c r="OEQ72" s="18"/>
      <c r="OER72" s="18"/>
      <c r="OES72" s="18"/>
      <c r="OET72" s="18"/>
      <c r="OEU72" s="18"/>
      <c r="OEV72" s="18"/>
      <c r="OEW72" s="18"/>
      <c r="OEX72" s="18"/>
      <c r="OEY72" s="18"/>
      <c r="OEZ72" s="18"/>
      <c r="OFA72" s="18"/>
      <c r="OFB72" s="18"/>
      <c r="OFC72" s="18"/>
      <c r="OFD72" s="18"/>
      <c r="OFE72" s="18"/>
      <c r="OFF72" s="18"/>
      <c r="OFG72" s="18"/>
      <c r="OFH72" s="18"/>
      <c r="OFI72" s="18"/>
      <c r="OFJ72" s="18"/>
      <c r="OFK72" s="18"/>
      <c r="OFL72" s="18"/>
      <c r="OFM72" s="18"/>
      <c r="OFN72" s="18"/>
      <c r="OFO72" s="18"/>
      <c r="OFP72" s="18"/>
      <c r="OFQ72" s="18"/>
      <c r="OFR72" s="18"/>
      <c r="OFS72" s="18"/>
      <c r="OFT72" s="18"/>
      <c r="OFU72" s="18"/>
      <c r="OFV72" s="18"/>
      <c r="OFW72" s="18"/>
      <c r="OFX72" s="18"/>
      <c r="OFY72" s="18"/>
      <c r="OFZ72" s="18"/>
      <c r="OGA72" s="18"/>
      <c r="OGB72" s="18"/>
      <c r="OGC72" s="18"/>
      <c r="OGD72" s="18"/>
      <c r="OGE72" s="18"/>
      <c r="OGF72" s="18"/>
      <c r="OGG72" s="18"/>
      <c r="OGH72" s="18"/>
      <c r="OGI72" s="18"/>
      <c r="OGJ72" s="18"/>
      <c r="OGK72" s="18"/>
      <c r="OGL72" s="18"/>
      <c r="OGM72" s="18"/>
      <c r="OGN72" s="18"/>
      <c r="OGO72" s="18"/>
      <c r="OGP72" s="18"/>
      <c r="OGQ72" s="18"/>
      <c r="OGR72" s="18"/>
      <c r="OGS72" s="18"/>
      <c r="OGT72" s="18"/>
      <c r="OGU72" s="18"/>
      <c r="OGV72" s="18"/>
      <c r="OGW72" s="18"/>
      <c r="OGX72" s="18"/>
      <c r="OGY72" s="18"/>
      <c r="OGZ72" s="18"/>
      <c r="OHA72" s="18"/>
      <c r="OHB72" s="18"/>
      <c r="OHC72" s="18"/>
      <c r="OHD72" s="18"/>
      <c r="OHE72" s="18"/>
      <c r="OHF72" s="18"/>
      <c r="OHG72" s="18"/>
      <c r="OHH72" s="18"/>
      <c r="OHI72" s="18"/>
      <c r="OHJ72" s="18"/>
      <c r="OHK72" s="18"/>
      <c r="OHL72" s="18"/>
      <c r="OHM72" s="18"/>
      <c r="OHN72" s="18"/>
      <c r="OHO72" s="18"/>
      <c r="OHP72" s="18"/>
      <c r="OHQ72" s="18"/>
      <c r="OHR72" s="18"/>
      <c r="OHS72" s="18"/>
      <c r="OHT72" s="18"/>
      <c r="OHU72" s="18"/>
      <c r="OHV72" s="18"/>
      <c r="OHW72" s="18"/>
      <c r="OHX72" s="18"/>
      <c r="OHY72" s="18"/>
      <c r="OHZ72" s="18"/>
      <c r="OIA72" s="18"/>
      <c r="OIB72" s="18"/>
      <c r="OIC72" s="18"/>
      <c r="OID72" s="18"/>
      <c r="OIE72" s="18"/>
      <c r="OIF72" s="18"/>
      <c r="OIG72" s="18"/>
      <c r="OIH72" s="18"/>
      <c r="OII72" s="18"/>
      <c r="OIJ72" s="18"/>
      <c r="OIK72" s="18"/>
      <c r="OIL72" s="18"/>
      <c r="OIM72" s="18"/>
      <c r="OIN72" s="18"/>
      <c r="OIO72" s="18"/>
      <c r="OIP72" s="18"/>
      <c r="OIQ72" s="18"/>
      <c r="OIR72" s="18"/>
      <c r="OIS72" s="18"/>
      <c r="OIT72" s="18"/>
      <c r="OIU72" s="18"/>
      <c r="OIV72" s="18"/>
      <c r="OIW72" s="18"/>
      <c r="OIX72" s="18"/>
      <c r="OIY72" s="18"/>
      <c r="OIZ72" s="18"/>
      <c r="OJA72" s="18"/>
      <c r="OJB72" s="18"/>
      <c r="OJC72" s="18"/>
      <c r="OJD72" s="18"/>
      <c r="OJE72" s="18"/>
      <c r="OJF72" s="18"/>
      <c r="OJG72" s="18"/>
      <c r="OJH72" s="18"/>
      <c r="OJI72" s="18"/>
      <c r="OJJ72" s="18"/>
      <c r="OJK72" s="18"/>
      <c r="OJL72" s="18"/>
      <c r="OJM72" s="18"/>
      <c r="OJN72" s="18"/>
      <c r="OJO72" s="18"/>
      <c r="OJP72" s="18"/>
      <c r="OJQ72" s="18"/>
      <c r="OJR72" s="18"/>
      <c r="OJS72" s="18"/>
      <c r="OJT72" s="18"/>
      <c r="OJU72" s="18"/>
      <c r="OJV72" s="18"/>
      <c r="OJW72" s="18"/>
      <c r="OJX72" s="18"/>
      <c r="OJY72" s="18"/>
      <c r="OJZ72" s="18"/>
      <c r="OKA72" s="18"/>
      <c r="OKB72" s="18"/>
      <c r="OKC72" s="18"/>
      <c r="OKD72" s="18"/>
      <c r="OKE72" s="18"/>
      <c r="OKF72" s="18"/>
      <c r="OKG72" s="18"/>
      <c r="OKH72" s="18"/>
      <c r="OKI72" s="18"/>
      <c r="OKJ72" s="18"/>
      <c r="OKK72" s="18"/>
      <c r="OKL72" s="18"/>
      <c r="OKM72" s="18"/>
      <c r="OKN72" s="18"/>
      <c r="OKO72" s="18"/>
      <c r="OKP72" s="18"/>
      <c r="OKQ72" s="18"/>
      <c r="OKR72" s="18"/>
      <c r="OKS72" s="18"/>
      <c r="OKT72" s="18"/>
      <c r="OKU72" s="18"/>
      <c r="OKV72" s="18"/>
      <c r="OKW72" s="18"/>
      <c r="OKX72" s="18"/>
      <c r="OKY72" s="18"/>
      <c r="OKZ72" s="18"/>
      <c r="OLA72" s="18"/>
      <c r="OLB72" s="18"/>
      <c r="OLC72" s="18"/>
      <c r="OLD72" s="18"/>
      <c r="OLE72" s="18"/>
      <c r="OLF72" s="18"/>
      <c r="OLG72" s="18"/>
      <c r="OLH72" s="18"/>
      <c r="OLI72" s="18"/>
      <c r="OLJ72" s="18"/>
      <c r="OLK72" s="18"/>
      <c r="OLL72" s="18"/>
      <c r="OLM72" s="18"/>
      <c r="OLN72" s="18"/>
      <c r="OLO72" s="18"/>
      <c r="OLP72" s="18"/>
      <c r="OLQ72" s="18"/>
      <c r="OLR72" s="18"/>
      <c r="OLS72" s="18"/>
      <c r="OLT72" s="18"/>
      <c r="OLU72" s="18"/>
      <c r="OLV72" s="18"/>
      <c r="OLW72" s="18"/>
      <c r="OLX72" s="18"/>
      <c r="OLY72" s="18"/>
      <c r="OLZ72" s="18"/>
      <c r="OMA72" s="18"/>
      <c r="OMB72" s="18"/>
      <c r="OMC72" s="18"/>
      <c r="OMD72" s="18"/>
      <c r="OME72" s="18"/>
      <c r="OMF72" s="18"/>
      <c r="OMG72" s="18"/>
      <c r="OMH72" s="18"/>
      <c r="OMI72" s="18"/>
      <c r="OMJ72" s="18"/>
      <c r="OMK72" s="18"/>
      <c r="OML72" s="18"/>
      <c r="OMM72" s="18"/>
      <c r="OMN72" s="18"/>
      <c r="OMO72" s="18"/>
      <c r="OMP72" s="18"/>
      <c r="OMQ72" s="18"/>
      <c r="OMR72" s="18"/>
      <c r="OMS72" s="18"/>
      <c r="OMT72" s="18"/>
      <c r="OMU72" s="18"/>
      <c r="OMV72" s="18"/>
      <c r="OMW72" s="18"/>
      <c r="OMX72" s="18"/>
      <c r="OMY72" s="18"/>
      <c r="OMZ72" s="18"/>
      <c r="ONA72" s="18"/>
      <c r="ONB72" s="18"/>
      <c r="ONC72" s="18"/>
      <c r="OND72" s="18"/>
      <c r="ONE72" s="18"/>
      <c r="ONF72" s="18"/>
      <c r="ONG72" s="18"/>
      <c r="ONH72" s="18"/>
      <c r="ONI72" s="18"/>
      <c r="ONJ72" s="18"/>
      <c r="ONK72" s="18"/>
      <c r="ONL72" s="18"/>
      <c r="ONM72" s="18"/>
      <c r="ONN72" s="18"/>
      <c r="ONO72" s="18"/>
      <c r="ONP72" s="18"/>
      <c r="ONQ72" s="18"/>
      <c r="ONR72" s="18"/>
      <c r="ONS72" s="18"/>
      <c r="ONT72" s="18"/>
      <c r="ONU72" s="18"/>
      <c r="ONV72" s="18"/>
      <c r="ONW72" s="18"/>
      <c r="ONX72" s="18"/>
      <c r="ONY72" s="18"/>
      <c r="ONZ72" s="18"/>
      <c r="OOA72" s="18"/>
      <c r="OOB72" s="18"/>
      <c r="OOC72" s="18"/>
      <c r="OOD72" s="18"/>
      <c r="OOE72" s="18"/>
      <c r="OOF72" s="18"/>
      <c r="OOG72" s="18"/>
      <c r="OOH72" s="18"/>
      <c r="OOI72" s="18"/>
      <c r="OOJ72" s="18"/>
      <c r="OOK72" s="18"/>
      <c r="OOL72" s="18"/>
      <c r="OOM72" s="18"/>
      <c r="OON72" s="18"/>
      <c r="OOO72" s="18"/>
      <c r="OOP72" s="18"/>
      <c r="OOQ72" s="18"/>
      <c r="OOR72" s="18"/>
      <c r="OOS72" s="18"/>
      <c r="OOT72" s="18"/>
      <c r="OOU72" s="18"/>
      <c r="OOV72" s="18"/>
      <c r="OOW72" s="18"/>
      <c r="OOX72" s="18"/>
      <c r="OOY72" s="18"/>
      <c r="OOZ72" s="18"/>
      <c r="OPA72" s="18"/>
      <c r="OPB72" s="18"/>
      <c r="OPC72" s="18"/>
      <c r="OPD72" s="18"/>
      <c r="OPE72" s="18"/>
      <c r="OPF72" s="18"/>
      <c r="OPG72" s="18"/>
      <c r="OPH72" s="18"/>
      <c r="OPI72" s="18"/>
      <c r="OPJ72" s="18"/>
      <c r="OPK72" s="18"/>
      <c r="OPL72" s="18"/>
      <c r="OPM72" s="18"/>
      <c r="OPN72" s="18"/>
      <c r="OPO72" s="18"/>
      <c r="OPP72" s="18"/>
      <c r="OPQ72" s="18"/>
      <c r="OPR72" s="18"/>
      <c r="OPS72" s="18"/>
      <c r="OPT72" s="18"/>
      <c r="OPU72" s="18"/>
      <c r="OPV72" s="18"/>
      <c r="OPW72" s="18"/>
      <c r="OPX72" s="18"/>
      <c r="OPY72" s="18"/>
      <c r="OPZ72" s="18"/>
      <c r="OQA72" s="18"/>
      <c r="OQB72" s="18"/>
      <c r="OQC72" s="18"/>
      <c r="OQD72" s="18"/>
      <c r="OQE72" s="18"/>
      <c r="OQF72" s="18"/>
      <c r="OQG72" s="18"/>
      <c r="OQH72" s="18"/>
      <c r="OQI72" s="18"/>
      <c r="OQJ72" s="18"/>
      <c r="OQK72" s="18"/>
      <c r="OQL72" s="18"/>
      <c r="OQM72" s="18"/>
      <c r="OQN72" s="18"/>
      <c r="OQO72" s="18"/>
      <c r="OQP72" s="18"/>
      <c r="OQQ72" s="18"/>
      <c r="OQR72" s="18"/>
      <c r="OQS72" s="18"/>
      <c r="OQT72" s="18"/>
      <c r="OQU72" s="18"/>
      <c r="OQV72" s="18"/>
      <c r="OQW72" s="18"/>
      <c r="OQX72" s="18"/>
      <c r="OQY72" s="18"/>
      <c r="OQZ72" s="18"/>
      <c r="ORA72" s="18"/>
      <c r="ORB72" s="18"/>
      <c r="ORC72" s="18"/>
      <c r="ORD72" s="18"/>
      <c r="ORE72" s="18"/>
      <c r="ORF72" s="18"/>
      <c r="ORG72" s="18"/>
      <c r="ORH72" s="18"/>
      <c r="ORI72" s="18"/>
      <c r="ORJ72" s="18"/>
      <c r="ORK72" s="18"/>
      <c r="ORL72" s="18"/>
      <c r="ORM72" s="18"/>
      <c r="ORN72" s="18"/>
      <c r="ORO72" s="18"/>
      <c r="ORP72" s="18"/>
      <c r="ORQ72" s="18"/>
      <c r="ORR72" s="18"/>
      <c r="ORS72" s="18"/>
      <c r="ORT72" s="18"/>
      <c r="ORU72" s="18"/>
      <c r="ORV72" s="18"/>
      <c r="ORW72" s="18"/>
      <c r="ORX72" s="18"/>
      <c r="ORY72" s="18"/>
      <c r="ORZ72" s="18"/>
      <c r="OSA72" s="18"/>
      <c r="OSB72" s="18"/>
      <c r="OSC72" s="18"/>
      <c r="OSD72" s="18"/>
      <c r="OSE72" s="18"/>
      <c r="OSF72" s="18"/>
      <c r="OSG72" s="18"/>
      <c r="OSH72" s="18"/>
      <c r="OSI72" s="18"/>
      <c r="OSJ72" s="18"/>
      <c r="OSK72" s="18"/>
      <c r="OSL72" s="18"/>
      <c r="OSM72" s="18"/>
      <c r="OSN72" s="18"/>
      <c r="OSO72" s="18"/>
      <c r="OSP72" s="18"/>
      <c r="OSQ72" s="18"/>
      <c r="OSR72" s="18"/>
      <c r="OSS72" s="18"/>
      <c r="OST72" s="18"/>
      <c r="OSU72" s="18"/>
      <c r="OSV72" s="18"/>
      <c r="OSW72" s="18"/>
      <c r="OSX72" s="18"/>
      <c r="OSY72" s="18"/>
      <c r="OSZ72" s="18"/>
      <c r="OTA72" s="18"/>
      <c r="OTB72" s="18"/>
      <c r="OTC72" s="18"/>
      <c r="OTD72" s="18"/>
      <c r="OTE72" s="18"/>
      <c r="OTF72" s="18"/>
      <c r="OTG72" s="18"/>
      <c r="OTH72" s="18"/>
      <c r="OTI72" s="18"/>
      <c r="OTJ72" s="18"/>
      <c r="OTK72" s="18"/>
      <c r="OTL72" s="18"/>
      <c r="OTM72" s="18"/>
      <c r="OTN72" s="18"/>
      <c r="OTO72" s="18"/>
      <c r="OTP72" s="18"/>
      <c r="OTQ72" s="18"/>
      <c r="OTR72" s="18"/>
      <c r="OTS72" s="18"/>
      <c r="OTT72" s="18"/>
      <c r="OTU72" s="18"/>
      <c r="OTV72" s="18"/>
      <c r="OTW72" s="18"/>
      <c r="OTX72" s="18"/>
      <c r="OTY72" s="18"/>
      <c r="OTZ72" s="18"/>
      <c r="OUA72" s="18"/>
      <c r="OUB72" s="18"/>
      <c r="OUC72" s="18"/>
      <c r="OUD72" s="18"/>
      <c r="OUE72" s="18"/>
      <c r="OUF72" s="18"/>
      <c r="OUG72" s="18"/>
      <c r="OUH72" s="18"/>
      <c r="OUI72" s="18"/>
      <c r="OUJ72" s="18"/>
      <c r="OUK72" s="18"/>
      <c r="OUL72" s="18"/>
      <c r="OUM72" s="18"/>
      <c r="OUN72" s="18"/>
      <c r="OUO72" s="18"/>
      <c r="OUP72" s="18"/>
      <c r="OUQ72" s="18"/>
      <c r="OUR72" s="18"/>
      <c r="OUS72" s="18"/>
      <c r="OUT72" s="18"/>
      <c r="OUU72" s="18"/>
      <c r="OUV72" s="18"/>
      <c r="OUW72" s="18"/>
      <c r="OUX72" s="18"/>
      <c r="OUY72" s="18"/>
      <c r="OUZ72" s="18"/>
      <c r="OVA72" s="18"/>
      <c r="OVB72" s="18"/>
      <c r="OVC72" s="18"/>
      <c r="OVD72" s="18"/>
      <c r="OVE72" s="18"/>
      <c r="OVF72" s="18"/>
      <c r="OVG72" s="18"/>
      <c r="OVH72" s="18"/>
      <c r="OVI72" s="18"/>
      <c r="OVJ72" s="18"/>
      <c r="OVK72" s="18"/>
      <c r="OVL72" s="18"/>
      <c r="OVM72" s="18"/>
      <c r="OVN72" s="18"/>
      <c r="OVO72" s="18"/>
      <c r="OVP72" s="18"/>
      <c r="OVQ72" s="18"/>
      <c r="OVR72" s="18"/>
      <c r="OVS72" s="18"/>
      <c r="OVT72" s="18"/>
      <c r="OVU72" s="18"/>
      <c r="OVV72" s="18"/>
      <c r="OVW72" s="18"/>
      <c r="OVX72" s="18"/>
      <c r="OVY72" s="18"/>
      <c r="OVZ72" s="18"/>
      <c r="OWA72" s="18"/>
      <c r="OWB72" s="18"/>
      <c r="OWC72" s="18"/>
      <c r="OWD72" s="18"/>
      <c r="OWE72" s="18"/>
      <c r="OWF72" s="18"/>
      <c r="OWG72" s="18"/>
      <c r="OWH72" s="18"/>
      <c r="OWI72" s="18"/>
      <c r="OWJ72" s="18"/>
      <c r="OWK72" s="18"/>
      <c r="OWL72" s="18"/>
      <c r="OWM72" s="18"/>
      <c r="OWN72" s="18"/>
      <c r="OWO72" s="18"/>
      <c r="OWP72" s="18"/>
      <c r="OWQ72" s="18"/>
      <c r="OWR72" s="18"/>
      <c r="OWS72" s="18"/>
      <c r="OWT72" s="18"/>
      <c r="OWU72" s="18"/>
      <c r="OWV72" s="18"/>
      <c r="OWW72" s="18"/>
      <c r="OWX72" s="18"/>
      <c r="OWY72" s="18"/>
      <c r="OWZ72" s="18"/>
      <c r="OXA72" s="18"/>
      <c r="OXB72" s="18"/>
      <c r="OXC72" s="18"/>
      <c r="OXD72" s="18"/>
      <c r="OXE72" s="18"/>
      <c r="OXF72" s="18"/>
      <c r="OXG72" s="18"/>
      <c r="OXH72" s="18"/>
      <c r="OXI72" s="18"/>
      <c r="OXJ72" s="18"/>
      <c r="OXK72" s="18"/>
      <c r="OXL72" s="18"/>
      <c r="OXM72" s="18"/>
      <c r="OXN72" s="18"/>
      <c r="OXO72" s="18"/>
      <c r="OXP72" s="18"/>
      <c r="OXQ72" s="18"/>
      <c r="OXR72" s="18"/>
      <c r="OXS72" s="18"/>
      <c r="OXT72" s="18"/>
      <c r="OXU72" s="18"/>
      <c r="OXV72" s="18"/>
      <c r="OXW72" s="18"/>
      <c r="OXX72" s="18"/>
      <c r="OXY72" s="18"/>
      <c r="OXZ72" s="18"/>
      <c r="OYA72" s="18"/>
      <c r="OYB72" s="18"/>
      <c r="OYC72" s="18"/>
      <c r="OYD72" s="18"/>
      <c r="OYE72" s="18"/>
      <c r="OYF72" s="18"/>
      <c r="OYG72" s="18"/>
      <c r="OYH72" s="18"/>
      <c r="OYI72" s="18"/>
      <c r="OYJ72" s="18"/>
      <c r="OYK72" s="18"/>
      <c r="OYL72" s="18"/>
      <c r="OYM72" s="18"/>
      <c r="OYN72" s="18"/>
      <c r="OYO72" s="18"/>
      <c r="OYP72" s="18"/>
      <c r="OYQ72" s="18"/>
      <c r="OYR72" s="18"/>
      <c r="OYS72" s="18"/>
      <c r="OYT72" s="18"/>
      <c r="OYU72" s="18"/>
      <c r="OYV72" s="18"/>
      <c r="OYW72" s="18"/>
      <c r="OYX72" s="18"/>
      <c r="OYY72" s="18"/>
      <c r="OYZ72" s="18"/>
      <c r="OZA72" s="18"/>
      <c r="OZB72" s="18"/>
      <c r="OZC72" s="18"/>
      <c r="OZD72" s="18"/>
      <c r="OZE72" s="18"/>
      <c r="OZF72" s="18"/>
      <c r="OZG72" s="18"/>
      <c r="OZH72" s="18"/>
      <c r="OZI72" s="18"/>
      <c r="OZJ72" s="18"/>
      <c r="OZK72" s="18"/>
      <c r="OZL72" s="18"/>
      <c r="OZM72" s="18"/>
      <c r="OZN72" s="18"/>
      <c r="OZO72" s="18"/>
      <c r="OZP72" s="18"/>
      <c r="OZQ72" s="18"/>
      <c r="OZR72" s="18"/>
      <c r="OZS72" s="18"/>
      <c r="OZT72" s="18"/>
      <c r="OZU72" s="18"/>
      <c r="OZV72" s="18"/>
      <c r="OZW72" s="18"/>
      <c r="OZX72" s="18"/>
      <c r="OZY72" s="18"/>
      <c r="OZZ72" s="18"/>
      <c r="PAA72" s="18"/>
      <c r="PAB72" s="18"/>
      <c r="PAC72" s="18"/>
      <c r="PAD72" s="18"/>
      <c r="PAE72" s="18"/>
      <c r="PAF72" s="18"/>
      <c r="PAG72" s="18"/>
      <c r="PAH72" s="18"/>
      <c r="PAI72" s="18"/>
      <c r="PAJ72" s="18"/>
      <c r="PAK72" s="18"/>
      <c r="PAL72" s="18"/>
      <c r="PAM72" s="18"/>
      <c r="PAN72" s="18"/>
      <c r="PAO72" s="18"/>
      <c r="PAP72" s="18"/>
      <c r="PAQ72" s="18"/>
      <c r="PAR72" s="18"/>
      <c r="PAS72" s="18"/>
      <c r="PAT72" s="18"/>
      <c r="PAU72" s="18"/>
      <c r="PAV72" s="18"/>
      <c r="PAW72" s="18"/>
      <c r="PAX72" s="18"/>
      <c r="PAY72" s="18"/>
      <c r="PAZ72" s="18"/>
      <c r="PBA72" s="18"/>
      <c r="PBB72" s="18"/>
      <c r="PBC72" s="18"/>
      <c r="PBD72" s="18"/>
      <c r="PBE72" s="18"/>
      <c r="PBF72" s="18"/>
      <c r="PBG72" s="18"/>
      <c r="PBH72" s="18"/>
      <c r="PBI72" s="18"/>
      <c r="PBJ72" s="18"/>
      <c r="PBK72" s="18"/>
      <c r="PBL72" s="18"/>
      <c r="PBM72" s="18"/>
      <c r="PBN72" s="18"/>
      <c r="PBO72" s="18"/>
      <c r="PBP72" s="18"/>
      <c r="PBQ72" s="18"/>
      <c r="PBR72" s="18"/>
      <c r="PBS72" s="18"/>
      <c r="PBT72" s="18"/>
      <c r="PBU72" s="18"/>
      <c r="PBV72" s="18"/>
      <c r="PBW72" s="18"/>
      <c r="PBX72" s="18"/>
      <c r="PBY72" s="18"/>
      <c r="PBZ72" s="18"/>
      <c r="PCA72" s="18"/>
      <c r="PCB72" s="18"/>
      <c r="PCC72" s="18"/>
      <c r="PCD72" s="18"/>
      <c r="PCE72" s="18"/>
      <c r="PCF72" s="18"/>
      <c r="PCG72" s="18"/>
      <c r="PCH72" s="18"/>
      <c r="PCI72" s="18"/>
      <c r="PCJ72" s="18"/>
      <c r="PCK72" s="18"/>
      <c r="PCL72" s="18"/>
      <c r="PCM72" s="18"/>
      <c r="PCN72" s="18"/>
      <c r="PCO72" s="18"/>
      <c r="PCP72" s="18"/>
      <c r="PCQ72" s="18"/>
      <c r="PCR72" s="18"/>
      <c r="PCS72" s="18"/>
      <c r="PCT72" s="18"/>
      <c r="PCU72" s="18"/>
      <c r="PCV72" s="18"/>
      <c r="PCW72" s="18"/>
      <c r="PCX72" s="18"/>
      <c r="PCY72" s="18"/>
      <c r="PCZ72" s="18"/>
      <c r="PDA72" s="18"/>
      <c r="PDB72" s="18"/>
      <c r="PDC72" s="18"/>
      <c r="PDD72" s="18"/>
      <c r="PDE72" s="18"/>
      <c r="PDF72" s="18"/>
      <c r="PDG72" s="18"/>
      <c r="PDH72" s="18"/>
      <c r="PDI72" s="18"/>
      <c r="PDJ72" s="18"/>
      <c r="PDK72" s="18"/>
      <c r="PDL72" s="18"/>
      <c r="PDM72" s="18"/>
      <c r="PDN72" s="18"/>
      <c r="PDO72" s="18"/>
      <c r="PDP72" s="18"/>
      <c r="PDQ72" s="18"/>
      <c r="PDR72" s="18"/>
      <c r="PDS72" s="18"/>
      <c r="PDT72" s="18"/>
      <c r="PDU72" s="18"/>
      <c r="PDV72" s="18"/>
      <c r="PDW72" s="18"/>
      <c r="PDX72" s="18"/>
      <c r="PDY72" s="18"/>
      <c r="PDZ72" s="18"/>
      <c r="PEA72" s="18"/>
      <c r="PEB72" s="18"/>
      <c r="PEC72" s="18"/>
      <c r="PED72" s="18"/>
      <c r="PEE72" s="18"/>
      <c r="PEF72" s="18"/>
      <c r="PEG72" s="18"/>
      <c r="PEH72" s="18"/>
      <c r="PEI72" s="18"/>
      <c r="PEJ72" s="18"/>
      <c r="PEK72" s="18"/>
      <c r="PEL72" s="18"/>
      <c r="PEM72" s="18"/>
      <c r="PEN72" s="18"/>
      <c r="PEO72" s="18"/>
      <c r="PEP72" s="18"/>
      <c r="PEQ72" s="18"/>
      <c r="PER72" s="18"/>
      <c r="PES72" s="18"/>
      <c r="PET72" s="18"/>
      <c r="PEU72" s="18"/>
      <c r="PEV72" s="18"/>
      <c r="PEW72" s="18"/>
      <c r="PEX72" s="18"/>
      <c r="PEY72" s="18"/>
      <c r="PEZ72" s="18"/>
      <c r="PFA72" s="18"/>
      <c r="PFB72" s="18"/>
      <c r="PFC72" s="18"/>
      <c r="PFD72" s="18"/>
      <c r="PFE72" s="18"/>
      <c r="PFF72" s="18"/>
      <c r="PFG72" s="18"/>
      <c r="PFH72" s="18"/>
      <c r="PFI72" s="18"/>
      <c r="PFJ72" s="18"/>
      <c r="PFK72" s="18"/>
      <c r="PFL72" s="18"/>
      <c r="PFM72" s="18"/>
      <c r="PFN72" s="18"/>
      <c r="PFO72" s="18"/>
      <c r="PFP72" s="18"/>
      <c r="PFQ72" s="18"/>
      <c r="PFR72" s="18"/>
      <c r="PFS72" s="18"/>
      <c r="PFT72" s="18"/>
      <c r="PFU72" s="18"/>
      <c r="PFV72" s="18"/>
      <c r="PFW72" s="18"/>
      <c r="PFX72" s="18"/>
      <c r="PFY72" s="18"/>
      <c r="PFZ72" s="18"/>
      <c r="PGA72" s="18"/>
      <c r="PGB72" s="18"/>
      <c r="PGC72" s="18"/>
      <c r="PGD72" s="18"/>
      <c r="PGE72" s="18"/>
      <c r="PGF72" s="18"/>
      <c r="PGG72" s="18"/>
      <c r="PGH72" s="18"/>
      <c r="PGI72" s="18"/>
      <c r="PGJ72" s="18"/>
      <c r="PGK72" s="18"/>
      <c r="PGL72" s="18"/>
      <c r="PGM72" s="18"/>
      <c r="PGN72" s="18"/>
      <c r="PGO72" s="18"/>
      <c r="PGP72" s="18"/>
      <c r="PGQ72" s="18"/>
      <c r="PGR72" s="18"/>
      <c r="PGS72" s="18"/>
      <c r="PGT72" s="18"/>
      <c r="PGU72" s="18"/>
      <c r="PGV72" s="18"/>
      <c r="PGW72" s="18"/>
      <c r="PGX72" s="18"/>
      <c r="PGY72" s="18"/>
      <c r="PGZ72" s="18"/>
      <c r="PHA72" s="18"/>
      <c r="PHB72" s="18"/>
      <c r="PHC72" s="18"/>
      <c r="PHD72" s="18"/>
      <c r="PHE72" s="18"/>
      <c r="PHF72" s="18"/>
      <c r="PHG72" s="18"/>
      <c r="PHH72" s="18"/>
      <c r="PHI72" s="18"/>
      <c r="PHJ72" s="18"/>
      <c r="PHK72" s="18"/>
      <c r="PHL72" s="18"/>
      <c r="PHM72" s="18"/>
      <c r="PHN72" s="18"/>
      <c r="PHO72" s="18"/>
      <c r="PHP72" s="18"/>
      <c r="PHQ72" s="18"/>
      <c r="PHR72" s="18"/>
      <c r="PHS72" s="18"/>
      <c r="PHT72" s="18"/>
      <c r="PHU72" s="18"/>
      <c r="PHV72" s="18"/>
      <c r="PHW72" s="18"/>
      <c r="PHX72" s="18"/>
      <c r="PHY72" s="18"/>
      <c r="PHZ72" s="18"/>
      <c r="PIA72" s="18"/>
      <c r="PIB72" s="18"/>
      <c r="PIC72" s="18"/>
      <c r="PID72" s="18"/>
      <c r="PIE72" s="18"/>
      <c r="PIF72" s="18"/>
      <c r="PIG72" s="18"/>
      <c r="PIH72" s="18"/>
      <c r="PII72" s="18"/>
      <c r="PIJ72" s="18"/>
      <c r="PIK72" s="18"/>
      <c r="PIL72" s="18"/>
      <c r="PIM72" s="18"/>
      <c r="PIN72" s="18"/>
      <c r="PIO72" s="18"/>
      <c r="PIP72" s="18"/>
      <c r="PIQ72" s="18"/>
      <c r="PIR72" s="18"/>
      <c r="PIS72" s="18"/>
      <c r="PIT72" s="18"/>
      <c r="PIU72" s="18"/>
      <c r="PIV72" s="18"/>
      <c r="PIW72" s="18"/>
      <c r="PIX72" s="18"/>
      <c r="PIY72" s="18"/>
      <c r="PIZ72" s="18"/>
      <c r="PJA72" s="18"/>
      <c r="PJB72" s="18"/>
      <c r="PJC72" s="18"/>
      <c r="PJD72" s="18"/>
      <c r="PJE72" s="18"/>
      <c r="PJF72" s="18"/>
      <c r="PJG72" s="18"/>
      <c r="PJH72" s="18"/>
      <c r="PJI72" s="18"/>
      <c r="PJJ72" s="18"/>
      <c r="PJK72" s="18"/>
      <c r="PJL72" s="18"/>
      <c r="PJM72" s="18"/>
      <c r="PJN72" s="18"/>
      <c r="PJO72" s="18"/>
      <c r="PJP72" s="18"/>
      <c r="PJQ72" s="18"/>
      <c r="PJR72" s="18"/>
      <c r="PJS72" s="18"/>
      <c r="PJT72" s="18"/>
      <c r="PJU72" s="18"/>
      <c r="PJV72" s="18"/>
      <c r="PJW72" s="18"/>
      <c r="PJX72" s="18"/>
      <c r="PJY72" s="18"/>
      <c r="PJZ72" s="18"/>
      <c r="PKA72" s="18"/>
      <c r="PKB72" s="18"/>
      <c r="PKC72" s="18"/>
      <c r="PKD72" s="18"/>
      <c r="PKE72" s="18"/>
      <c r="PKF72" s="18"/>
      <c r="PKG72" s="18"/>
      <c r="PKH72" s="18"/>
      <c r="PKI72" s="18"/>
      <c r="PKJ72" s="18"/>
      <c r="PKK72" s="18"/>
      <c r="PKL72" s="18"/>
      <c r="PKM72" s="18"/>
      <c r="PKN72" s="18"/>
      <c r="PKO72" s="18"/>
      <c r="PKP72" s="18"/>
      <c r="PKQ72" s="18"/>
      <c r="PKR72" s="18"/>
      <c r="PKS72" s="18"/>
      <c r="PKT72" s="18"/>
      <c r="PKU72" s="18"/>
      <c r="PKV72" s="18"/>
      <c r="PKW72" s="18"/>
      <c r="PKX72" s="18"/>
      <c r="PKY72" s="18"/>
      <c r="PKZ72" s="18"/>
      <c r="PLA72" s="18"/>
      <c r="PLB72" s="18"/>
      <c r="PLC72" s="18"/>
      <c r="PLD72" s="18"/>
      <c r="PLE72" s="18"/>
      <c r="PLF72" s="18"/>
      <c r="PLG72" s="18"/>
      <c r="PLH72" s="18"/>
      <c r="PLI72" s="18"/>
      <c r="PLJ72" s="18"/>
      <c r="PLK72" s="18"/>
      <c r="PLL72" s="18"/>
      <c r="PLM72" s="18"/>
      <c r="PLN72" s="18"/>
      <c r="PLO72" s="18"/>
      <c r="PLP72" s="18"/>
      <c r="PLQ72" s="18"/>
      <c r="PLR72" s="18"/>
      <c r="PLS72" s="18"/>
      <c r="PLT72" s="18"/>
      <c r="PLU72" s="18"/>
      <c r="PLV72" s="18"/>
      <c r="PLW72" s="18"/>
      <c r="PLX72" s="18"/>
      <c r="PLY72" s="18"/>
      <c r="PLZ72" s="18"/>
      <c r="PMA72" s="18"/>
      <c r="PMB72" s="18"/>
      <c r="PMC72" s="18"/>
      <c r="PMD72" s="18"/>
      <c r="PME72" s="18"/>
      <c r="PMF72" s="18"/>
      <c r="PMG72" s="18"/>
      <c r="PMH72" s="18"/>
      <c r="PMI72" s="18"/>
      <c r="PMJ72" s="18"/>
      <c r="PMK72" s="18"/>
      <c r="PML72" s="18"/>
      <c r="PMM72" s="18"/>
      <c r="PMN72" s="18"/>
      <c r="PMO72" s="18"/>
      <c r="PMP72" s="18"/>
      <c r="PMQ72" s="18"/>
      <c r="PMR72" s="18"/>
      <c r="PMS72" s="18"/>
      <c r="PMT72" s="18"/>
      <c r="PMU72" s="18"/>
      <c r="PMV72" s="18"/>
      <c r="PMW72" s="18"/>
      <c r="PMX72" s="18"/>
      <c r="PMY72" s="18"/>
      <c r="PMZ72" s="18"/>
      <c r="PNA72" s="18"/>
      <c r="PNB72" s="18"/>
      <c r="PNC72" s="18"/>
      <c r="PND72" s="18"/>
      <c r="PNE72" s="18"/>
      <c r="PNF72" s="18"/>
      <c r="PNG72" s="18"/>
      <c r="PNH72" s="18"/>
      <c r="PNI72" s="18"/>
      <c r="PNJ72" s="18"/>
      <c r="PNK72" s="18"/>
      <c r="PNL72" s="18"/>
      <c r="PNM72" s="18"/>
      <c r="PNN72" s="18"/>
      <c r="PNO72" s="18"/>
      <c r="PNP72" s="18"/>
      <c r="PNQ72" s="18"/>
      <c r="PNR72" s="18"/>
      <c r="PNS72" s="18"/>
      <c r="PNT72" s="18"/>
      <c r="PNU72" s="18"/>
      <c r="PNV72" s="18"/>
      <c r="PNW72" s="18"/>
      <c r="PNX72" s="18"/>
      <c r="PNY72" s="18"/>
      <c r="PNZ72" s="18"/>
      <c r="POA72" s="18"/>
      <c r="POB72" s="18"/>
      <c r="POC72" s="18"/>
      <c r="POD72" s="18"/>
      <c r="POE72" s="18"/>
      <c r="POF72" s="18"/>
      <c r="POG72" s="18"/>
      <c r="POH72" s="18"/>
      <c r="POI72" s="18"/>
      <c r="POJ72" s="18"/>
      <c r="POK72" s="18"/>
      <c r="POL72" s="18"/>
      <c r="POM72" s="18"/>
      <c r="PON72" s="18"/>
      <c r="POO72" s="18"/>
      <c r="POP72" s="18"/>
      <c r="POQ72" s="18"/>
      <c r="POR72" s="18"/>
      <c r="POS72" s="18"/>
      <c r="POT72" s="18"/>
      <c r="POU72" s="18"/>
      <c r="POV72" s="18"/>
      <c r="POW72" s="18"/>
      <c r="POX72" s="18"/>
      <c r="POY72" s="18"/>
      <c r="POZ72" s="18"/>
      <c r="PPA72" s="18"/>
      <c r="PPB72" s="18"/>
      <c r="PPC72" s="18"/>
      <c r="PPD72" s="18"/>
      <c r="PPE72" s="18"/>
      <c r="PPF72" s="18"/>
      <c r="PPG72" s="18"/>
      <c r="PPH72" s="18"/>
      <c r="PPI72" s="18"/>
      <c r="PPJ72" s="18"/>
      <c r="PPK72" s="18"/>
      <c r="PPL72" s="18"/>
      <c r="PPM72" s="18"/>
      <c r="PPN72" s="18"/>
      <c r="PPO72" s="18"/>
      <c r="PPP72" s="18"/>
      <c r="PPQ72" s="18"/>
      <c r="PPR72" s="18"/>
      <c r="PPS72" s="18"/>
      <c r="PPT72" s="18"/>
      <c r="PPU72" s="18"/>
      <c r="PPV72" s="18"/>
      <c r="PPW72" s="18"/>
      <c r="PPX72" s="18"/>
      <c r="PPY72" s="18"/>
      <c r="PPZ72" s="18"/>
      <c r="PQA72" s="18"/>
      <c r="PQB72" s="18"/>
      <c r="PQC72" s="18"/>
      <c r="PQD72" s="18"/>
      <c r="PQE72" s="18"/>
      <c r="PQF72" s="18"/>
      <c r="PQG72" s="18"/>
      <c r="PQH72" s="18"/>
      <c r="PQI72" s="18"/>
      <c r="PQJ72" s="18"/>
      <c r="PQK72" s="18"/>
      <c r="PQL72" s="18"/>
      <c r="PQM72" s="18"/>
      <c r="PQN72" s="18"/>
      <c r="PQO72" s="18"/>
      <c r="PQP72" s="18"/>
      <c r="PQQ72" s="18"/>
      <c r="PQR72" s="18"/>
      <c r="PQS72" s="18"/>
      <c r="PQT72" s="18"/>
      <c r="PQU72" s="18"/>
      <c r="PQV72" s="18"/>
      <c r="PQW72" s="18"/>
      <c r="PQX72" s="18"/>
      <c r="PQY72" s="18"/>
      <c r="PQZ72" s="18"/>
      <c r="PRA72" s="18"/>
      <c r="PRB72" s="18"/>
      <c r="PRC72" s="18"/>
      <c r="PRD72" s="18"/>
      <c r="PRE72" s="18"/>
      <c r="PRF72" s="18"/>
      <c r="PRG72" s="18"/>
      <c r="PRH72" s="18"/>
      <c r="PRI72" s="18"/>
      <c r="PRJ72" s="18"/>
      <c r="PRK72" s="18"/>
      <c r="PRL72" s="18"/>
      <c r="PRM72" s="18"/>
      <c r="PRN72" s="18"/>
      <c r="PRO72" s="18"/>
      <c r="PRP72" s="18"/>
      <c r="PRQ72" s="18"/>
      <c r="PRR72" s="18"/>
      <c r="PRS72" s="18"/>
      <c r="PRT72" s="18"/>
      <c r="PRU72" s="18"/>
      <c r="PRV72" s="18"/>
      <c r="PRW72" s="18"/>
      <c r="PRX72" s="18"/>
      <c r="PRY72" s="18"/>
      <c r="PRZ72" s="18"/>
      <c r="PSA72" s="18"/>
      <c r="PSB72" s="18"/>
      <c r="PSC72" s="18"/>
      <c r="PSD72" s="18"/>
      <c r="PSE72" s="18"/>
      <c r="PSF72" s="18"/>
      <c r="PSG72" s="18"/>
      <c r="PSH72" s="18"/>
      <c r="PSI72" s="18"/>
      <c r="PSJ72" s="18"/>
      <c r="PSK72" s="18"/>
      <c r="PSL72" s="18"/>
      <c r="PSM72" s="18"/>
      <c r="PSN72" s="18"/>
      <c r="PSO72" s="18"/>
      <c r="PSP72" s="18"/>
      <c r="PSQ72" s="18"/>
      <c r="PSR72" s="18"/>
      <c r="PSS72" s="18"/>
      <c r="PST72" s="18"/>
      <c r="PSU72" s="18"/>
      <c r="PSV72" s="18"/>
      <c r="PSW72" s="18"/>
      <c r="PSX72" s="18"/>
      <c r="PSY72" s="18"/>
      <c r="PSZ72" s="18"/>
      <c r="PTA72" s="18"/>
      <c r="PTB72" s="18"/>
      <c r="PTC72" s="18"/>
      <c r="PTD72" s="18"/>
      <c r="PTE72" s="18"/>
      <c r="PTF72" s="18"/>
      <c r="PTG72" s="18"/>
      <c r="PTH72" s="18"/>
      <c r="PTI72" s="18"/>
      <c r="PTJ72" s="18"/>
      <c r="PTK72" s="18"/>
      <c r="PTL72" s="18"/>
      <c r="PTM72" s="18"/>
      <c r="PTN72" s="18"/>
      <c r="PTO72" s="18"/>
      <c r="PTP72" s="18"/>
      <c r="PTQ72" s="18"/>
      <c r="PTR72" s="18"/>
      <c r="PTS72" s="18"/>
      <c r="PTT72" s="18"/>
      <c r="PTU72" s="18"/>
      <c r="PTV72" s="18"/>
      <c r="PTW72" s="18"/>
      <c r="PTX72" s="18"/>
      <c r="PTY72" s="18"/>
      <c r="PTZ72" s="18"/>
      <c r="PUA72" s="18"/>
      <c r="PUB72" s="18"/>
      <c r="PUC72" s="18"/>
      <c r="PUD72" s="18"/>
      <c r="PUE72" s="18"/>
      <c r="PUF72" s="18"/>
      <c r="PUG72" s="18"/>
      <c r="PUH72" s="18"/>
      <c r="PUI72" s="18"/>
      <c r="PUJ72" s="18"/>
      <c r="PUK72" s="18"/>
      <c r="PUL72" s="18"/>
      <c r="PUM72" s="18"/>
      <c r="PUN72" s="18"/>
      <c r="PUO72" s="18"/>
      <c r="PUP72" s="18"/>
      <c r="PUQ72" s="18"/>
      <c r="PUR72" s="18"/>
      <c r="PUS72" s="18"/>
      <c r="PUT72" s="18"/>
      <c r="PUU72" s="18"/>
      <c r="PUV72" s="18"/>
      <c r="PUW72" s="18"/>
      <c r="PUX72" s="18"/>
      <c r="PUY72" s="18"/>
      <c r="PUZ72" s="18"/>
      <c r="PVA72" s="18"/>
      <c r="PVB72" s="18"/>
      <c r="PVC72" s="18"/>
      <c r="PVD72" s="18"/>
      <c r="PVE72" s="18"/>
      <c r="PVF72" s="18"/>
      <c r="PVG72" s="18"/>
      <c r="PVH72" s="18"/>
      <c r="PVI72" s="18"/>
      <c r="PVJ72" s="18"/>
      <c r="PVK72" s="18"/>
      <c r="PVL72" s="18"/>
      <c r="PVM72" s="18"/>
      <c r="PVN72" s="18"/>
      <c r="PVO72" s="18"/>
      <c r="PVP72" s="18"/>
      <c r="PVQ72" s="18"/>
      <c r="PVR72" s="18"/>
      <c r="PVS72" s="18"/>
      <c r="PVT72" s="18"/>
      <c r="PVU72" s="18"/>
      <c r="PVV72" s="18"/>
      <c r="PVW72" s="18"/>
      <c r="PVX72" s="18"/>
      <c r="PVY72" s="18"/>
      <c r="PVZ72" s="18"/>
      <c r="PWA72" s="18"/>
      <c r="PWB72" s="18"/>
      <c r="PWC72" s="18"/>
      <c r="PWD72" s="18"/>
      <c r="PWE72" s="18"/>
      <c r="PWF72" s="18"/>
      <c r="PWG72" s="18"/>
      <c r="PWH72" s="18"/>
      <c r="PWI72" s="18"/>
      <c r="PWJ72" s="18"/>
      <c r="PWK72" s="18"/>
      <c r="PWL72" s="18"/>
      <c r="PWM72" s="18"/>
      <c r="PWN72" s="18"/>
      <c r="PWO72" s="18"/>
      <c r="PWP72" s="18"/>
      <c r="PWQ72" s="18"/>
      <c r="PWR72" s="18"/>
      <c r="PWS72" s="18"/>
      <c r="PWT72" s="18"/>
      <c r="PWU72" s="18"/>
      <c r="PWV72" s="18"/>
      <c r="PWW72" s="18"/>
      <c r="PWX72" s="18"/>
      <c r="PWY72" s="18"/>
      <c r="PWZ72" s="18"/>
      <c r="PXA72" s="18"/>
      <c r="PXB72" s="18"/>
      <c r="PXC72" s="18"/>
      <c r="PXD72" s="18"/>
      <c r="PXE72" s="18"/>
      <c r="PXF72" s="18"/>
      <c r="PXG72" s="18"/>
      <c r="PXH72" s="18"/>
      <c r="PXI72" s="18"/>
      <c r="PXJ72" s="18"/>
      <c r="PXK72" s="18"/>
      <c r="PXL72" s="18"/>
      <c r="PXM72" s="18"/>
      <c r="PXN72" s="18"/>
      <c r="PXO72" s="18"/>
      <c r="PXP72" s="18"/>
      <c r="PXQ72" s="18"/>
      <c r="PXR72" s="18"/>
      <c r="PXS72" s="18"/>
      <c r="PXT72" s="18"/>
      <c r="PXU72" s="18"/>
      <c r="PXV72" s="18"/>
      <c r="PXW72" s="18"/>
      <c r="PXX72" s="18"/>
      <c r="PXY72" s="18"/>
      <c r="PXZ72" s="18"/>
      <c r="PYA72" s="18"/>
      <c r="PYB72" s="18"/>
      <c r="PYC72" s="18"/>
      <c r="PYD72" s="18"/>
      <c r="PYE72" s="18"/>
      <c r="PYF72" s="18"/>
      <c r="PYG72" s="18"/>
      <c r="PYH72" s="18"/>
      <c r="PYI72" s="18"/>
      <c r="PYJ72" s="18"/>
      <c r="PYK72" s="18"/>
      <c r="PYL72" s="18"/>
      <c r="PYM72" s="18"/>
      <c r="PYN72" s="18"/>
      <c r="PYO72" s="18"/>
      <c r="PYP72" s="18"/>
      <c r="PYQ72" s="18"/>
      <c r="PYR72" s="18"/>
      <c r="PYS72" s="18"/>
      <c r="PYT72" s="18"/>
      <c r="PYU72" s="18"/>
      <c r="PYV72" s="18"/>
      <c r="PYW72" s="18"/>
      <c r="PYX72" s="18"/>
      <c r="PYY72" s="18"/>
      <c r="PYZ72" s="18"/>
      <c r="PZA72" s="18"/>
      <c r="PZB72" s="18"/>
      <c r="PZC72" s="18"/>
      <c r="PZD72" s="18"/>
      <c r="PZE72" s="18"/>
      <c r="PZF72" s="18"/>
      <c r="PZG72" s="18"/>
      <c r="PZH72" s="18"/>
      <c r="PZI72" s="18"/>
      <c r="PZJ72" s="18"/>
      <c r="PZK72" s="18"/>
      <c r="PZL72" s="18"/>
      <c r="PZM72" s="18"/>
      <c r="PZN72" s="18"/>
      <c r="PZO72" s="18"/>
      <c r="PZP72" s="18"/>
      <c r="PZQ72" s="18"/>
      <c r="PZR72" s="18"/>
      <c r="PZS72" s="18"/>
      <c r="PZT72" s="18"/>
      <c r="PZU72" s="18"/>
      <c r="PZV72" s="18"/>
      <c r="PZW72" s="18"/>
      <c r="PZX72" s="18"/>
      <c r="PZY72" s="18"/>
      <c r="PZZ72" s="18"/>
      <c r="QAA72" s="18"/>
      <c r="QAB72" s="18"/>
      <c r="QAC72" s="18"/>
      <c r="QAD72" s="18"/>
      <c r="QAE72" s="18"/>
      <c r="QAF72" s="18"/>
      <c r="QAG72" s="18"/>
      <c r="QAH72" s="18"/>
      <c r="QAI72" s="18"/>
      <c r="QAJ72" s="18"/>
      <c r="QAK72" s="18"/>
      <c r="QAL72" s="18"/>
      <c r="QAM72" s="18"/>
      <c r="QAN72" s="18"/>
      <c r="QAO72" s="18"/>
      <c r="QAP72" s="18"/>
      <c r="QAQ72" s="18"/>
      <c r="QAR72" s="18"/>
      <c r="QAS72" s="18"/>
      <c r="QAT72" s="18"/>
      <c r="QAU72" s="18"/>
      <c r="QAV72" s="18"/>
      <c r="QAW72" s="18"/>
      <c r="QAX72" s="18"/>
      <c r="QAY72" s="18"/>
      <c r="QAZ72" s="18"/>
      <c r="QBA72" s="18"/>
      <c r="QBB72" s="18"/>
      <c r="QBC72" s="18"/>
      <c r="QBD72" s="18"/>
      <c r="QBE72" s="18"/>
      <c r="QBF72" s="18"/>
      <c r="QBG72" s="18"/>
      <c r="QBH72" s="18"/>
      <c r="QBI72" s="18"/>
      <c r="QBJ72" s="18"/>
      <c r="QBK72" s="18"/>
      <c r="QBL72" s="18"/>
      <c r="QBM72" s="18"/>
      <c r="QBN72" s="18"/>
      <c r="QBO72" s="18"/>
      <c r="QBP72" s="18"/>
      <c r="QBQ72" s="18"/>
      <c r="QBR72" s="18"/>
      <c r="QBS72" s="18"/>
      <c r="QBT72" s="18"/>
      <c r="QBU72" s="18"/>
      <c r="QBV72" s="18"/>
      <c r="QBW72" s="18"/>
      <c r="QBX72" s="18"/>
      <c r="QBY72" s="18"/>
      <c r="QBZ72" s="18"/>
      <c r="QCA72" s="18"/>
      <c r="QCB72" s="18"/>
      <c r="QCC72" s="18"/>
      <c r="QCD72" s="18"/>
      <c r="QCE72" s="18"/>
      <c r="QCF72" s="18"/>
      <c r="QCG72" s="18"/>
      <c r="QCH72" s="18"/>
      <c r="QCI72" s="18"/>
      <c r="QCJ72" s="18"/>
      <c r="QCK72" s="18"/>
      <c r="QCL72" s="18"/>
      <c r="QCM72" s="18"/>
      <c r="QCN72" s="18"/>
      <c r="QCO72" s="18"/>
      <c r="QCP72" s="18"/>
      <c r="QCQ72" s="18"/>
      <c r="QCR72" s="18"/>
      <c r="QCS72" s="18"/>
      <c r="QCT72" s="18"/>
      <c r="QCU72" s="18"/>
      <c r="QCV72" s="18"/>
      <c r="QCW72" s="18"/>
      <c r="QCX72" s="18"/>
      <c r="QCY72" s="18"/>
      <c r="QCZ72" s="18"/>
      <c r="QDA72" s="18"/>
      <c r="QDB72" s="18"/>
      <c r="QDC72" s="18"/>
      <c r="QDD72" s="18"/>
      <c r="QDE72" s="18"/>
      <c r="QDF72" s="18"/>
      <c r="QDG72" s="18"/>
      <c r="QDH72" s="18"/>
      <c r="QDI72" s="18"/>
      <c r="QDJ72" s="18"/>
      <c r="QDK72" s="18"/>
      <c r="QDL72" s="18"/>
      <c r="QDM72" s="18"/>
      <c r="QDN72" s="18"/>
      <c r="QDO72" s="18"/>
      <c r="QDP72" s="18"/>
      <c r="QDQ72" s="18"/>
      <c r="QDR72" s="18"/>
      <c r="QDS72" s="18"/>
      <c r="QDT72" s="18"/>
      <c r="QDU72" s="18"/>
      <c r="QDV72" s="18"/>
      <c r="QDW72" s="18"/>
      <c r="QDX72" s="18"/>
      <c r="QDY72" s="18"/>
      <c r="QDZ72" s="18"/>
      <c r="QEA72" s="18"/>
      <c r="QEB72" s="18"/>
      <c r="QEC72" s="18"/>
      <c r="QED72" s="18"/>
      <c r="QEE72" s="18"/>
      <c r="QEF72" s="18"/>
      <c r="QEG72" s="18"/>
      <c r="QEH72" s="18"/>
      <c r="QEI72" s="18"/>
      <c r="QEJ72" s="18"/>
      <c r="QEK72" s="18"/>
      <c r="QEL72" s="18"/>
      <c r="QEM72" s="18"/>
      <c r="QEN72" s="18"/>
      <c r="QEO72" s="18"/>
      <c r="QEP72" s="18"/>
      <c r="QEQ72" s="18"/>
      <c r="QER72" s="18"/>
      <c r="QES72" s="18"/>
      <c r="QET72" s="18"/>
      <c r="QEU72" s="18"/>
      <c r="QEV72" s="18"/>
      <c r="QEW72" s="18"/>
      <c r="QEX72" s="18"/>
      <c r="QEY72" s="18"/>
      <c r="QEZ72" s="18"/>
      <c r="QFA72" s="18"/>
      <c r="QFB72" s="18"/>
      <c r="QFC72" s="18"/>
      <c r="QFD72" s="18"/>
      <c r="QFE72" s="18"/>
      <c r="QFF72" s="18"/>
      <c r="QFG72" s="18"/>
      <c r="QFH72" s="18"/>
      <c r="QFI72" s="18"/>
      <c r="QFJ72" s="18"/>
      <c r="QFK72" s="18"/>
      <c r="QFL72" s="18"/>
      <c r="QFM72" s="18"/>
      <c r="QFN72" s="18"/>
      <c r="QFO72" s="18"/>
      <c r="QFP72" s="18"/>
      <c r="QFQ72" s="18"/>
      <c r="QFR72" s="18"/>
      <c r="QFS72" s="18"/>
      <c r="QFT72" s="18"/>
      <c r="QFU72" s="18"/>
      <c r="QFV72" s="18"/>
      <c r="QFW72" s="18"/>
      <c r="QFX72" s="18"/>
      <c r="QFY72" s="18"/>
      <c r="QFZ72" s="18"/>
      <c r="QGA72" s="18"/>
      <c r="QGB72" s="18"/>
      <c r="QGC72" s="18"/>
      <c r="QGD72" s="18"/>
      <c r="QGE72" s="18"/>
      <c r="QGF72" s="18"/>
      <c r="QGG72" s="18"/>
      <c r="QGH72" s="18"/>
      <c r="QGI72" s="18"/>
      <c r="QGJ72" s="18"/>
      <c r="QGK72" s="18"/>
      <c r="QGL72" s="18"/>
      <c r="QGM72" s="18"/>
      <c r="QGN72" s="18"/>
      <c r="QGO72" s="18"/>
      <c r="QGP72" s="18"/>
      <c r="QGQ72" s="18"/>
      <c r="QGR72" s="18"/>
      <c r="QGS72" s="18"/>
      <c r="QGT72" s="18"/>
      <c r="QGU72" s="18"/>
      <c r="QGV72" s="18"/>
      <c r="QGW72" s="18"/>
      <c r="QGX72" s="18"/>
      <c r="QGY72" s="18"/>
      <c r="QGZ72" s="18"/>
      <c r="QHA72" s="18"/>
      <c r="QHB72" s="18"/>
      <c r="QHC72" s="18"/>
      <c r="QHD72" s="18"/>
      <c r="QHE72" s="18"/>
      <c r="QHF72" s="18"/>
      <c r="QHG72" s="18"/>
      <c r="QHH72" s="18"/>
      <c r="QHI72" s="18"/>
      <c r="QHJ72" s="18"/>
      <c r="QHK72" s="18"/>
      <c r="QHL72" s="18"/>
      <c r="QHM72" s="18"/>
      <c r="QHN72" s="18"/>
      <c r="QHO72" s="18"/>
      <c r="QHP72" s="18"/>
      <c r="QHQ72" s="18"/>
      <c r="QHR72" s="18"/>
      <c r="QHS72" s="18"/>
      <c r="QHT72" s="18"/>
      <c r="QHU72" s="18"/>
      <c r="QHV72" s="18"/>
      <c r="QHW72" s="18"/>
      <c r="QHX72" s="18"/>
      <c r="QHY72" s="18"/>
      <c r="QHZ72" s="18"/>
      <c r="QIA72" s="18"/>
      <c r="QIB72" s="18"/>
      <c r="QIC72" s="18"/>
      <c r="QID72" s="18"/>
      <c r="QIE72" s="18"/>
      <c r="QIF72" s="18"/>
      <c r="QIG72" s="18"/>
      <c r="QIH72" s="18"/>
      <c r="QII72" s="18"/>
      <c r="QIJ72" s="18"/>
      <c r="QIK72" s="18"/>
      <c r="QIL72" s="18"/>
      <c r="QIM72" s="18"/>
      <c r="QIN72" s="18"/>
      <c r="QIO72" s="18"/>
      <c r="QIP72" s="18"/>
      <c r="QIQ72" s="18"/>
      <c r="QIR72" s="18"/>
      <c r="QIS72" s="18"/>
      <c r="QIT72" s="18"/>
      <c r="QIU72" s="18"/>
      <c r="QIV72" s="18"/>
      <c r="QIW72" s="18"/>
      <c r="QIX72" s="18"/>
      <c r="QIY72" s="18"/>
      <c r="QIZ72" s="18"/>
      <c r="QJA72" s="18"/>
      <c r="QJB72" s="18"/>
      <c r="QJC72" s="18"/>
      <c r="QJD72" s="18"/>
      <c r="QJE72" s="18"/>
      <c r="QJF72" s="18"/>
      <c r="QJG72" s="18"/>
      <c r="QJH72" s="18"/>
      <c r="QJI72" s="18"/>
      <c r="QJJ72" s="18"/>
      <c r="QJK72" s="18"/>
      <c r="QJL72" s="18"/>
      <c r="QJM72" s="18"/>
      <c r="QJN72" s="18"/>
      <c r="QJO72" s="18"/>
      <c r="QJP72" s="18"/>
      <c r="QJQ72" s="18"/>
      <c r="QJR72" s="18"/>
      <c r="QJS72" s="18"/>
      <c r="QJT72" s="18"/>
      <c r="QJU72" s="18"/>
      <c r="QJV72" s="18"/>
      <c r="QJW72" s="18"/>
      <c r="QJX72" s="18"/>
      <c r="QJY72" s="18"/>
      <c r="QJZ72" s="18"/>
      <c r="QKA72" s="18"/>
      <c r="QKB72" s="18"/>
      <c r="QKC72" s="18"/>
      <c r="QKD72" s="18"/>
      <c r="QKE72" s="18"/>
      <c r="QKF72" s="18"/>
      <c r="QKG72" s="18"/>
      <c r="QKH72" s="18"/>
      <c r="QKI72" s="18"/>
      <c r="QKJ72" s="18"/>
      <c r="QKK72" s="18"/>
      <c r="QKL72" s="18"/>
      <c r="QKM72" s="18"/>
      <c r="QKN72" s="18"/>
      <c r="QKO72" s="18"/>
      <c r="QKP72" s="18"/>
      <c r="QKQ72" s="18"/>
      <c r="QKR72" s="18"/>
      <c r="QKS72" s="18"/>
      <c r="QKT72" s="18"/>
      <c r="QKU72" s="18"/>
      <c r="QKV72" s="18"/>
      <c r="QKW72" s="18"/>
      <c r="QKX72" s="18"/>
      <c r="QKY72" s="18"/>
      <c r="QKZ72" s="18"/>
      <c r="QLA72" s="18"/>
      <c r="QLB72" s="18"/>
      <c r="QLC72" s="18"/>
      <c r="QLD72" s="18"/>
      <c r="QLE72" s="18"/>
      <c r="QLF72" s="18"/>
      <c r="QLG72" s="18"/>
      <c r="QLH72" s="18"/>
      <c r="QLI72" s="18"/>
      <c r="QLJ72" s="18"/>
      <c r="QLK72" s="18"/>
      <c r="QLL72" s="18"/>
      <c r="QLM72" s="18"/>
      <c r="QLN72" s="18"/>
      <c r="QLO72" s="18"/>
      <c r="QLP72" s="18"/>
      <c r="QLQ72" s="18"/>
      <c r="QLR72" s="18"/>
      <c r="QLS72" s="18"/>
      <c r="QLT72" s="18"/>
      <c r="QLU72" s="18"/>
      <c r="QLV72" s="18"/>
      <c r="QLW72" s="18"/>
      <c r="QLX72" s="18"/>
      <c r="QLY72" s="18"/>
      <c r="QLZ72" s="18"/>
      <c r="QMA72" s="18"/>
      <c r="QMB72" s="18"/>
      <c r="QMC72" s="18"/>
      <c r="QMD72" s="18"/>
      <c r="QME72" s="18"/>
      <c r="QMF72" s="18"/>
      <c r="QMG72" s="18"/>
      <c r="QMH72" s="18"/>
      <c r="QMI72" s="18"/>
      <c r="QMJ72" s="18"/>
      <c r="QMK72" s="18"/>
      <c r="QML72" s="18"/>
      <c r="QMM72" s="18"/>
      <c r="QMN72" s="18"/>
      <c r="QMO72" s="18"/>
      <c r="QMP72" s="18"/>
      <c r="QMQ72" s="18"/>
      <c r="QMR72" s="18"/>
      <c r="QMS72" s="18"/>
      <c r="QMT72" s="18"/>
      <c r="QMU72" s="18"/>
      <c r="QMV72" s="18"/>
      <c r="QMW72" s="18"/>
      <c r="QMX72" s="18"/>
      <c r="QMY72" s="18"/>
      <c r="QMZ72" s="18"/>
      <c r="QNA72" s="18"/>
      <c r="QNB72" s="18"/>
      <c r="QNC72" s="18"/>
      <c r="QND72" s="18"/>
      <c r="QNE72" s="18"/>
      <c r="QNF72" s="18"/>
      <c r="QNG72" s="18"/>
      <c r="QNH72" s="18"/>
      <c r="QNI72" s="18"/>
      <c r="QNJ72" s="18"/>
      <c r="QNK72" s="18"/>
      <c r="QNL72" s="18"/>
      <c r="QNM72" s="18"/>
      <c r="QNN72" s="18"/>
      <c r="QNO72" s="18"/>
      <c r="QNP72" s="18"/>
      <c r="QNQ72" s="18"/>
      <c r="QNR72" s="18"/>
      <c r="QNS72" s="18"/>
      <c r="QNT72" s="18"/>
      <c r="QNU72" s="18"/>
      <c r="QNV72" s="18"/>
      <c r="QNW72" s="18"/>
      <c r="QNX72" s="18"/>
      <c r="QNY72" s="18"/>
      <c r="QNZ72" s="18"/>
      <c r="QOA72" s="18"/>
      <c r="QOB72" s="18"/>
      <c r="QOC72" s="18"/>
      <c r="QOD72" s="18"/>
      <c r="QOE72" s="18"/>
      <c r="QOF72" s="18"/>
      <c r="QOG72" s="18"/>
      <c r="QOH72" s="18"/>
      <c r="QOI72" s="18"/>
      <c r="QOJ72" s="18"/>
      <c r="QOK72" s="18"/>
      <c r="QOL72" s="18"/>
      <c r="QOM72" s="18"/>
      <c r="QON72" s="18"/>
      <c r="QOO72" s="18"/>
      <c r="QOP72" s="18"/>
      <c r="QOQ72" s="18"/>
      <c r="QOR72" s="18"/>
      <c r="QOS72" s="18"/>
      <c r="QOT72" s="18"/>
      <c r="QOU72" s="18"/>
      <c r="QOV72" s="18"/>
      <c r="QOW72" s="18"/>
      <c r="QOX72" s="18"/>
      <c r="QOY72" s="18"/>
      <c r="QOZ72" s="18"/>
      <c r="QPA72" s="18"/>
      <c r="QPB72" s="18"/>
      <c r="QPC72" s="18"/>
      <c r="QPD72" s="18"/>
      <c r="QPE72" s="18"/>
      <c r="QPF72" s="18"/>
      <c r="QPG72" s="18"/>
      <c r="QPH72" s="18"/>
      <c r="QPI72" s="18"/>
      <c r="QPJ72" s="18"/>
      <c r="QPK72" s="18"/>
      <c r="QPL72" s="18"/>
      <c r="QPM72" s="18"/>
      <c r="QPN72" s="18"/>
      <c r="QPO72" s="18"/>
      <c r="QPP72" s="18"/>
      <c r="QPQ72" s="18"/>
      <c r="QPR72" s="18"/>
      <c r="QPS72" s="18"/>
      <c r="QPT72" s="18"/>
      <c r="QPU72" s="18"/>
      <c r="QPV72" s="18"/>
      <c r="QPW72" s="18"/>
      <c r="QPX72" s="18"/>
      <c r="QPY72" s="18"/>
      <c r="QPZ72" s="18"/>
      <c r="QQA72" s="18"/>
      <c r="QQB72" s="18"/>
      <c r="QQC72" s="18"/>
      <c r="QQD72" s="18"/>
      <c r="QQE72" s="18"/>
      <c r="QQF72" s="18"/>
      <c r="QQG72" s="18"/>
      <c r="QQH72" s="18"/>
      <c r="QQI72" s="18"/>
      <c r="QQJ72" s="18"/>
      <c r="QQK72" s="18"/>
      <c r="QQL72" s="18"/>
      <c r="QQM72" s="18"/>
      <c r="QQN72" s="18"/>
      <c r="QQO72" s="18"/>
      <c r="QQP72" s="18"/>
      <c r="QQQ72" s="18"/>
      <c r="QQR72" s="18"/>
      <c r="QQS72" s="18"/>
      <c r="QQT72" s="18"/>
      <c r="QQU72" s="18"/>
      <c r="QQV72" s="18"/>
      <c r="QQW72" s="18"/>
      <c r="QQX72" s="18"/>
      <c r="QQY72" s="18"/>
      <c r="QQZ72" s="18"/>
      <c r="QRA72" s="18"/>
      <c r="QRB72" s="18"/>
      <c r="QRC72" s="18"/>
      <c r="QRD72" s="18"/>
      <c r="QRE72" s="18"/>
      <c r="QRF72" s="18"/>
      <c r="QRG72" s="18"/>
      <c r="QRH72" s="18"/>
      <c r="QRI72" s="18"/>
      <c r="QRJ72" s="18"/>
      <c r="QRK72" s="18"/>
      <c r="QRL72" s="18"/>
      <c r="QRM72" s="18"/>
      <c r="QRN72" s="18"/>
      <c r="QRO72" s="18"/>
      <c r="QRP72" s="18"/>
      <c r="QRQ72" s="18"/>
      <c r="QRR72" s="18"/>
      <c r="QRS72" s="18"/>
      <c r="QRT72" s="18"/>
      <c r="QRU72" s="18"/>
      <c r="QRV72" s="18"/>
      <c r="QRW72" s="18"/>
      <c r="QRX72" s="18"/>
      <c r="QRY72" s="18"/>
      <c r="QRZ72" s="18"/>
      <c r="QSA72" s="18"/>
      <c r="QSB72" s="18"/>
      <c r="QSC72" s="18"/>
      <c r="QSD72" s="18"/>
      <c r="QSE72" s="18"/>
      <c r="QSF72" s="18"/>
      <c r="QSG72" s="18"/>
      <c r="QSH72" s="18"/>
      <c r="QSI72" s="18"/>
      <c r="QSJ72" s="18"/>
      <c r="QSK72" s="18"/>
      <c r="QSL72" s="18"/>
      <c r="QSM72" s="18"/>
      <c r="QSN72" s="18"/>
      <c r="QSO72" s="18"/>
      <c r="QSP72" s="18"/>
      <c r="QSQ72" s="18"/>
      <c r="QSR72" s="18"/>
      <c r="QSS72" s="18"/>
      <c r="QST72" s="18"/>
      <c r="QSU72" s="18"/>
      <c r="QSV72" s="18"/>
      <c r="QSW72" s="18"/>
      <c r="QSX72" s="18"/>
      <c r="QSY72" s="18"/>
      <c r="QSZ72" s="18"/>
      <c r="QTA72" s="18"/>
      <c r="QTB72" s="18"/>
      <c r="QTC72" s="18"/>
      <c r="QTD72" s="18"/>
      <c r="QTE72" s="18"/>
      <c r="QTF72" s="18"/>
      <c r="QTG72" s="18"/>
      <c r="QTH72" s="18"/>
      <c r="QTI72" s="18"/>
      <c r="QTJ72" s="18"/>
      <c r="QTK72" s="18"/>
      <c r="QTL72" s="18"/>
      <c r="QTM72" s="18"/>
      <c r="QTN72" s="18"/>
      <c r="QTO72" s="18"/>
      <c r="QTP72" s="18"/>
      <c r="QTQ72" s="18"/>
      <c r="QTR72" s="18"/>
      <c r="QTS72" s="18"/>
      <c r="QTT72" s="18"/>
      <c r="QTU72" s="18"/>
      <c r="QTV72" s="18"/>
      <c r="QTW72" s="18"/>
      <c r="QTX72" s="18"/>
      <c r="QTY72" s="18"/>
      <c r="QTZ72" s="18"/>
      <c r="QUA72" s="18"/>
      <c r="QUB72" s="18"/>
      <c r="QUC72" s="18"/>
      <c r="QUD72" s="18"/>
      <c r="QUE72" s="18"/>
      <c r="QUF72" s="18"/>
      <c r="QUG72" s="18"/>
      <c r="QUH72" s="18"/>
      <c r="QUI72" s="18"/>
      <c r="QUJ72" s="18"/>
      <c r="QUK72" s="18"/>
      <c r="QUL72" s="18"/>
      <c r="QUM72" s="18"/>
      <c r="QUN72" s="18"/>
      <c r="QUO72" s="18"/>
      <c r="QUP72" s="18"/>
      <c r="QUQ72" s="18"/>
      <c r="QUR72" s="18"/>
      <c r="QUS72" s="18"/>
      <c r="QUT72" s="18"/>
      <c r="QUU72" s="18"/>
      <c r="QUV72" s="18"/>
      <c r="QUW72" s="18"/>
      <c r="QUX72" s="18"/>
      <c r="QUY72" s="18"/>
      <c r="QUZ72" s="18"/>
      <c r="QVA72" s="18"/>
      <c r="QVB72" s="18"/>
      <c r="QVC72" s="18"/>
      <c r="QVD72" s="18"/>
      <c r="QVE72" s="18"/>
      <c r="QVF72" s="18"/>
      <c r="QVG72" s="18"/>
      <c r="QVH72" s="18"/>
      <c r="QVI72" s="18"/>
      <c r="QVJ72" s="18"/>
      <c r="QVK72" s="18"/>
      <c r="QVL72" s="18"/>
      <c r="QVM72" s="18"/>
      <c r="QVN72" s="18"/>
      <c r="QVO72" s="18"/>
      <c r="QVP72" s="18"/>
      <c r="QVQ72" s="18"/>
      <c r="QVR72" s="18"/>
      <c r="QVS72" s="18"/>
      <c r="QVT72" s="18"/>
      <c r="QVU72" s="18"/>
      <c r="QVV72" s="18"/>
      <c r="QVW72" s="18"/>
      <c r="QVX72" s="18"/>
      <c r="QVY72" s="18"/>
      <c r="QVZ72" s="18"/>
      <c r="QWA72" s="18"/>
      <c r="QWB72" s="18"/>
      <c r="QWC72" s="18"/>
      <c r="QWD72" s="18"/>
      <c r="QWE72" s="18"/>
      <c r="QWF72" s="18"/>
      <c r="QWG72" s="18"/>
      <c r="QWH72" s="18"/>
      <c r="QWI72" s="18"/>
      <c r="QWJ72" s="18"/>
      <c r="QWK72" s="18"/>
      <c r="QWL72" s="18"/>
      <c r="QWM72" s="18"/>
      <c r="QWN72" s="18"/>
      <c r="QWO72" s="18"/>
      <c r="QWP72" s="18"/>
      <c r="QWQ72" s="18"/>
      <c r="QWR72" s="18"/>
      <c r="QWS72" s="18"/>
      <c r="QWT72" s="18"/>
      <c r="QWU72" s="18"/>
      <c r="QWV72" s="18"/>
      <c r="QWW72" s="18"/>
      <c r="QWX72" s="18"/>
      <c r="QWY72" s="18"/>
      <c r="QWZ72" s="18"/>
      <c r="QXA72" s="18"/>
      <c r="QXB72" s="18"/>
      <c r="QXC72" s="18"/>
      <c r="QXD72" s="18"/>
      <c r="QXE72" s="18"/>
      <c r="QXF72" s="18"/>
      <c r="QXG72" s="18"/>
      <c r="QXH72" s="18"/>
      <c r="QXI72" s="18"/>
      <c r="QXJ72" s="18"/>
      <c r="QXK72" s="18"/>
      <c r="QXL72" s="18"/>
      <c r="QXM72" s="18"/>
      <c r="QXN72" s="18"/>
      <c r="QXO72" s="18"/>
      <c r="QXP72" s="18"/>
      <c r="QXQ72" s="18"/>
      <c r="QXR72" s="18"/>
      <c r="QXS72" s="18"/>
      <c r="QXT72" s="18"/>
      <c r="QXU72" s="18"/>
      <c r="QXV72" s="18"/>
      <c r="QXW72" s="18"/>
      <c r="QXX72" s="18"/>
      <c r="QXY72" s="18"/>
      <c r="QXZ72" s="18"/>
      <c r="QYA72" s="18"/>
      <c r="QYB72" s="18"/>
      <c r="QYC72" s="18"/>
      <c r="QYD72" s="18"/>
      <c r="QYE72" s="18"/>
      <c r="QYF72" s="18"/>
      <c r="QYG72" s="18"/>
      <c r="QYH72" s="18"/>
      <c r="QYI72" s="18"/>
      <c r="QYJ72" s="18"/>
      <c r="QYK72" s="18"/>
      <c r="QYL72" s="18"/>
      <c r="QYM72" s="18"/>
      <c r="QYN72" s="18"/>
      <c r="QYO72" s="18"/>
      <c r="QYP72" s="18"/>
      <c r="QYQ72" s="18"/>
      <c r="QYR72" s="18"/>
      <c r="QYS72" s="18"/>
      <c r="QYT72" s="18"/>
      <c r="QYU72" s="18"/>
      <c r="QYV72" s="18"/>
      <c r="QYW72" s="18"/>
      <c r="QYX72" s="18"/>
      <c r="QYY72" s="18"/>
      <c r="QYZ72" s="18"/>
      <c r="QZA72" s="18"/>
      <c r="QZB72" s="18"/>
      <c r="QZC72" s="18"/>
      <c r="QZD72" s="18"/>
      <c r="QZE72" s="18"/>
      <c r="QZF72" s="18"/>
      <c r="QZG72" s="18"/>
      <c r="QZH72" s="18"/>
      <c r="QZI72" s="18"/>
      <c r="QZJ72" s="18"/>
      <c r="QZK72" s="18"/>
      <c r="QZL72" s="18"/>
      <c r="QZM72" s="18"/>
      <c r="QZN72" s="18"/>
      <c r="QZO72" s="18"/>
      <c r="QZP72" s="18"/>
      <c r="QZQ72" s="18"/>
      <c r="QZR72" s="18"/>
      <c r="QZS72" s="18"/>
      <c r="QZT72" s="18"/>
      <c r="QZU72" s="18"/>
      <c r="QZV72" s="18"/>
      <c r="QZW72" s="18"/>
      <c r="QZX72" s="18"/>
      <c r="QZY72" s="18"/>
      <c r="QZZ72" s="18"/>
      <c r="RAA72" s="18"/>
      <c r="RAB72" s="18"/>
      <c r="RAC72" s="18"/>
      <c r="RAD72" s="18"/>
      <c r="RAE72" s="18"/>
      <c r="RAF72" s="18"/>
      <c r="RAG72" s="18"/>
      <c r="RAH72" s="18"/>
      <c r="RAI72" s="18"/>
      <c r="RAJ72" s="18"/>
      <c r="RAK72" s="18"/>
      <c r="RAL72" s="18"/>
      <c r="RAM72" s="18"/>
      <c r="RAN72" s="18"/>
      <c r="RAO72" s="18"/>
      <c r="RAP72" s="18"/>
      <c r="RAQ72" s="18"/>
      <c r="RAR72" s="18"/>
      <c r="RAS72" s="18"/>
      <c r="RAT72" s="18"/>
      <c r="RAU72" s="18"/>
      <c r="RAV72" s="18"/>
      <c r="RAW72" s="18"/>
      <c r="RAX72" s="18"/>
      <c r="RAY72" s="18"/>
      <c r="RAZ72" s="18"/>
      <c r="RBA72" s="18"/>
      <c r="RBB72" s="18"/>
      <c r="RBC72" s="18"/>
      <c r="RBD72" s="18"/>
      <c r="RBE72" s="18"/>
      <c r="RBF72" s="18"/>
      <c r="RBG72" s="18"/>
      <c r="RBH72" s="18"/>
      <c r="RBI72" s="18"/>
      <c r="RBJ72" s="18"/>
      <c r="RBK72" s="18"/>
      <c r="RBL72" s="18"/>
      <c r="RBM72" s="18"/>
      <c r="RBN72" s="18"/>
      <c r="RBO72" s="18"/>
      <c r="RBP72" s="18"/>
      <c r="RBQ72" s="18"/>
      <c r="RBR72" s="18"/>
      <c r="RBS72" s="18"/>
      <c r="RBT72" s="18"/>
      <c r="RBU72" s="18"/>
      <c r="RBV72" s="18"/>
      <c r="RBW72" s="18"/>
      <c r="RBX72" s="18"/>
      <c r="RBY72" s="18"/>
      <c r="RBZ72" s="18"/>
      <c r="RCA72" s="18"/>
      <c r="RCB72" s="18"/>
      <c r="RCC72" s="18"/>
      <c r="RCD72" s="18"/>
      <c r="RCE72" s="18"/>
      <c r="RCF72" s="18"/>
      <c r="RCG72" s="18"/>
      <c r="RCH72" s="18"/>
      <c r="RCI72" s="18"/>
      <c r="RCJ72" s="18"/>
      <c r="RCK72" s="18"/>
      <c r="RCL72" s="18"/>
      <c r="RCM72" s="18"/>
      <c r="RCN72" s="18"/>
      <c r="RCO72" s="18"/>
      <c r="RCP72" s="18"/>
      <c r="RCQ72" s="18"/>
      <c r="RCR72" s="18"/>
      <c r="RCS72" s="18"/>
      <c r="RCT72" s="18"/>
      <c r="RCU72" s="18"/>
      <c r="RCV72" s="18"/>
      <c r="RCW72" s="18"/>
      <c r="RCX72" s="18"/>
      <c r="RCY72" s="18"/>
      <c r="RCZ72" s="18"/>
      <c r="RDA72" s="18"/>
      <c r="RDB72" s="18"/>
      <c r="RDC72" s="18"/>
      <c r="RDD72" s="18"/>
      <c r="RDE72" s="18"/>
      <c r="RDF72" s="18"/>
      <c r="RDG72" s="18"/>
      <c r="RDH72" s="18"/>
      <c r="RDI72" s="18"/>
      <c r="RDJ72" s="18"/>
      <c r="RDK72" s="18"/>
      <c r="RDL72" s="18"/>
      <c r="RDM72" s="18"/>
      <c r="RDN72" s="18"/>
      <c r="RDO72" s="18"/>
      <c r="RDP72" s="18"/>
      <c r="RDQ72" s="18"/>
      <c r="RDR72" s="18"/>
      <c r="RDS72" s="18"/>
      <c r="RDT72" s="18"/>
      <c r="RDU72" s="18"/>
      <c r="RDV72" s="18"/>
      <c r="RDW72" s="18"/>
      <c r="RDX72" s="18"/>
      <c r="RDY72" s="18"/>
      <c r="RDZ72" s="18"/>
      <c r="REA72" s="18"/>
      <c r="REB72" s="18"/>
      <c r="REC72" s="18"/>
      <c r="RED72" s="18"/>
      <c r="REE72" s="18"/>
      <c r="REF72" s="18"/>
      <c r="REG72" s="18"/>
      <c r="REH72" s="18"/>
      <c r="REI72" s="18"/>
      <c r="REJ72" s="18"/>
      <c r="REK72" s="18"/>
      <c r="REL72" s="18"/>
      <c r="REM72" s="18"/>
      <c r="REN72" s="18"/>
      <c r="REO72" s="18"/>
      <c r="REP72" s="18"/>
      <c r="REQ72" s="18"/>
      <c r="RER72" s="18"/>
      <c r="RES72" s="18"/>
      <c r="RET72" s="18"/>
      <c r="REU72" s="18"/>
      <c r="REV72" s="18"/>
      <c r="REW72" s="18"/>
      <c r="REX72" s="18"/>
      <c r="REY72" s="18"/>
      <c r="REZ72" s="18"/>
      <c r="RFA72" s="18"/>
      <c r="RFB72" s="18"/>
      <c r="RFC72" s="18"/>
      <c r="RFD72" s="18"/>
      <c r="RFE72" s="18"/>
      <c r="RFF72" s="18"/>
      <c r="RFG72" s="18"/>
      <c r="RFH72" s="18"/>
      <c r="RFI72" s="18"/>
      <c r="RFJ72" s="18"/>
      <c r="RFK72" s="18"/>
      <c r="RFL72" s="18"/>
      <c r="RFM72" s="18"/>
      <c r="RFN72" s="18"/>
      <c r="RFO72" s="18"/>
      <c r="RFP72" s="18"/>
      <c r="RFQ72" s="18"/>
      <c r="RFR72" s="18"/>
      <c r="RFS72" s="18"/>
      <c r="RFT72" s="18"/>
      <c r="RFU72" s="18"/>
      <c r="RFV72" s="18"/>
      <c r="RFW72" s="18"/>
      <c r="RFX72" s="18"/>
      <c r="RFY72" s="18"/>
      <c r="RFZ72" s="18"/>
      <c r="RGA72" s="18"/>
      <c r="RGB72" s="18"/>
      <c r="RGC72" s="18"/>
      <c r="RGD72" s="18"/>
      <c r="RGE72" s="18"/>
      <c r="RGF72" s="18"/>
      <c r="RGG72" s="18"/>
      <c r="RGH72" s="18"/>
      <c r="RGI72" s="18"/>
      <c r="RGJ72" s="18"/>
      <c r="RGK72" s="18"/>
      <c r="RGL72" s="18"/>
      <c r="RGM72" s="18"/>
      <c r="RGN72" s="18"/>
      <c r="RGO72" s="18"/>
      <c r="RGP72" s="18"/>
      <c r="RGQ72" s="18"/>
      <c r="RGR72" s="18"/>
      <c r="RGS72" s="18"/>
      <c r="RGT72" s="18"/>
      <c r="RGU72" s="18"/>
      <c r="RGV72" s="18"/>
      <c r="RGW72" s="18"/>
      <c r="RGX72" s="18"/>
      <c r="RGY72" s="18"/>
      <c r="RGZ72" s="18"/>
      <c r="RHA72" s="18"/>
      <c r="RHB72" s="18"/>
      <c r="RHC72" s="18"/>
      <c r="RHD72" s="18"/>
      <c r="RHE72" s="18"/>
      <c r="RHF72" s="18"/>
      <c r="RHG72" s="18"/>
      <c r="RHH72" s="18"/>
      <c r="RHI72" s="18"/>
      <c r="RHJ72" s="18"/>
      <c r="RHK72" s="18"/>
      <c r="RHL72" s="18"/>
      <c r="RHM72" s="18"/>
      <c r="RHN72" s="18"/>
      <c r="RHO72" s="18"/>
      <c r="RHP72" s="18"/>
      <c r="RHQ72" s="18"/>
      <c r="RHR72" s="18"/>
      <c r="RHS72" s="18"/>
      <c r="RHT72" s="18"/>
      <c r="RHU72" s="18"/>
      <c r="RHV72" s="18"/>
      <c r="RHW72" s="18"/>
      <c r="RHX72" s="18"/>
      <c r="RHY72" s="18"/>
      <c r="RHZ72" s="18"/>
      <c r="RIA72" s="18"/>
      <c r="RIB72" s="18"/>
      <c r="RIC72" s="18"/>
      <c r="RID72" s="18"/>
      <c r="RIE72" s="18"/>
      <c r="RIF72" s="18"/>
      <c r="RIG72" s="18"/>
      <c r="RIH72" s="18"/>
      <c r="RII72" s="18"/>
      <c r="RIJ72" s="18"/>
      <c r="RIK72" s="18"/>
      <c r="RIL72" s="18"/>
      <c r="RIM72" s="18"/>
      <c r="RIN72" s="18"/>
      <c r="RIO72" s="18"/>
      <c r="RIP72" s="18"/>
      <c r="RIQ72" s="18"/>
      <c r="RIR72" s="18"/>
      <c r="RIS72" s="18"/>
      <c r="RIT72" s="18"/>
      <c r="RIU72" s="18"/>
      <c r="RIV72" s="18"/>
      <c r="RIW72" s="18"/>
      <c r="RIX72" s="18"/>
      <c r="RIY72" s="18"/>
      <c r="RIZ72" s="18"/>
      <c r="RJA72" s="18"/>
      <c r="RJB72" s="18"/>
      <c r="RJC72" s="18"/>
      <c r="RJD72" s="18"/>
      <c r="RJE72" s="18"/>
      <c r="RJF72" s="18"/>
      <c r="RJG72" s="18"/>
      <c r="RJH72" s="18"/>
      <c r="RJI72" s="18"/>
      <c r="RJJ72" s="18"/>
      <c r="RJK72" s="18"/>
      <c r="RJL72" s="18"/>
      <c r="RJM72" s="18"/>
      <c r="RJN72" s="18"/>
      <c r="RJO72" s="18"/>
      <c r="RJP72" s="18"/>
      <c r="RJQ72" s="18"/>
      <c r="RJR72" s="18"/>
      <c r="RJS72" s="18"/>
      <c r="RJT72" s="18"/>
      <c r="RJU72" s="18"/>
      <c r="RJV72" s="18"/>
      <c r="RJW72" s="18"/>
      <c r="RJX72" s="18"/>
      <c r="RJY72" s="18"/>
      <c r="RJZ72" s="18"/>
      <c r="RKA72" s="18"/>
      <c r="RKB72" s="18"/>
      <c r="RKC72" s="18"/>
      <c r="RKD72" s="18"/>
      <c r="RKE72" s="18"/>
      <c r="RKF72" s="18"/>
      <c r="RKG72" s="18"/>
      <c r="RKH72" s="18"/>
      <c r="RKI72" s="18"/>
      <c r="RKJ72" s="18"/>
      <c r="RKK72" s="18"/>
      <c r="RKL72" s="18"/>
      <c r="RKM72" s="18"/>
      <c r="RKN72" s="18"/>
      <c r="RKO72" s="18"/>
      <c r="RKP72" s="18"/>
      <c r="RKQ72" s="18"/>
      <c r="RKR72" s="18"/>
      <c r="RKS72" s="18"/>
      <c r="RKT72" s="18"/>
      <c r="RKU72" s="18"/>
      <c r="RKV72" s="18"/>
      <c r="RKW72" s="18"/>
      <c r="RKX72" s="18"/>
      <c r="RKY72" s="18"/>
      <c r="RKZ72" s="18"/>
      <c r="RLA72" s="18"/>
      <c r="RLB72" s="18"/>
      <c r="RLC72" s="18"/>
      <c r="RLD72" s="18"/>
      <c r="RLE72" s="18"/>
      <c r="RLF72" s="18"/>
      <c r="RLG72" s="18"/>
      <c r="RLH72" s="18"/>
      <c r="RLI72" s="18"/>
      <c r="RLJ72" s="18"/>
      <c r="RLK72" s="18"/>
      <c r="RLL72" s="18"/>
      <c r="RLM72" s="18"/>
      <c r="RLN72" s="18"/>
      <c r="RLO72" s="18"/>
      <c r="RLP72" s="18"/>
      <c r="RLQ72" s="18"/>
      <c r="RLR72" s="18"/>
      <c r="RLS72" s="18"/>
      <c r="RLT72" s="18"/>
      <c r="RLU72" s="18"/>
      <c r="RLV72" s="18"/>
      <c r="RLW72" s="18"/>
      <c r="RLX72" s="18"/>
      <c r="RLY72" s="18"/>
      <c r="RLZ72" s="18"/>
      <c r="RMA72" s="18"/>
      <c r="RMB72" s="18"/>
      <c r="RMC72" s="18"/>
      <c r="RMD72" s="18"/>
      <c r="RME72" s="18"/>
      <c r="RMF72" s="18"/>
      <c r="RMG72" s="18"/>
      <c r="RMH72" s="18"/>
      <c r="RMI72" s="18"/>
      <c r="RMJ72" s="18"/>
      <c r="RMK72" s="18"/>
      <c r="RML72" s="18"/>
      <c r="RMM72" s="18"/>
      <c r="RMN72" s="18"/>
      <c r="RMO72" s="18"/>
      <c r="RMP72" s="18"/>
      <c r="RMQ72" s="18"/>
      <c r="RMR72" s="18"/>
      <c r="RMS72" s="18"/>
      <c r="RMT72" s="18"/>
      <c r="RMU72" s="18"/>
      <c r="RMV72" s="18"/>
      <c r="RMW72" s="18"/>
      <c r="RMX72" s="18"/>
      <c r="RMY72" s="18"/>
      <c r="RMZ72" s="18"/>
      <c r="RNA72" s="18"/>
      <c r="RNB72" s="18"/>
      <c r="RNC72" s="18"/>
      <c r="RND72" s="18"/>
      <c r="RNE72" s="18"/>
      <c r="RNF72" s="18"/>
      <c r="RNG72" s="18"/>
      <c r="RNH72" s="18"/>
      <c r="RNI72" s="18"/>
      <c r="RNJ72" s="18"/>
      <c r="RNK72" s="18"/>
      <c r="RNL72" s="18"/>
      <c r="RNM72" s="18"/>
      <c r="RNN72" s="18"/>
      <c r="RNO72" s="18"/>
      <c r="RNP72" s="18"/>
      <c r="RNQ72" s="18"/>
      <c r="RNR72" s="18"/>
      <c r="RNS72" s="18"/>
      <c r="RNT72" s="18"/>
      <c r="RNU72" s="18"/>
      <c r="RNV72" s="18"/>
      <c r="RNW72" s="18"/>
      <c r="RNX72" s="18"/>
      <c r="RNY72" s="18"/>
      <c r="RNZ72" s="18"/>
      <c r="ROA72" s="18"/>
      <c r="ROB72" s="18"/>
      <c r="ROC72" s="18"/>
      <c r="ROD72" s="18"/>
      <c r="ROE72" s="18"/>
      <c r="ROF72" s="18"/>
      <c r="ROG72" s="18"/>
      <c r="ROH72" s="18"/>
      <c r="ROI72" s="18"/>
      <c r="ROJ72" s="18"/>
      <c r="ROK72" s="18"/>
      <c r="ROL72" s="18"/>
      <c r="ROM72" s="18"/>
      <c r="RON72" s="18"/>
      <c r="ROO72" s="18"/>
      <c r="ROP72" s="18"/>
      <c r="ROQ72" s="18"/>
      <c r="ROR72" s="18"/>
      <c r="ROS72" s="18"/>
      <c r="ROT72" s="18"/>
      <c r="ROU72" s="18"/>
      <c r="ROV72" s="18"/>
      <c r="ROW72" s="18"/>
      <c r="ROX72" s="18"/>
      <c r="ROY72" s="18"/>
      <c r="ROZ72" s="18"/>
      <c r="RPA72" s="18"/>
      <c r="RPB72" s="18"/>
      <c r="RPC72" s="18"/>
      <c r="RPD72" s="18"/>
      <c r="RPE72" s="18"/>
      <c r="RPF72" s="18"/>
      <c r="RPG72" s="18"/>
      <c r="RPH72" s="18"/>
      <c r="RPI72" s="18"/>
      <c r="RPJ72" s="18"/>
      <c r="RPK72" s="18"/>
      <c r="RPL72" s="18"/>
      <c r="RPM72" s="18"/>
      <c r="RPN72" s="18"/>
      <c r="RPO72" s="18"/>
      <c r="RPP72" s="18"/>
      <c r="RPQ72" s="18"/>
      <c r="RPR72" s="18"/>
      <c r="RPS72" s="18"/>
      <c r="RPT72" s="18"/>
      <c r="RPU72" s="18"/>
      <c r="RPV72" s="18"/>
      <c r="RPW72" s="18"/>
      <c r="RPX72" s="18"/>
      <c r="RPY72" s="18"/>
      <c r="RPZ72" s="18"/>
      <c r="RQA72" s="18"/>
      <c r="RQB72" s="18"/>
      <c r="RQC72" s="18"/>
      <c r="RQD72" s="18"/>
      <c r="RQE72" s="18"/>
      <c r="RQF72" s="18"/>
      <c r="RQG72" s="18"/>
      <c r="RQH72" s="18"/>
      <c r="RQI72" s="18"/>
      <c r="RQJ72" s="18"/>
      <c r="RQK72" s="18"/>
      <c r="RQL72" s="18"/>
      <c r="RQM72" s="18"/>
      <c r="RQN72" s="18"/>
      <c r="RQO72" s="18"/>
      <c r="RQP72" s="18"/>
      <c r="RQQ72" s="18"/>
      <c r="RQR72" s="18"/>
      <c r="RQS72" s="18"/>
      <c r="RQT72" s="18"/>
      <c r="RQU72" s="18"/>
      <c r="RQV72" s="18"/>
      <c r="RQW72" s="18"/>
      <c r="RQX72" s="18"/>
      <c r="RQY72" s="18"/>
      <c r="RQZ72" s="18"/>
      <c r="RRA72" s="18"/>
      <c r="RRB72" s="18"/>
      <c r="RRC72" s="18"/>
      <c r="RRD72" s="18"/>
      <c r="RRE72" s="18"/>
      <c r="RRF72" s="18"/>
      <c r="RRG72" s="18"/>
      <c r="RRH72" s="18"/>
      <c r="RRI72" s="18"/>
      <c r="RRJ72" s="18"/>
      <c r="RRK72" s="18"/>
      <c r="RRL72" s="18"/>
      <c r="RRM72" s="18"/>
      <c r="RRN72" s="18"/>
      <c r="RRO72" s="18"/>
      <c r="RRP72" s="18"/>
      <c r="RRQ72" s="18"/>
      <c r="RRR72" s="18"/>
      <c r="RRS72" s="18"/>
      <c r="RRT72" s="18"/>
      <c r="RRU72" s="18"/>
      <c r="RRV72" s="18"/>
      <c r="RRW72" s="18"/>
      <c r="RRX72" s="18"/>
      <c r="RRY72" s="18"/>
      <c r="RRZ72" s="18"/>
      <c r="RSA72" s="18"/>
      <c r="RSB72" s="18"/>
      <c r="RSC72" s="18"/>
      <c r="RSD72" s="18"/>
      <c r="RSE72" s="18"/>
      <c r="RSF72" s="18"/>
      <c r="RSG72" s="18"/>
      <c r="RSH72" s="18"/>
      <c r="RSI72" s="18"/>
      <c r="RSJ72" s="18"/>
      <c r="RSK72" s="18"/>
      <c r="RSL72" s="18"/>
      <c r="RSM72" s="18"/>
      <c r="RSN72" s="18"/>
      <c r="RSO72" s="18"/>
      <c r="RSP72" s="18"/>
      <c r="RSQ72" s="18"/>
      <c r="RSR72" s="18"/>
      <c r="RSS72" s="18"/>
      <c r="RST72" s="18"/>
      <c r="RSU72" s="18"/>
      <c r="RSV72" s="18"/>
      <c r="RSW72" s="18"/>
      <c r="RSX72" s="18"/>
      <c r="RSY72" s="18"/>
      <c r="RSZ72" s="18"/>
      <c r="RTA72" s="18"/>
      <c r="RTB72" s="18"/>
      <c r="RTC72" s="18"/>
      <c r="RTD72" s="18"/>
      <c r="RTE72" s="18"/>
      <c r="RTF72" s="18"/>
      <c r="RTG72" s="18"/>
      <c r="RTH72" s="18"/>
      <c r="RTI72" s="18"/>
      <c r="RTJ72" s="18"/>
      <c r="RTK72" s="18"/>
      <c r="RTL72" s="18"/>
      <c r="RTM72" s="18"/>
      <c r="RTN72" s="18"/>
      <c r="RTO72" s="18"/>
      <c r="RTP72" s="18"/>
      <c r="RTQ72" s="18"/>
      <c r="RTR72" s="18"/>
      <c r="RTS72" s="18"/>
      <c r="RTT72" s="18"/>
      <c r="RTU72" s="18"/>
      <c r="RTV72" s="18"/>
      <c r="RTW72" s="18"/>
      <c r="RTX72" s="18"/>
      <c r="RTY72" s="18"/>
      <c r="RTZ72" s="18"/>
      <c r="RUA72" s="18"/>
      <c r="RUB72" s="18"/>
      <c r="RUC72" s="18"/>
      <c r="RUD72" s="18"/>
      <c r="RUE72" s="18"/>
      <c r="RUF72" s="18"/>
      <c r="RUG72" s="18"/>
      <c r="RUH72" s="18"/>
      <c r="RUI72" s="18"/>
      <c r="RUJ72" s="18"/>
      <c r="RUK72" s="18"/>
      <c r="RUL72" s="18"/>
      <c r="RUM72" s="18"/>
      <c r="RUN72" s="18"/>
      <c r="RUO72" s="18"/>
      <c r="RUP72" s="18"/>
      <c r="RUQ72" s="18"/>
      <c r="RUR72" s="18"/>
      <c r="RUS72" s="18"/>
      <c r="RUT72" s="18"/>
      <c r="RUU72" s="18"/>
      <c r="RUV72" s="18"/>
      <c r="RUW72" s="18"/>
      <c r="RUX72" s="18"/>
      <c r="RUY72" s="18"/>
      <c r="RUZ72" s="18"/>
      <c r="RVA72" s="18"/>
      <c r="RVB72" s="18"/>
      <c r="RVC72" s="18"/>
      <c r="RVD72" s="18"/>
      <c r="RVE72" s="18"/>
      <c r="RVF72" s="18"/>
      <c r="RVG72" s="18"/>
      <c r="RVH72" s="18"/>
      <c r="RVI72" s="18"/>
      <c r="RVJ72" s="18"/>
      <c r="RVK72" s="18"/>
      <c r="RVL72" s="18"/>
      <c r="RVM72" s="18"/>
      <c r="RVN72" s="18"/>
      <c r="RVO72" s="18"/>
      <c r="RVP72" s="18"/>
      <c r="RVQ72" s="18"/>
      <c r="RVR72" s="18"/>
      <c r="RVS72" s="18"/>
      <c r="RVT72" s="18"/>
      <c r="RVU72" s="18"/>
      <c r="RVV72" s="18"/>
      <c r="RVW72" s="18"/>
      <c r="RVX72" s="18"/>
      <c r="RVY72" s="18"/>
      <c r="RVZ72" s="18"/>
      <c r="RWA72" s="18"/>
      <c r="RWB72" s="18"/>
      <c r="RWC72" s="18"/>
      <c r="RWD72" s="18"/>
      <c r="RWE72" s="18"/>
      <c r="RWF72" s="18"/>
      <c r="RWG72" s="18"/>
      <c r="RWH72" s="18"/>
      <c r="RWI72" s="18"/>
      <c r="RWJ72" s="18"/>
      <c r="RWK72" s="18"/>
      <c r="RWL72" s="18"/>
      <c r="RWM72" s="18"/>
      <c r="RWN72" s="18"/>
      <c r="RWO72" s="18"/>
      <c r="RWP72" s="18"/>
      <c r="RWQ72" s="18"/>
      <c r="RWR72" s="18"/>
      <c r="RWS72" s="18"/>
      <c r="RWT72" s="18"/>
      <c r="RWU72" s="18"/>
      <c r="RWV72" s="18"/>
      <c r="RWW72" s="18"/>
      <c r="RWX72" s="18"/>
      <c r="RWY72" s="18"/>
      <c r="RWZ72" s="18"/>
      <c r="RXA72" s="18"/>
      <c r="RXB72" s="18"/>
      <c r="RXC72" s="18"/>
      <c r="RXD72" s="18"/>
      <c r="RXE72" s="18"/>
      <c r="RXF72" s="18"/>
      <c r="RXG72" s="18"/>
      <c r="RXH72" s="18"/>
      <c r="RXI72" s="18"/>
      <c r="RXJ72" s="18"/>
      <c r="RXK72" s="18"/>
      <c r="RXL72" s="18"/>
      <c r="RXM72" s="18"/>
      <c r="RXN72" s="18"/>
      <c r="RXO72" s="18"/>
      <c r="RXP72" s="18"/>
      <c r="RXQ72" s="18"/>
      <c r="RXR72" s="18"/>
      <c r="RXS72" s="18"/>
      <c r="RXT72" s="18"/>
      <c r="RXU72" s="18"/>
      <c r="RXV72" s="18"/>
      <c r="RXW72" s="18"/>
      <c r="RXX72" s="18"/>
      <c r="RXY72" s="18"/>
      <c r="RXZ72" s="18"/>
      <c r="RYA72" s="18"/>
      <c r="RYB72" s="18"/>
      <c r="RYC72" s="18"/>
      <c r="RYD72" s="18"/>
      <c r="RYE72" s="18"/>
      <c r="RYF72" s="18"/>
      <c r="RYG72" s="18"/>
      <c r="RYH72" s="18"/>
      <c r="RYI72" s="18"/>
      <c r="RYJ72" s="18"/>
      <c r="RYK72" s="18"/>
      <c r="RYL72" s="18"/>
      <c r="RYM72" s="18"/>
      <c r="RYN72" s="18"/>
      <c r="RYO72" s="18"/>
      <c r="RYP72" s="18"/>
      <c r="RYQ72" s="18"/>
      <c r="RYR72" s="18"/>
      <c r="RYS72" s="18"/>
      <c r="RYT72" s="18"/>
      <c r="RYU72" s="18"/>
      <c r="RYV72" s="18"/>
      <c r="RYW72" s="18"/>
      <c r="RYX72" s="18"/>
      <c r="RYY72" s="18"/>
      <c r="RYZ72" s="18"/>
      <c r="RZA72" s="18"/>
      <c r="RZB72" s="18"/>
      <c r="RZC72" s="18"/>
      <c r="RZD72" s="18"/>
      <c r="RZE72" s="18"/>
      <c r="RZF72" s="18"/>
      <c r="RZG72" s="18"/>
      <c r="RZH72" s="18"/>
      <c r="RZI72" s="18"/>
      <c r="RZJ72" s="18"/>
      <c r="RZK72" s="18"/>
      <c r="RZL72" s="18"/>
      <c r="RZM72" s="18"/>
      <c r="RZN72" s="18"/>
      <c r="RZO72" s="18"/>
      <c r="RZP72" s="18"/>
      <c r="RZQ72" s="18"/>
      <c r="RZR72" s="18"/>
      <c r="RZS72" s="18"/>
      <c r="RZT72" s="18"/>
      <c r="RZU72" s="18"/>
      <c r="RZV72" s="18"/>
      <c r="RZW72" s="18"/>
      <c r="RZX72" s="18"/>
      <c r="RZY72" s="18"/>
      <c r="RZZ72" s="18"/>
      <c r="SAA72" s="18"/>
      <c r="SAB72" s="18"/>
      <c r="SAC72" s="18"/>
      <c r="SAD72" s="18"/>
      <c r="SAE72" s="18"/>
      <c r="SAF72" s="18"/>
      <c r="SAG72" s="18"/>
      <c r="SAH72" s="18"/>
      <c r="SAI72" s="18"/>
      <c r="SAJ72" s="18"/>
      <c r="SAK72" s="18"/>
      <c r="SAL72" s="18"/>
      <c r="SAM72" s="18"/>
      <c r="SAN72" s="18"/>
      <c r="SAO72" s="18"/>
      <c r="SAP72" s="18"/>
      <c r="SAQ72" s="18"/>
      <c r="SAR72" s="18"/>
      <c r="SAS72" s="18"/>
      <c r="SAT72" s="18"/>
      <c r="SAU72" s="18"/>
      <c r="SAV72" s="18"/>
      <c r="SAW72" s="18"/>
      <c r="SAX72" s="18"/>
      <c r="SAY72" s="18"/>
      <c r="SAZ72" s="18"/>
      <c r="SBA72" s="18"/>
      <c r="SBB72" s="18"/>
      <c r="SBC72" s="18"/>
      <c r="SBD72" s="18"/>
      <c r="SBE72" s="18"/>
      <c r="SBF72" s="18"/>
      <c r="SBG72" s="18"/>
      <c r="SBH72" s="18"/>
      <c r="SBI72" s="18"/>
      <c r="SBJ72" s="18"/>
      <c r="SBK72" s="18"/>
      <c r="SBL72" s="18"/>
      <c r="SBM72" s="18"/>
      <c r="SBN72" s="18"/>
      <c r="SBO72" s="18"/>
      <c r="SBP72" s="18"/>
      <c r="SBQ72" s="18"/>
      <c r="SBR72" s="18"/>
      <c r="SBS72" s="18"/>
      <c r="SBT72" s="18"/>
      <c r="SBU72" s="18"/>
      <c r="SBV72" s="18"/>
      <c r="SBW72" s="18"/>
      <c r="SBX72" s="18"/>
      <c r="SBY72" s="18"/>
      <c r="SBZ72" s="18"/>
      <c r="SCA72" s="18"/>
      <c r="SCB72" s="18"/>
      <c r="SCC72" s="18"/>
      <c r="SCD72" s="18"/>
      <c r="SCE72" s="18"/>
      <c r="SCF72" s="18"/>
      <c r="SCG72" s="18"/>
      <c r="SCH72" s="18"/>
      <c r="SCI72" s="18"/>
      <c r="SCJ72" s="18"/>
      <c r="SCK72" s="18"/>
      <c r="SCL72" s="18"/>
      <c r="SCM72" s="18"/>
      <c r="SCN72" s="18"/>
      <c r="SCO72" s="18"/>
      <c r="SCP72" s="18"/>
      <c r="SCQ72" s="18"/>
      <c r="SCR72" s="18"/>
      <c r="SCS72" s="18"/>
      <c r="SCT72" s="18"/>
      <c r="SCU72" s="18"/>
      <c r="SCV72" s="18"/>
      <c r="SCW72" s="18"/>
      <c r="SCX72" s="18"/>
      <c r="SCY72" s="18"/>
      <c r="SCZ72" s="18"/>
      <c r="SDA72" s="18"/>
      <c r="SDB72" s="18"/>
      <c r="SDC72" s="18"/>
      <c r="SDD72" s="18"/>
      <c r="SDE72" s="18"/>
      <c r="SDF72" s="18"/>
      <c r="SDG72" s="18"/>
      <c r="SDH72" s="18"/>
      <c r="SDI72" s="18"/>
      <c r="SDJ72" s="18"/>
      <c r="SDK72" s="18"/>
      <c r="SDL72" s="18"/>
      <c r="SDM72" s="18"/>
      <c r="SDN72" s="18"/>
      <c r="SDO72" s="18"/>
      <c r="SDP72" s="18"/>
      <c r="SDQ72" s="18"/>
      <c r="SDR72" s="18"/>
      <c r="SDS72" s="18"/>
      <c r="SDT72" s="18"/>
      <c r="SDU72" s="18"/>
      <c r="SDV72" s="18"/>
      <c r="SDW72" s="18"/>
      <c r="SDX72" s="18"/>
      <c r="SDY72" s="18"/>
      <c r="SDZ72" s="18"/>
      <c r="SEA72" s="18"/>
      <c r="SEB72" s="18"/>
      <c r="SEC72" s="18"/>
      <c r="SED72" s="18"/>
      <c r="SEE72" s="18"/>
      <c r="SEF72" s="18"/>
      <c r="SEG72" s="18"/>
      <c r="SEH72" s="18"/>
      <c r="SEI72" s="18"/>
      <c r="SEJ72" s="18"/>
      <c r="SEK72" s="18"/>
      <c r="SEL72" s="18"/>
      <c r="SEM72" s="18"/>
      <c r="SEN72" s="18"/>
      <c r="SEO72" s="18"/>
      <c r="SEP72" s="18"/>
      <c r="SEQ72" s="18"/>
      <c r="SER72" s="18"/>
      <c r="SES72" s="18"/>
      <c r="SET72" s="18"/>
      <c r="SEU72" s="18"/>
      <c r="SEV72" s="18"/>
      <c r="SEW72" s="18"/>
      <c r="SEX72" s="18"/>
      <c r="SEY72" s="18"/>
      <c r="SEZ72" s="18"/>
      <c r="SFA72" s="18"/>
      <c r="SFB72" s="18"/>
      <c r="SFC72" s="18"/>
      <c r="SFD72" s="18"/>
      <c r="SFE72" s="18"/>
      <c r="SFF72" s="18"/>
      <c r="SFG72" s="18"/>
      <c r="SFH72" s="18"/>
      <c r="SFI72" s="18"/>
      <c r="SFJ72" s="18"/>
      <c r="SFK72" s="18"/>
      <c r="SFL72" s="18"/>
      <c r="SFM72" s="18"/>
      <c r="SFN72" s="18"/>
      <c r="SFO72" s="18"/>
      <c r="SFP72" s="18"/>
      <c r="SFQ72" s="18"/>
      <c r="SFR72" s="18"/>
      <c r="SFS72" s="18"/>
      <c r="SFT72" s="18"/>
      <c r="SFU72" s="18"/>
      <c r="SFV72" s="18"/>
      <c r="SFW72" s="18"/>
      <c r="SFX72" s="18"/>
      <c r="SFY72" s="18"/>
      <c r="SFZ72" s="18"/>
      <c r="SGA72" s="18"/>
      <c r="SGB72" s="18"/>
      <c r="SGC72" s="18"/>
      <c r="SGD72" s="18"/>
      <c r="SGE72" s="18"/>
      <c r="SGF72" s="18"/>
      <c r="SGG72" s="18"/>
      <c r="SGH72" s="18"/>
      <c r="SGI72" s="18"/>
      <c r="SGJ72" s="18"/>
      <c r="SGK72" s="18"/>
      <c r="SGL72" s="18"/>
      <c r="SGM72" s="18"/>
      <c r="SGN72" s="18"/>
      <c r="SGO72" s="18"/>
      <c r="SGP72" s="18"/>
      <c r="SGQ72" s="18"/>
      <c r="SGR72" s="18"/>
      <c r="SGS72" s="18"/>
      <c r="SGT72" s="18"/>
      <c r="SGU72" s="18"/>
      <c r="SGV72" s="18"/>
      <c r="SGW72" s="18"/>
      <c r="SGX72" s="18"/>
      <c r="SGY72" s="18"/>
      <c r="SGZ72" s="18"/>
      <c r="SHA72" s="18"/>
      <c r="SHB72" s="18"/>
      <c r="SHC72" s="18"/>
      <c r="SHD72" s="18"/>
      <c r="SHE72" s="18"/>
      <c r="SHF72" s="18"/>
      <c r="SHG72" s="18"/>
      <c r="SHH72" s="18"/>
      <c r="SHI72" s="18"/>
      <c r="SHJ72" s="18"/>
      <c r="SHK72" s="18"/>
      <c r="SHL72" s="18"/>
      <c r="SHM72" s="18"/>
      <c r="SHN72" s="18"/>
      <c r="SHO72" s="18"/>
      <c r="SHP72" s="18"/>
      <c r="SHQ72" s="18"/>
      <c r="SHR72" s="18"/>
      <c r="SHS72" s="18"/>
      <c r="SHT72" s="18"/>
      <c r="SHU72" s="18"/>
      <c r="SHV72" s="18"/>
      <c r="SHW72" s="18"/>
      <c r="SHX72" s="18"/>
      <c r="SHY72" s="18"/>
      <c r="SHZ72" s="18"/>
      <c r="SIA72" s="18"/>
      <c r="SIB72" s="18"/>
      <c r="SIC72" s="18"/>
      <c r="SID72" s="18"/>
      <c r="SIE72" s="18"/>
      <c r="SIF72" s="18"/>
      <c r="SIG72" s="18"/>
      <c r="SIH72" s="18"/>
      <c r="SII72" s="18"/>
      <c r="SIJ72" s="18"/>
      <c r="SIK72" s="18"/>
      <c r="SIL72" s="18"/>
      <c r="SIM72" s="18"/>
      <c r="SIN72" s="18"/>
      <c r="SIO72" s="18"/>
      <c r="SIP72" s="18"/>
      <c r="SIQ72" s="18"/>
      <c r="SIR72" s="18"/>
      <c r="SIS72" s="18"/>
      <c r="SIT72" s="18"/>
      <c r="SIU72" s="18"/>
      <c r="SIV72" s="18"/>
      <c r="SIW72" s="18"/>
      <c r="SIX72" s="18"/>
      <c r="SIY72" s="18"/>
      <c r="SIZ72" s="18"/>
      <c r="SJA72" s="18"/>
      <c r="SJB72" s="18"/>
      <c r="SJC72" s="18"/>
      <c r="SJD72" s="18"/>
      <c r="SJE72" s="18"/>
      <c r="SJF72" s="18"/>
      <c r="SJG72" s="18"/>
      <c r="SJH72" s="18"/>
      <c r="SJI72" s="18"/>
      <c r="SJJ72" s="18"/>
      <c r="SJK72" s="18"/>
      <c r="SJL72" s="18"/>
      <c r="SJM72" s="18"/>
      <c r="SJN72" s="18"/>
      <c r="SJO72" s="18"/>
      <c r="SJP72" s="18"/>
      <c r="SJQ72" s="18"/>
      <c r="SJR72" s="18"/>
      <c r="SJS72" s="18"/>
      <c r="SJT72" s="18"/>
      <c r="SJU72" s="18"/>
      <c r="SJV72" s="18"/>
      <c r="SJW72" s="18"/>
      <c r="SJX72" s="18"/>
      <c r="SJY72" s="18"/>
      <c r="SJZ72" s="18"/>
      <c r="SKA72" s="18"/>
      <c r="SKB72" s="18"/>
      <c r="SKC72" s="18"/>
      <c r="SKD72" s="18"/>
      <c r="SKE72" s="18"/>
      <c r="SKF72" s="18"/>
      <c r="SKG72" s="18"/>
      <c r="SKH72" s="18"/>
      <c r="SKI72" s="18"/>
      <c r="SKJ72" s="18"/>
      <c r="SKK72" s="18"/>
      <c r="SKL72" s="18"/>
      <c r="SKM72" s="18"/>
      <c r="SKN72" s="18"/>
      <c r="SKO72" s="18"/>
      <c r="SKP72" s="18"/>
      <c r="SKQ72" s="18"/>
      <c r="SKR72" s="18"/>
      <c r="SKS72" s="18"/>
      <c r="SKT72" s="18"/>
      <c r="SKU72" s="18"/>
      <c r="SKV72" s="18"/>
      <c r="SKW72" s="18"/>
      <c r="SKX72" s="18"/>
      <c r="SKY72" s="18"/>
      <c r="SKZ72" s="18"/>
      <c r="SLA72" s="18"/>
      <c r="SLB72" s="18"/>
      <c r="SLC72" s="18"/>
      <c r="SLD72" s="18"/>
      <c r="SLE72" s="18"/>
      <c r="SLF72" s="18"/>
      <c r="SLG72" s="18"/>
      <c r="SLH72" s="18"/>
      <c r="SLI72" s="18"/>
      <c r="SLJ72" s="18"/>
      <c r="SLK72" s="18"/>
      <c r="SLL72" s="18"/>
      <c r="SLM72" s="18"/>
      <c r="SLN72" s="18"/>
      <c r="SLO72" s="18"/>
      <c r="SLP72" s="18"/>
      <c r="SLQ72" s="18"/>
      <c r="SLR72" s="18"/>
      <c r="SLS72" s="18"/>
      <c r="SLT72" s="18"/>
      <c r="SLU72" s="18"/>
      <c r="SLV72" s="18"/>
      <c r="SLW72" s="18"/>
      <c r="SLX72" s="18"/>
      <c r="SLY72" s="18"/>
      <c r="SLZ72" s="18"/>
      <c r="SMA72" s="18"/>
      <c r="SMB72" s="18"/>
      <c r="SMC72" s="18"/>
      <c r="SMD72" s="18"/>
      <c r="SME72" s="18"/>
      <c r="SMF72" s="18"/>
      <c r="SMG72" s="18"/>
      <c r="SMH72" s="18"/>
      <c r="SMI72" s="18"/>
      <c r="SMJ72" s="18"/>
      <c r="SMK72" s="18"/>
      <c r="SML72" s="18"/>
      <c r="SMM72" s="18"/>
      <c r="SMN72" s="18"/>
      <c r="SMO72" s="18"/>
      <c r="SMP72" s="18"/>
      <c r="SMQ72" s="18"/>
      <c r="SMR72" s="18"/>
      <c r="SMS72" s="18"/>
      <c r="SMT72" s="18"/>
      <c r="SMU72" s="18"/>
      <c r="SMV72" s="18"/>
      <c r="SMW72" s="18"/>
      <c r="SMX72" s="18"/>
      <c r="SMY72" s="18"/>
      <c r="SMZ72" s="18"/>
      <c r="SNA72" s="18"/>
      <c r="SNB72" s="18"/>
      <c r="SNC72" s="18"/>
      <c r="SND72" s="18"/>
      <c r="SNE72" s="18"/>
      <c r="SNF72" s="18"/>
      <c r="SNG72" s="18"/>
      <c r="SNH72" s="18"/>
      <c r="SNI72" s="18"/>
      <c r="SNJ72" s="18"/>
      <c r="SNK72" s="18"/>
      <c r="SNL72" s="18"/>
      <c r="SNM72" s="18"/>
      <c r="SNN72" s="18"/>
      <c r="SNO72" s="18"/>
      <c r="SNP72" s="18"/>
      <c r="SNQ72" s="18"/>
      <c r="SNR72" s="18"/>
      <c r="SNS72" s="18"/>
      <c r="SNT72" s="18"/>
      <c r="SNU72" s="18"/>
      <c r="SNV72" s="18"/>
      <c r="SNW72" s="18"/>
      <c r="SNX72" s="18"/>
      <c r="SNY72" s="18"/>
      <c r="SNZ72" s="18"/>
      <c r="SOA72" s="18"/>
      <c r="SOB72" s="18"/>
      <c r="SOC72" s="18"/>
      <c r="SOD72" s="18"/>
      <c r="SOE72" s="18"/>
      <c r="SOF72" s="18"/>
      <c r="SOG72" s="18"/>
      <c r="SOH72" s="18"/>
      <c r="SOI72" s="18"/>
      <c r="SOJ72" s="18"/>
      <c r="SOK72" s="18"/>
      <c r="SOL72" s="18"/>
      <c r="SOM72" s="18"/>
      <c r="SON72" s="18"/>
      <c r="SOO72" s="18"/>
      <c r="SOP72" s="18"/>
      <c r="SOQ72" s="18"/>
      <c r="SOR72" s="18"/>
      <c r="SOS72" s="18"/>
      <c r="SOT72" s="18"/>
      <c r="SOU72" s="18"/>
      <c r="SOV72" s="18"/>
      <c r="SOW72" s="18"/>
      <c r="SOX72" s="18"/>
      <c r="SOY72" s="18"/>
      <c r="SOZ72" s="18"/>
      <c r="SPA72" s="18"/>
      <c r="SPB72" s="18"/>
      <c r="SPC72" s="18"/>
      <c r="SPD72" s="18"/>
      <c r="SPE72" s="18"/>
      <c r="SPF72" s="18"/>
      <c r="SPG72" s="18"/>
      <c r="SPH72" s="18"/>
      <c r="SPI72" s="18"/>
      <c r="SPJ72" s="18"/>
      <c r="SPK72" s="18"/>
      <c r="SPL72" s="18"/>
      <c r="SPM72" s="18"/>
      <c r="SPN72" s="18"/>
      <c r="SPO72" s="18"/>
      <c r="SPP72" s="18"/>
      <c r="SPQ72" s="18"/>
      <c r="SPR72" s="18"/>
      <c r="SPS72" s="18"/>
      <c r="SPT72" s="18"/>
      <c r="SPU72" s="18"/>
      <c r="SPV72" s="18"/>
      <c r="SPW72" s="18"/>
      <c r="SPX72" s="18"/>
      <c r="SPY72" s="18"/>
      <c r="SPZ72" s="18"/>
      <c r="SQA72" s="18"/>
      <c r="SQB72" s="18"/>
      <c r="SQC72" s="18"/>
      <c r="SQD72" s="18"/>
      <c r="SQE72" s="18"/>
      <c r="SQF72" s="18"/>
      <c r="SQG72" s="18"/>
      <c r="SQH72" s="18"/>
      <c r="SQI72" s="18"/>
      <c r="SQJ72" s="18"/>
      <c r="SQK72" s="18"/>
      <c r="SQL72" s="18"/>
      <c r="SQM72" s="18"/>
      <c r="SQN72" s="18"/>
      <c r="SQO72" s="18"/>
      <c r="SQP72" s="18"/>
      <c r="SQQ72" s="18"/>
      <c r="SQR72" s="18"/>
      <c r="SQS72" s="18"/>
      <c r="SQT72" s="18"/>
      <c r="SQU72" s="18"/>
      <c r="SQV72" s="18"/>
      <c r="SQW72" s="18"/>
      <c r="SQX72" s="18"/>
      <c r="SQY72" s="18"/>
      <c r="SQZ72" s="18"/>
      <c r="SRA72" s="18"/>
      <c r="SRB72" s="18"/>
      <c r="SRC72" s="18"/>
      <c r="SRD72" s="18"/>
      <c r="SRE72" s="18"/>
      <c r="SRF72" s="18"/>
      <c r="SRG72" s="18"/>
      <c r="SRH72" s="18"/>
      <c r="SRI72" s="18"/>
      <c r="SRJ72" s="18"/>
      <c r="SRK72" s="18"/>
      <c r="SRL72" s="18"/>
      <c r="SRM72" s="18"/>
      <c r="SRN72" s="18"/>
      <c r="SRO72" s="18"/>
      <c r="SRP72" s="18"/>
      <c r="SRQ72" s="18"/>
      <c r="SRR72" s="18"/>
      <c r="SRS72" s="18"/>
      <c r="SRT72" s="18"/>
      <c r="SRU72" s="18"/>
      <c r="SRV72" s="18"/>
      <c r="SRW72" s="18"/>
      <c r="SRX72" s="18"/>
      <c r="SRY72" s="18"/>
      <c r="SRZ72" s="18"/>
      <c r="SSA72" s="18"/>
      <c r="SSB72" s="18"/>
      <c r="SSC72" s="18"/>
      <c r="SSD72" s="18"/>
      <c r="SSE72" s="18"/>
      <c r="SSF72" s="18"/>
      <c r="SSG72" s="18"/>
      <c r="SSH72" s="18"/>
      <c r="SSI72" s="18"/>
      <c r="SSJ72" s="18"/>
      <c r="SSK72" s="18"/>
      <c r="SSL72" s="18"/>
      <c r="SSM72" s="18"/>
      <c r="SSN72" s="18"/>
      <c r="SSO72" s="18"/>
      <c r="SSP72" s="18"/>
      <c r="SSQ72" s="18"/>
      <c r="SSR72" s="18"/>
      <c r="SSS72" s="18"/>
      <c r="SST72" s="18"/>
      <c r="SSU72" s="18"/>
      <c r="SSV72" s="18"/>
      <c r="SSW72" s="18"/>
      <c r="SSX72" s="18"/>
      <c r="SSY72" s="18"/>
      <c r="SSZ72" s="18"/>
      <c r="STA72" s="18"/>
      <c r="STB72" s="18"/>
      <c r="STC72" s="18"/>
      <c r="STD72" s="18"/>
      <c r="STE72" s="18"/>
      <c r="STF72" s="18"/>
      <c r="STG72" s="18"/>
      <c r="STH72" s="18"/>
      <c r="STI72" s="18"/>
      <c r="STJ72" s="18"/>
      <c r="STK72" s="18"/>
      <c r="STL72" s="18"/>
      <c r="STM72" s="18"/>
      <c r="STN72" s="18"/>
      <c r="STO72" s="18"/>
      <c r="STP72" s="18"/>
      <c r="STQ72" s="18"/>
      <c r="STR72" s="18"/>
      <c r="STS72" s="18"/>
      <c r="STT72" s="18"/>
      <c r="STU72" s="18"/>
      <c r="STV72" s="18"/>
      <c r="STW72" s="18"/>
      <c r="STX72" s="18"/>
      <c r="STY72" s="18"/>
      <c r="STZ72" s="18"/>
      <c r="SUA72" s="18"/>
      <c r="SUB72" s="18"/>
      <c r="SUC72" s="18"/>
      <c r="SUD72" s="18"/>
      <c r="SUE72" s="18"/>
      <c r="SUF72" s="18"/>
      <c r="SUG72" s="18"/>
      <c r="SUH72" s="18"/>
      <c r="SUI72" s="18"/>
      <c r="SUJ72" s="18"/>
      <c r="SUK72" s="18"/>
      <c r="SUL72" s="18"/>
      <c r="SUM72" s="18"/>
      <c r="SUN72" s="18"/>
      <c r="SUO72" s="18"/>
      <c r="SUP72" s="18"/>
      <c r="SUQ72" s="18"/>
      <c r="SUR72" s="18"/>
      <c r="SUS72" s="18"/>
      <c r="SUT72" s="18"/>
      <c r="SUU72" s="18"/>
      <c r="SUV72" s="18"/>
      <c r="SUW72" s="18"/>
      <c r="SUX72" s="18"/>
      <c r="SUY72" s="18"/>
      <c r="SUZ72" s="18"/>
      <c r="SVA72" s="18"/>
      <c r="SVB72" s="18"/>
      <c r="SVC72" s="18"/>
      <c r="SVD72" s="18"/>
      <c r="SVE72" s="18"/>
      <c r="SVF72" s="18"/>
      <c r="SVG72" s="18"/>
      <c r="SVH72" s="18"/>
      <c r="SVI72" s="18"/>
      <c r="SVJ72" s="18"/>
      <c r="SVK72" s="18"/>
      <c r="SVL72" s="18"/>
      <c r="SVM72" s="18"/>
      <c r="SVN72" s="18"/>
      <c r="SVO72" s="18"/>
      <c r="SVP72" s="18"/>
      <c r="SVQ72" s="18"/>
      <c r="SVR72" s="18"/>
      <c r="SVS72" s="18"/>
      <c r="SVT72" s="18"/>
      <c r="SVU72" s="18"/>
      <c r="SVV72" s="18"/>
      <c r="SVW72" s="18"/>
      <c r="SVX72" s="18"/>
      <c r="SVY72" s="18"/>
      <c r="SVZ72" s="18"/>
      <c r="SWA72" s="18"/>
      <c r="SWB72" s="18"/>
      <c r="SWC72" s="18"/>
      <c r="SWD72" s="18"/>
      <c r="SWE72" s="18"/>
      <c r="SWF72" s="18"/>
      <c r="SWG72" s="18"/>
      <c r="SWH72" s="18"/>
      <c r="SWI72" s="18"/>
      <c r="SWJ72" s="18"/>
      <c r="SWK72" s="18"/>
      <c r="SWL72" s="18"/>
      <c r="SWM72" s="18"/>
      <c r="SWN72" s="18"/>
      <c r="SWO72" s="18"/>
      <c r="SWP72" s="18"/>
      <c r="SWQ72" s="18"/>
      <c r="SWR72" s="18"/>
      <c r="SWS72" s="18"/>
      <c r="SWT72" s="18"/>
      <c r="SWU72" s="18"/>
      <c r="SWV72" s="18"/>
      <c r="SWW72" s="18"/>
      <c r="SWX72" s="18"/>
      <c r="SWY72" s="18"/>
      <c r="SWZ72" s="18"/>
      <c r="SXA72" s="18"/>
      <c r="SXB72" s="18"/>
      <c r="SXC72" s="18"/>
      <c r="SXD72" s="18"/>
      <c r="SXE72" s="18"/>
      <c r="SXF72" s="18"/>
      <c r="SXG72" s="18"/>
      <c r="SXH72" s="18"/>
      <c r="SXI72" s="18"/>
      <c r="SXJ72" s="18"/>
      <c r="SXK72" s="18"/>
      <c r="SXL72" s="18"/>
      <c r="SXM72" s="18"/>
      <c r="SXN72" s="18"/>
      <c r="SXO72" s="18"/>
      <c r="SXP72" s="18"/>
      <c r="SXQ72" s="18"/>
      <c r="SXR72" s="18"/>
      <c r="SXS72" s="18"/>
      <c r="SXT72" s="18"/>
      <c r="SXU72" s="18"/>
      <c r="SXV72" s="18"/>
      <c r="SXW72" s="18"/>
      <c r="SXX72" s="18"/>
      <c r="SXY72" s="18"/>
      <c r="SXZ72" s="18"/>
      <c r="SYA72" s="18"/>
      <c r="SYB72" s="18"/>
      <c r="SYC72" s="18"/>
      <c r="SYD72" s="18"/>
      <c r="SYE72" s="18"/>
      <c r="SYF72" s="18"/>
      <c r="SYG72" s="18"/>
      <c r="SYH72" s="18"/>
      <c r="SYI72" s="18"/>
      <c r="SYJ72" s="18"/>
      <c r="SYK72" s="18"/>
      <c r="SYL72" s="18"/>
      <c r="SYM72" s="18"/>
      <c r="SYN72" s="18"/>
      <c r="SYO72" s="18"/>
      <c r="SYP72" s="18"/>
      <c r="SYQ72" s="18"/>
      <c r="SYR72" s="18"/>
      <c r="SYS72" s="18"/>
      <c r="SYT72" s="18"/>
      <c r="SYU72" s="18"/>
      <c r="SYV72" s="18"/>
      <c r="SYW72" s="18"/>
      <c r="SYX72" s="18"/>
      <c r="SYY72" s="18"/>
      <c r="SYZ72" s="18"/>
      <c r="SZA72" s="18"/>
      <c r="SZB72" s="18"/>
      <c r="SZC72" s="18"/>
      <c r="SZD72" s="18"/>
      <c r="SZE72" s="18"/>
      <c r="SZF72" s="18"/>
      <c r="SZG72" s="18"/>
      <c r="SZH72" s="18"/>
      <c r="SZI72" s="18"/>
      <c r="SZJ72" s="18"/>
      <c r="SZK72" s="18"/>
      <c r="SZL72" s="18"/>
      <c r="SZM72" s="18"/>
      <c r="SZN72" s="18"/>
      <c r="SZO72" s="18"/>
      <c r="SZP72" s="18"/>
      <c r="SZQ72" s="18"/>
      <c r="SZR72" s="18"/>
      <c r="SZS72" s="18"/>
      <c r="SZT72" s="18"/>
      <c r="SZU72" s="18"/>
      <c r="SZV72" s="18"/>
      <c r="SZW72" s="18"/>
      <c r="SZX72" s="18"/>
      <c r="SZY72" s="18"/>
      <c r="SZZ72" s="18"/>
      <c r="TAA72" s="18"/>
      <c r="TAB72" s="18"/>
      <c r="TAC72" s="18"/>
      <c r="TAD72" s="18"/>
      <c r="TAE72" s="18"/>
      <c r="TAF72" s="18"/>
      <c r="TAG72" s="18"/>
      <c r="TAH72" s="18"/>
      <c r="TAI72" s="18"/>
      <c r="TAJ72" s="18"/>
      <c r="TAK72" s="18"/>
      <c r="TAL72" s="18"/>
      <c r="TAM72" s="18"/>
      <c r="TAN72" s="18"/>
      <c r="TAO72" s="18"/>
      <c r="TAP72" s="18"/>
      <c r="TAQ72" s="18"/>
      <c r="TAR72" s="18"/>
      <c r="TAS72" s="18"/>
      <c r="TAT72" s="18"/>
      <c r="TAU72" s="18"/>
      <c r="TAV72" s="18"/>
      <c r="TAW72" s="18"/>
      <c r="TAX72" s="18"/>
      <c r="TAY72" s="18"/>
      <c r="TAZ72" s="18"/>
      <c r="TBA72" s="18"/>
      <c r="TBB72" s="18"/>
      <c r="TBC72" s="18"/>
      <c r="TBD72" s="18"/>
      <c r="TBE72" s="18"/>
      <c r="TBF72" s="18"/>
      <c r="TBG72" s="18"/>
      <c r="TBH72" s="18"/>
      <c r="TBI72" s="18"/>
      <c r="TBJ72" s="18"/>
      <c r="TBK72" s="18"/>
      <c r="TBL72" s="18"/>
      <c r="TBM72" s="18"/>
      <c r="TBN72" s="18"/>
      <c r="TBO72" s="18"/>
      <c r="TBP72" s="18"/>
      <c r="TBQ72" s="18"/>
      <c r="TBR72" s="18"/>
      <c r="TBS72" s="18"/>
      <c r="TBT72" s="18"/>
      <c r="TBU72" s="18"/>
      <c r="TBV72" s="18"/>
      <c r="TBW72" s="18"/>
      <c r="TBX72" s="18"/>
      <c r="TBY72" s="18"/>
      <c r="TBZ72" s="18"/>
      <c r="TCA72" s="18"/>
      <c r="TCB72" s="18"/>
      <c r="TCC72" s="18"/>
      <c r="TCD72" s="18"/>
      <c r="TCE72" s="18"/>
      <c r="TCF72" s="18"/>
      <c r="TCG72" s="18"/>
      <c r="TCH72" s="18"/>
      <c r="TCI72" s="18"/>
      <c r="TCJ72" s="18"/>
      <c r="TCK72" s="18"/>
      <c r="TCL72" s="18"/>
      <c r="TCM72" s="18"/>
      <c r="TCN72" s="18"/>
      <c r="TCO72" s="18"/>
      <c r="TCP72" s="18"/>
      <c r="TCQ72" s="18"/>
      <c r="TCR72" s="18"/>
      <c r="TCS72" s="18"/>
      <c r="TCT72" s="18"/>
      <c r="TCU72" s="18"/>
      <c r="TCV72" s="18"/>
      <c r="TCW72" s="18"/>
      <c r="TCX72" s="18"/>
      <c r="TCY72" s="18"/>
      <c r="TCZ72" s="18"/>
      <c r="TDA72" s="18"/>
      <c r="TDB72" s="18"/>
      <c r="TDC72" s="18"/>
      <c r="TDD72" s="18"/>
      <c r="TDE72" s="18"/>
      <c r="TDF72" s="18"/>
      <c r="TDG72" s="18"/>
      <c r="TDH72" s="18"/>
      <c r="TDI72" s="18"/>
      <c r="TDJ72" s="18"/>
      <c r="TDK72" s="18"/>
      <c r="TDL72" s="18"/>
      <c r="TDM72" s="18"/>
      <c r="TDN72" s="18"/>
      <c r="TDO72" s="18"/>
      <c r="TDP72" s="18"/>
      <c r="TDQ72" s="18"/>
      <c r="TDR72" s="18"/>
      <c r="TDS72" s="18"/>
      <c r="TDT72" s="18"/>
      <c r="TDU72" s="18"/>
      <c r="TDV72" s="18"/>
      <c r="TDW72" s="18"/>
      <c r="TDX72" s="18"/>
      <c r="TDY72" s="18"/>
      <c r="TDZ72" s="18"/>
      <c r="TEA72" s="18"/>
      <c r="TEB72" s="18"/>
      <c r="TEC72" s="18"/>
      <c r="TED72" s="18"/>
      <c r="TEE72" s="18"/>
      <c r="TEF72" s="18"/>
      <c r="TEG72" s="18"/>
      <c r="TEH72" s="18"/>
      <c r="TEI72" s="18"/>
      <c r="TEJ72" s="18"/>
      <c r="TEK72" s="18"/>
      <c r="TEL72" s="18"/>
      <c r="TEM72" s="18"/>
      <c r="TEN72" s="18"/>
      <c r="TEO72" s="18"/>
      <c r="TEP72" s="18"/>
      <c r="TEQ72" s="18"/>
      <c r="TER72" s="18"/>
      <c r="TES72" s="18"/>
      <c r="TET72" s="18"/>
      <c r="TEU72" s="18"/>
      <c r="TEV72" s="18"/>
      <c r="TEW72" s="18"/>
      <c r="TEX72" s="18"/>
      <c r="TEY72" s="18"/>
      <c r="TEZ72" s="18"/>
      <c r="TFA72" s="18"/>
      <c r="TFB72" s="18"/>
      <c r="TFC72" s="18"/>
      <c r="TFD72" s="18"/>
      <c r="TFE72" s="18"/>
      <c r="TFF72" s="18"/>
      <c r="TFG72" s="18"/>
      <c r="TFH72" s="18"/>
      <c r="TFI72" s="18"/>
      <c r="TFJ72" s="18"/>
      <c r="TFK72" s="18"/>
      <c r="TFL72" s="18"/>
      <c r="TFM72" s="18"/>
      <c r="TFN72" s="18"/>
      <c r="TFO72" s="18"/>
      <c r="TFP72" s="18"/>
      <c r="TFQ72" s="18"/>
      <c r="TFR72" s="18"/>
      <c r="TFS72" s="18"/>
      <c r="TFT72" s="18"/>
      <c r="TFU72" s="18"/>
      <c r="TFV72" s="18"/>
      <c r="TFW72" s="18"/>
      <c r="TFX72" s="18"/>
      <c r="TFY72" s="18"/>
      <c r="TFZ72" s="18"/>
      <c r="TGA72" s="18"/>
      <c r="TGB72" s="18"/>
      <c r="TGC72" s="18"/>
      <c r="TGD72" s="18"/>
      <c r="TGE72" s="18"/>
      <c r="TGF72" s="18"/>
      <c r="TGG72" s="18"/>
      <c r="TGH72" s="18"/>
      <c r="TGI72" s="18"/>
      <c r="TGJ72" s="18"/>
      <c r="TGK72" s="18"/>
      <c r="TGL72" s="18"/>
      <c r="TGM72" s="18"/>
      <c r="TGN72" s="18"/>
      <c r="TGO72" s="18"/>
      <c r="TGP72" s="18"/>
      <c r="TGQ72" s="18"/>
      <c r="TGR72" s="18"/>
      <c r="TGS72" s="18"/>
      <c r="TGT72" s="18"/>
      <c r="TGU72" s="18"/>
      <c r="TGV72" s="18"/>
      <c r="TGW72" s="18"/>
      <c r="TGX72" s="18"/>
      <c r="TGY72" s="18"/>
      <c r="TGZ72" s="18"/>
      <c r="THA72" s="18"/>
      <c r="THB72" s="18"/>
      <c r="THC72" s="18"/>
      <c r="THD72" s="18"/>
      <c r="THE72" s="18"/>
      <c r="THF72" s="18"/>
      <c r="THG72" s="18"/>
      <c r="THH72" s="18"/>
      <c r="THI72" s="18"/>
      <c r="THJ72" s="18"/>
      <c r="THK72" s="18"/>
      <c r="THL72" s="18"/>
      <c r="THM72" s="18"/>
      <c r="THN72" s="18"/>
      <c r="THO72" s="18"/>
      <c r="THP72" s="18"/>
      <c r="THQ72" s="18"/>
      <c r="THR72" s="18"/>
      <c r="THS72" s="18"/>
      <c r="THT72" s="18"/>
      <c r="THU72" s="18"/>
      <c r="THV72" s="18"/>
      <c r="THW72" s="18"/>
      <c r="THX72" s="18"/>
      <c r="THY72" s="18"/>
      <c r="THZ72" s="18"/>
      <c r="TIA72" s="18"/>
      <c r="TIB72" s="18"/>
      <c r="TIC72" s="18"/>
      <c r="TID72" s="18"/>
      <c r="TIE72" s="18"/>
      <c r="TIF72" s="18"/>
      <c r="TIG72" s="18"/>
      <c r="TIH72" s="18"/>
      <c r="TII72" s="18"/>
      <c r="TIJ72" s="18"/>
      <c r="TIK72" s="18"/>
      <c r="TIL72" s="18"/>
      <c r="TIM72" s="18"/>
      <c r="TIN72" s="18"/>
      <c r="TIO72" s="18"/>
      <c r="TIP72" s="18"/>
      <c r="TIQ72" s="18"/>
      <c r="TIR72" s="18"/>
      <c r="TIS72" s="18"/>
      <c r="TIT72" s="18"/>
      <c r="TIU72" s="18"/>
      <c r="TIV72" s="18"/>
      <c r="TIW72" s="18"/>
      <c r="TIX72" s="18"/>
      <c r="TIY72" s="18"/>
      <c r="TIZ72" s="18"/>
      <c r="TJA72" s="18"/>
      <c r="TJB72" s="18"/>
      <c r="TJC72" s="18"/>
      <c r="TJD72" s="18"/>
      <c r="TJE72" s="18"/>
      <c r="TJF72" s="18"/>
      <c r="TJG72" s="18"/>
      <c r="TJH72" s="18"/>
      <c r="TJI72" s="18"/>
      <c r="TJJ72" s="18"/>
      <c r="TJK72" s="18"/>
      <c r="TJL72" s="18"/>
      <c r="TJM72" s="18"/>
      <c r="TJN72" s="18"/>
      <c r="TJO72" s="18"/>
      <c r="TJP72" s="18"/>
      <c r="TJQ72" s="18"/>
      <c r="TJR72" s="18"/>
      <c r="TJS72" s="18"/>
      <c r="TJT72" s="18"/>
      <c r="TJU72" s="18"/>
      <c r="TJV72" s="18"/>
      <c r="TJW72" s="18"/>
      <c r="TJX72" s="18"/>
      <c r="TJY72" s="18"/>
      <c r="TJZ72" s="18"/>
      <c r="TKA72" s="18"/>
      <c r="TKB72" s="18"/>
      <c r="TKC72" s="18"/>
      <c r="TKD72" s="18"/>
      <c r="TKE72" s="18"/>
      <c r="TKF72" s="18"/>
      <c r="TKG72" s="18"/>
      <c r="TKH72" s="18"/>
      <c r="TKI72" s="18"/>
      <c r="TKJ72" s="18"/>
      <c r="TKK72" s="18"/>
      <c r="TKL72" s="18"/>
      <c r="TKM72" s="18"/>
      <c r="TKN72" s="18"/>
      <c r="TKO72" s="18"/>
      <c r="TKP72" s="18"/>
      <c r="TKQ72" s="18"/>
      <c r="TKR72" s="18"/>
      <c r="TKS72" s="18"/>
      <c r="TKT72" s="18"/>
      <c r="TKU72" s="18"/>
      <c r="TKV72" s="18"/>
      <c r="TKW72" s="18"/>
      <c r="TKX72" s="18"/>
      <c r="TKY72" s="18"/>
      <c r="TKZ72" s="18"/>
      <c r="TLA72" s="18"/>
      <c r="TLB72" s="18"/>
      <c r="TLC72" s="18"/>
      <c r="TLD72" s="18"/>
      <c r="TLE72" s="18"/>
      <c r="TLF72" s="18"/>
      <c r="TLG72" s="18"/>
      <c r="TLH72" s="18"/>
      <c r="TLI72" s="18"/>
      <c r="TLJ72" s="18"/>
      <c r="TLK72" s="18"/>
      <c r="TLL72" s="18"/>
      <c r="TLM72" s="18"/>
      <c r="TLN72" s="18"/>
      <c r="TLO72" s="18"/>
      <c r="TLP72" s="18"/>
      <c r="TLQ72" s="18"/>
      <c r="TLR72" s="18"/>
      <c r="TLS72" s="18"/>
      <c r="TLT72" s="18"/>
      <c r="TLU72" s="18"/>
      <c r="TLV72" s="18"/>
      <c r="TLW72" s="18"/>
      <c r="TLX72" s="18"/>
      <c r="TLY72" s="18"/>
      <c r="TLZ72" s="18"/>
      <c r="TMA72" s="18"/>
      <c r="TMB72" s="18"/>
      <c r="TMC72" s="18"/>
      <c r="TMD72" s="18"/>
      <c r="TME72" s="18"/>
      <c r="TMF72" s="18"/>
      <c r="TMG72" s="18"/>
      <c r="TMH72" s="18"/>
      <c r="TMI72" s="18"/>
      <c r="TMJ72" s="18"/>
      <c r="TMK72" s="18"/>
      <c r="TML72" s="18"/>
      <c r="TMM72" s="18"/>
      <c r="TMN72" s="18"/>
      <c r="TMO72" s="18"/>
      <c r="TMP72" s="18"/>
      <c r="TMQ72" s="18"/>
      <c r="TMR72" s="18"/>
      <c r="TMS72" s="18"/>
      <c r="TMT72" s="18"/>
      <c r="TMU72" s="18"/>
      <c r="TMV72" s="18"/>
      <c r="TMW72" s="18"/>
      <c r="TMX72" s="18"/>
      <c r="TMY72" s="18"/>
      <c r="TMZ72" s="18"/>
      <c r="TNA72" s="18"/>
      <c r="TNB72" s="18"/>
      <c r="TNC72" s="18"/>
      <c r="TND72" s="18"/>
      <c r="TNE72" s="18"/>
      <c r="TNF72" s="18"/>
      <c r="TNG72" s="18"/>
      <c r="TNH72" s="18"/>
      <c r="TNI72" s="18"/>
      <c r="TNJ72" s="18"/>
      <c r="TNK72" s="18"/>
      <c r="TNL72" s="18"/>
      <c r="TNM72" s="18"/>
      <c r="TNN72" s="18"/>
      <c r="TNO72" s="18"/>
      <c r="TNP72" s="18"/>
      <c r="TNQ72" s="18"/>
      <c r="TNR72" s="18"/>
      <c r="TNS72" s="18"/>
      <c r="TNT72" s="18"/>
      <c r="TNU72" s="18"/>
      <c r="TNV72" s="18"/>
      <c r="TNW72" s="18"/>
      <c r="TNX72" s="18"/>
      <c r="TNY72" s="18"/>
      <c r="TNZ72" s="18"/>
      <c r="TOA72" s="18"/>
      <c r="TOB72" s="18"/>
      <c r="TOC72" s="18"/>
      <c r="TOD72" s="18"/>
      <c r="TOE72" s="18"/>
      <c r="TOF72" s="18"/>
      <c r="TOG72" s="18"/>
      <c r="TOH72" s="18"/>
      <c r="TOI72" s="18"/>
      <c r="TOJ72" s="18"/>
      <c r="TOK72" s="18"/>
      <c r="TOL72" s="18"/>
      <c r="TOM72" s="18"/>
      <c r="TON72" s="18"/>
      <c r="TOO72" s="18"/>
      <c r="TOP72" s="18"/>
      <c r="TOQ72" s="18"/>
      <c r="TOR72" s="18"/>
      <c r="TOS72" s="18"/>
      <c r="TOT72" s="18"/>
      <c r="TOU72" s="18"/>
      <c r="TOV72" s="18"/>
      <c r="TOW72" s="18"/>
      <c r="TOX72" s="18"/>
      <c r="TOY72" s="18"/>
      <c r="TOZ72" s="18"/>
      <c r="TPA72" s="18"/>
      <c r="TPB72" s="18"/>
      <c r="TPC72" s="18"/>
      <c r="TPD72" s="18"/>
      <c r="TPE72" s="18"/>
      <c r="TPF72" s="18"/>
      <c r="TPG72" s="18"/>
      <c r="TPH72" s="18"/>
      <c r="TPI72" s="18"/>
      <c r="TPJ72" s="18"/>
      <c r="TPK72" s="18"/>
      <c r="TPL72" s="18"/>
      <c r="TPM72" s="18"/>
      <c r="TPN72" s="18"/>
      <c r="TPO72" s="18"/>
      <c r="TPP72" s="18"/>
      <c r="TPQ72" s="18"/>
      <c r="TPR72" s="18"/>
      <c r="TPS72" s="18"/>
      <c r="TPT72" s="18"/>
      <c r="TPU72" s="18"/>
      <c r="TPV72" s="18"/>
      <c r="TPW72" s="18"/>
      <c r="TPX72" s="18"/>
      <c r="TPY72" s="18"/>
      <c r="TPZ72" s="18"/>
      <c r="TQA72" s="18"/>
      <c r="TQB72" s="18"/>
      <c r="TQC72" s="18"/>
      <c r="TQD72" s="18"/>
      <c r="TQE72" s="18"/>
      <c r="TQF72" s="18"/>
      <c r="TQG72" s="18"/>
      <c r="TQH72" s="18"/>
      <c r="TQI72" s="18"/>
      <c r="TQJ72" s="18"/>
      <c r="TQK72" s="18"/>
      <c r="TQL72" s="18"/>
      <c r="TQM72" s="18"/>
      <c r="TQN72" s="18"/>
      <c r="TQO72" s="18"/>
      <c r="TQP72" s="18"/>
      <c r="TQQ72" s="18"/>
      <c r="TQR72" s="18"/>
      <c r="TQS72" s="18"/>
      <c r="TQT72" s="18"/>
      <c r="TQU72" s="18"/>
      <c r="TQV72" s="18"/>
      <c r="TQW72" s="18"/>
      <c r="TQX72" s="18"/>
      <c r="TQY72" s="18"/>
      <c r="TQZ72" s="18"/>
      <c r="TRA72" s="18"/>
      <c r="TRB72" s="18"/>
      <c r="TRC72" s="18"/>
      <c r="TRD72" s="18"/>
      <c r="TRE72" s="18"/>
      <c r="TRF72" s="18"/>
      <c r="TRG72" s="18"/>
      <c r="TRH72" s="18"/>
      <c r="TRI72" s="18"/>
      <c r="TRJ72" s="18"/>
      <c r="TRK72" s="18"/>
      <c r="TRL72" s="18"/>
      <c r="TRM72" s="18"/>
      <c r="TRN72" s="18"/>
      <c r="TRO72" s="18"/>
      <c r="TRP72" s="18"/>
      <c r="TRQ72" s="18"/>
      <c r="TRR72" s="18"/>
      <c r="TRS72" s="18"/>
      <c r="TRT72" s="18"/>
      <c r="TRU72" s="18"/>
      <c r="TRV72" s="18"/>
      <c r="TRW72" s="18"/>
      <c r="TRX72" s="18"/>
      <c r="TRY72" s="18"/>
      <c r="TRZ72" s="18"/>
      <c r="TSA72" s="18"/>
      <c r="TSB72" s="18"/>
      <c r="TSC72" s="18"/>
      <c r="TSD72" s="18"/>
      <c r="TSE72" s="18"/>
      <c r="TSF72" s="18"/>
      <c r="TSG72" s="18"/>
      <c r="TSH72" s="18"/>
      <c r="TSI72" s="18"/>
      <c r="TSJ72" s="18"/>
      <c r="TSK72" s="18"/>
      <c r="TSL72" s="18"/>
      <c r="TSM72" s="18"/>
      <c r="TSN72" s="18"/>
      <c r="TSO72" s="18"/>
      <c r="TSP72" s="18"/>
      <c r="TSQ72" s="18"/>
      <c r="TSR72" s="18"/>
      <c r="TSS72" s="18"/>
      <c r="TST72" s="18"/>
      <c r="TSU72" s="18"/>
      <c r="TSV72" s="18"/>
      <c r="TSW72" s="18"/>
      <c r="TSX72" s="18"/>
      <c r="TSY72" s="18"/>
      <c r="TSZ72" s="18"/>
      <c r="TTA72" s="18"/>
      <c r="TTB72" s="18"/>
      <c r="TTC72" s="18"/>
      <c r="TTD72" s="18"/>
      <c r="TTE72" s="18"/>
      <c r="TTF72" s="18"/>
      <c r="TTG72" s="18"/>
      <c r="TTH72" s="18"/>
      <c r="TTI72" s="18"/>
      <c r="TTJ72" s="18"/>
      <c r="TTK72" s="18"/>
      <c r="TTL72" s="18"/>
      <c r="TTM72" s="18"/>
      <c r="TTN72" s="18"/>
      <c r="TTO72" s="18"/>
      <c r="TTP72" s="18"/>
      <c r="TTQ72" s="18"/>
      <c r="TTR72" s="18"/>
      <c r="TTS72" s="18"/>
      <c r="TTT72" s="18"/>
      <c r="TTU72" s="18"/>
      <c r="TTV72" s="18"/>
      <c r="TTW72" s="18"/>
      <c r="TTX72" s="18"/>
      <c r="TTY72" s="18"/>
      <c r="TTZ72" s="18"/>
      <c r="TUA72" s="18"/>
      <c r="TUB72" s="18"/>
      <c r="TUC72" s="18"/>
      <c r="TUD72" s="18"/>
      <c r="TUE72" s="18"/>
      <c r="TUF72" s="18"/>
      <c r="TUG72" s="18"/>
      <c r="TUH72" s="18"/>
      <c r="TUI72" s="18"/>
      <c r="TUJ72" s="18"/>
      <c r="TUK72" s="18"/>
      <c r="TUL72" s="18"/>
      <c r="TUM72" s="18"/>
      <c r="TUN72" s="18"/>
      <c r="TUO72" s="18"/>
      <c r="TUP72" s="18"/>
      <c r="TUQ72" s="18"/>
      <c r="TUR72" s="18"/>
      <c r="TUS72" s="18"/>
      <c r="TUT72" s="18"/>
      <c r="TUU72" s="18"/>
      <c r="TUV72" s="18"/>
      <c r="TUW72" s="18"/>
      <c r="TUX72" s="18"/>
      <c r="TUY72" s="18"/>
      <c r="TUZ72" s="18"/>
      <c r="TVA72" s="18"/>
      <c r="TVB72" s="18"/>
      <c r="TVC72" s="18"/>
      <c r="TVD72" s="18"/>
      <c r="TVE72" s="18"/>
      <c r="TVF72" s="18"/>
      <c r="TVG72" s="18"/>
      <c r="TVH72" s="18"/>
      <c r="TVI72" s="18"/>
      <c r="TVJ72" s="18"/>
      <c r="TVK72" s="18"/>
      <c r="TVL72" s="18"/>
      <c r="TVM72" s="18"/>
      <c r="TVN72" s="18"/>
      <c r="TVO72" s="18"/>
      <c r="TVP72" s="18"/>
      <c r="TVQ72" s="18"/>
      <c r="TVR72" s="18"/>
      <c r="TVS72" s="18"/>
      <c r="TVT72" s="18"/>
      <c r="TVU72" s="18"/>
      <c r="TVV72" s="18"/>
      <c r="TVW72" s="18"/>
      <c r="TVX72" s="18"/>
      <c r="TVY72" s="18"/>
      <c r="TVZ72" s="18"/>
      <c r="TWA72" s="18"/>
      <c r="TWB72" s="18"/>
      <c r="TWC72" s="18"/>
      <c r="TWD72" s="18"/>
      <c r="TWE72" s="18"/>
      <c r="TWF72" s="18"/>
      <c r="TWG72" s="18"/>
      <c r="TWH72" s="18"/>
      <c r="TWI72" s="18"/>
      <c r="TWJ72" s="18"/>
      <c r="TWK72" s="18"/>
      <c r="TWL72" s="18"/>
      <c r="TWM72" s="18"/>
      <c r="TWN72" s="18"/>
      <c r="TWO72" s="18"/>
      <c r="TWP72" s="18"/>
      <c r="TWQ72" s="18"/>
      <c r="TWR72" s="18"/>
      <c r="TWS72" s="18"/>
      <c r="TWT72" s="18"/>
      <c r="TWU72" s="18"/>
      <c r="TWV72" s="18"/>
      <c r="TWW72" s="18"/>
      <c r="TWX72" s="18"/>
      <c r="TWY72" s="18"/>
      <c r="TWZ72" s="18"/>
      <c r="TXA72" s="18"/>
      <c r="TXB72" s="18"/>
      <c r="TXC72" s="18"/>
      <c r="TXD72" s="18"/>
      <c r="TXE72" s="18"/>
      <c r="TXF72" s="18"/>
      <c r="TXG72" s="18"/>
      <c r="TXH72" s="18"/>
      <c r="TXI72" s="18"/>
      <c r="TXJ72" s="18"/>
      <c r="TXK72" s="18"/>
      <c r="TXL72" s="18"/>
      <c r="TXM72" s="18"/>
      <c r="TXN72" s="18"/>
      <c r="TXO72" s="18"/>
      <c r="TXP72" s="18"/>
      <c r="TXQ72" s="18"/>
      <c r="TXR72" s="18"/>
      <c r="TXS72" s="18"/>
      <c r="TXT72" s="18"/>
      <c r="TXU72" s="18"/>
      <c r="TXV72" s="18"/>
      <c r="TXW72" s="18"/>
      <c r="TXX72" s="18"/>
      <c r="TXY72" s="18"/>
      <c r="TXZ72" s="18"/>
      <c r="TYA72" s="18"/>
      <c r="TYB72" s="18"/>
      <c r="TYC72" s="18"/>
      <c r="TYD72" s="18"/>
      <c r="TYE72" s="18"/>
      <c r="TYF72" s="18"/>
      <c r="TYG72" s="18"/>
      <c r="TYH72" s="18"/>
      <c r="TYI72" s="18"/>
      <c r="TYJ72" s="18"/>
      <c r="TYK72" s="18"/>
      <c r="TYL72" s="18"/>
      <c r="TYM72" s="18"/>
      <c r="TYN72" s="18"/>
      <c r="TYO72" s="18"/>
      <c r="TYP72" s="18"/>
      <c r="TYQ72" s="18"/>
      <c r="TYR72" s="18"/>
      <c r="TYS72" s="18"/>
      <c r="TYT72" s="18"/>
      <c r="TYU72" s="18"/>
      <c r="TYV72" s="18"/>
      <c r="TYW72" s="18"/>
      <c r="TYX72" s="18"/>
      <c r="TYY72" s="18"/>
      <c r="TYZ72" s="18"/>
      <c r="TZA72" s="18"/>
      <c r="TZB72" s="18"/>
      <c r="TZC72" s="18"/>
      <c r="TZD72" s="18"/>
      <c r="TZE72" s="18"/>
      <c r="TZF72" s="18"/>
      <c r="TZG72" s="18"/>
      <c r="TZH72" s="18"/>
      <c r="TZI72" s="18"/>
      <c r="TZJ72" s="18"/>
      <c r="TZK72" s="18"/>
      <c r="TZL72" s="18"/>
      <c r="TZM72" s="18"/>
      <c r="TZN72" s="18"/>
      <c r="TZO72" s="18"/>
      <c r="TZP72" s="18"/>
      <c r="TZQ72" s="18"/>
      <c r="TZR72" s="18"/>
      <c r="TZS72" s="18"/>
      <c r="TZT72" s="18"/>
      <c r="TZU72" s="18"/>
      <c r="TZV72" s="18"/>
      <c r="TZW72" s="18"/>
      <c r="TZX72" s="18"/>
      <c r="TZY72" s="18"/>
      <c r="TZZ72" s="18"/>
      <c r="UAA72" s="18"/>
      <c r="UAB72" s="18"/>
      <c r="UAC72" s="18"/>
      <c r="UAD72" s="18"/>
      <c r="UAE72" s="18"/>
      <c r="UAF72" s="18"/>
      <c r="UAG72" s="18"/>
      <c r="UAH72" s="18"/>
      <c r="UAI72" s="18"/>
      <c r="UAJ72" s="18"/>
      <c r="UAK72" s="18"/>
      <c r="UAL72" s="18"/>
      <c r="UAM72" s="18"/>
      <c r="UAN72" s="18"/>
      <c r="UAO72" s="18"/>
      <c r="UAP72" s="18"/>
      <c r="UAQ72" s="18"/>
      <c r="UAR72" s="18"/>
      <c r="UAS72" s="18"/>
      <c r="UAT72" s="18"/>
      <c r="UAU72" s="18"/>
      <c r="UAV72" s="18"/>
      <c r="UAW72" s="18"/>
      <c r="UAX72" s="18"/>
      <c r="UAY72" s="18"/>
      <c r="UAZ72" s="18"/>
      <c r="UBA72" s="18"/>
      <c r="UBB72" s="18"/>
      <c r="UBC72" s="18"/>
      <c r="UBD72" s="18"/>
      <c r="UBE72" s="18"/>
      <c r="UBF72" s="18"/>
      <c r="UBG72" s="18"/>
      <c r="UBH72" s="18"/>
      <c r="UBI72" s="18"/>
      <c r="UBJ72" s="18"/>
      <c r="UBK72" s="18"/>
      <c r="UBL72" s="18"/>
      <c r="UBM72" s="18"/>
      <c r="UBN72" s="18"/>
      <c r="UBO72" s="18"/>
      <c r="UBP72" s="18"/>
      <c r="UBQ72" s="18"/>
      <c r="UBR72" s="18"/>
      <c r="UBS72" s="18"/>
      <c r="UBT72" s="18"/>
      <c r="UBU72" s="18"/>
      <c r="UBV72" s="18"/>
      <c r="UBW72" s="18"/>
      <c r="UBX72" s="18"/>
      <c r="UBY72" s="18"/>
      <c r="UBZ72" s="18"/>
      <c r="UCA72" s="18"/>
      <c r="UCB72" s="18"/>
      <c r="UCC72" s="18"/>
      <c r="UCD72" s="18"/>
      <c r="UCE72" s="18"/>
      <c r="UCF72" s="18"/>
      <c r="UCG72" s="18"/>
      <c r="UCH72" s="18"/>
      <c r="UCI72" s="18"/>
      <c r="UCJ72" s="18"/>
      <c r="UCK72" s="18"/>
      <c r="UCL72" s="18"/>
      <c r="UCM72" s="18"/>
      <c r="UCN72" s="18"/>
      <c r="UCO72" s="18"/>
      <c r="UCP72" s="18"/>
      <c r="UCQ72" s="18"/>
      <c r="UCR72" s="18"/>
      <c r="UCS72" s="18"/>
      <c r="UCT72" s="18"/>
      <c r="UCU72" s="18"/>
      <c r="UCV72" s="18"/>
      <c r="UCW72" s="18"/>
      <c r="UCX72" s="18"/>
      <c r="UCY72" s="18"/>
      <c r="UCZ72" s="18"/>
      <c r="UDA72" s="18"/>
      <c r="UDB72" s="18"/>
      <c r="UDC72" s="18"/>
      <c r="UDD72" s="18"/>
      <c r="UDE72" s="18"/>
      <c r="UDF72" s="18"/>
      <c r="UDG72" s="18"/>
      <c r="UDH72" s="18"/>
      <c r="UDI72" s="18"/>
      <c r="UDJ72" s="18"/>
      <c r="UDK72" s="18"/>
      <c r="UDL72" s="18"/>
      <c r="UDM72" s="18"/>
      <c r="UDN72" s="18"/>
      <c r="UDO72" s="18"/>
      <c r="UDP72" s="18"/>
      <c r="UDQ72" s="18"/>
      <c r="UDR72" s="18"/>
      <c r="UDS72" s="18"/>
      <c r="UDT72" s="18"/>
      <c r="UDU72" s="18"/>
      <c r="UDV72" s="18"/>
      <c r="UDW72" s="18"/>
      <c r="UDX72" s="18"/>
      <c r="UDY72" s="18"/>
      <c r="UDZ72" s="18"/>
      <c r="UEA72" s="18"/>
      <c r="UEB72" s="18"/>
      <c r="UEC72" s="18"/>
      <c r="UED72" s="18"/>
      <c r="UEE72" s="18"/>
      <c r="UEF72" s="18"/>
      <c r="UEG72" s="18"/>
      <c r="UEH72" s="18"/>
      <c r="UEI72" s="18"/>
      <c r="UEJ72" s="18"/>
      <c r="UEK72" s="18"/>
      <c r="UEL72" s="18"/>
      <c r="UEM72" s="18"/>
      <c r="UEN72" s="18"/>
      <c r="UEO72" s="18"/>
      <c r="UEP72" s="18"/>
      <c r="UEQ72" s="18"/>
      <c r="UER72" s="18"/>
      <c r="UES72" s="18"/>
      <c r="UET72" s="18"/>
      <c r="UEU72" s="18"/>
      <c r="UEV72" s="18"/>
      <c r="UEW72" s="18"/>
      <c r="UEX72" s="18"/>
      <c r="UEY72" s="18"/>
      <c r="UEZ72" s="18"/>
      <c r="UFA72" s="18"/>
      <c r="UFB72" s="18"/>
      <c r="UFC72" s="18"/>
      <c r="UFD72" s="18"/>
      <c r="UFE72" s="18"/>
      <c r="UFF72" s="18"/>
      <c r="UFG72" s="18"/>
      <c r="UFH72" s="18"/>
      <c r="UFI72" s="18"/>
      <c r="UFJ72" s="18"/>
      <c r="UFK72" s="18"/>
      <c r="UFL72" s="18"/>
      <c r="UFM72" s="18"/>
      <c r="UFN72" s="18"/>
      <c r="UFO72" s="18"/>
      <c r="UFP72" s="18"/>
      <c r="UFQ72" s="18"/>
      <c r="UFR72" s="18"/>
      <c r="UFS72" s="18"/>
      <c r="UFT72" s="18"/>
      <c r="UFU72" s="18"/>
      <c r="UFV72" s="18"/>
      <c r="UFW72" s="18"/>
      <c r="UFX72" s="18"/>
      <c r="UFY72" s="18"/>
      <c r="UFZ72" s="18"/>
      <c r="UGA72" s="18"/>
      <c r="UGB72" s="18"/>
      <c r="UGC72" s="18"/>
      <c r="UGD72" s="18"/>
      <c r="UGE72" s="18"/>
      <c r="UGF72" s="18"/>
      <c r="UGG72" s="18"/>
      <c r="UGH72" s="18"/>
      <c r="UGI72" s="18"/>
      <c r="UGJ72" s="18"/>
      <c r="UGK72" s="18"/>
      <c r="UGL72" s="18"/>
      <c r="UGM72" s="18"/>
      <c r="UGN72" s="18"/>
      <c r="UGO72" s="18"/>
      <c r="UGP72" s="18"/>
      <c r="UGQ72" s="18"/>
      <c r="UGR72" s="18"/>
      <c r="UGS72" s="18"/>
      <c r="UGT72" s="18"/>
      <c r="UGU72" s="18"/>
      <c r="UGV72" s="18"/>
      <c r="UGW72" s="18"/>
      <c r="UGX72" s="18"/>
      <c r="UGY72" s="18"/>
      <c r="UGZ72" s="18"/>
      <c r="UHA72" s="18"/>
      <c r="UHB72" s="18"/>
      <c r="UHC72" s="18"/>
      <c r="UHD72" s="18"/>
      <c r="UHE72" s="18"/>
      <c r="UHF72" s="18"/>
      <c r="UHG72" s="18"/>
      <c r="UHH72" s="18"/>
      <c r="UHI72" s="18"/>
      <c r="UHJ72" s="18"/>
      <c r="UHK72" s="18"/>
      <c r="UHL72" s="18"/>
      <c r="UHM72" s="18"/>
      <c r="UHN72" s="18"/>
      <c r="UHO72" s="18"/>
      <c r="UHP72" s="18"/>
      <c r="UHQ72" s="18"/>
      <c r="UHR72" s="18"/>
      <c r="UHS72" s="18"/>
      <c r="UHT72" s="18"/>
      <c r="UHU72" s="18"/>
      <c r="UHV72" s="18"/>
      <c r="UHW72" s="18"/>
      <c r="UHX72" s="18"/>
      <c r="UHY72" s="18"/>
      <c r="UHZ72" s="18"/>
      <c r="UIA72" s="18"/>
      <c r="UIB72" s="18"/>
      <c r="UIC72" s="18"/>
      <c r="UID72" s="18"/>
      <c r="UIE72" s="18"/>
      <c r="UIF72" s="18"/>
      <c r="UIG72" s="18"/>
      <c r="UIH72" s="18"/>
      <c r="UII72" s="18"/>
      <c r="UIJ72" s="18"/>
      <c r="UIK72" s="18"/>
      <c r="UIL72" s="18"/>
      <c r="UIM72" s="18"/>
      <c r="UIN72" s="18"/>
      <c r="UIO72" s="18"/>
      <c r="UIP72" s="18"/>
      <c r="UIQ72" s="18"/>
      <c r="UIR72" s="18"/>
      <c r="UIS72" s="18"/>
      <c r="UIT72" s="18"/>
      <c r="UIU72" s="18"/>
      <c r="UIV72" s="18"/>
      <c r="UIW72" s="18"/>
      <c r="UIX72" s="18"/>
      <c r="UIY72" s="18"/>
      <c r="UIZ72" s="18"/>
      <c r="UJA72" s="18"/>
      <c r="UJB72" s="18"/>
      <c r="UJC72" s="18"/>
      <c r="UJD72" s="18"/>
      <c r="UJE72" s="18"/>
      <c r="UJF72" s="18"/>
      <c r="UJG72" s="18"/>
      <c r="UJH72" s="18"/>
      <c r="UJI72" s="18"/>
      <c r="UJJ72" s="18"/>
      <c r="UJK72" s="18"/>
      <c r="UJL72" s="18"/>
      <c r="UJM72" s="18"/>
      <c r="UJN72" s="18"/>
      <c r="UJO72" s="18"/>
      <c r="UJP72" s="18"/>
      <c r="UJQ72" s="18"/>
      <c r="UJR72" s="18"/>
      <c r="UJS72" s="18"/>
      <c r="UJT72" s="18"/>
      <c r="UJU72" s="18"/>
      <c r="UJV72" s="18"/>
      <c r="UJW72" s="18"/>
      <c r="UJX72" s="18"/>
      <c r="UJY72" s="18"/>
      <c r="UJZ72" s="18"/>
      <c r="UKA72" s="18"/>
      <c r="UKB72" s="18"/>
      <c r="UKC72" s="18"/>
      <c r="UKD72" s="18"/>
      <c r="UKE72" s="18"/>
      <c r="UKF72" s="18"/>
      <c r="UKG72" s="18"/>
      <c r="UKH72" s="18"/>
      <c r="UKI72" s="18"/>
      <c r="UKJ72" s="18"/>
      <c r="UKK72" s="18"/>
      <c r="UKL72" s="18"/>
      <c r="UKM72" s="18"/>
      <c r="UKN72" s="18"/>
      <c r="UKO72" s="18"/>
      <c r="UKP72" s="18"/>
      <c r="UKQ72" s="18"/>
      <c r="UKR72" s="18"/>
      <c r="UKS72" s="18"/>
      <c r="UKT72" s="18"/>
      <c r="UKU72" s="18"/>
      <c r="UKV72" s="18"/>
      <c r="UKW72" s="18"/>
      <c r="UKX72" s="18"/>
      <c r="UKY72" s="18"/>
      <c r="UKZ72" s="18"/>
      <c r="ULA72" s="18"/>
      <c r="ULB72" s="18"/>
      <c r="ULC72" s="18"/>
      <c r="ULD72" s="18"/>
      <c r="ULE72" s="18"/>
      <c r="ULF72" s="18"/>
      <c r="ULG72" s="18"/>
      <c r="ULH72" s="18"/>
      <c r="ULI72" s="18"/>
      <c r="ULJ72" s="18"/>
      <c r="ULK72" s="18"/>
      <c r="ULL72" s="18"/>
      <c r="ULM72" s="18"/>
      <c r="ULN72" s="18"/>
      <c r="ULO72" s="18"/>
      <c r="ULP72" s="18"/>
      <c r="ULQ72" s="18"/>
      <c r="ULR72" s="18"/>
      <c r="ULS72" s="18"/>
      <c r="ULT72" s="18"/>
      <c r="ULU72" s="18"/>
      <c r="ULV72" s="18"/>
      <c r="ULW72" s="18"/>
      <c r="ULX72" s="18"/>
      <c r="ULY72" s="18"/>
      <c r="ULZ72" s="18"/>
      <c r="UMA72" s="18"/>
      <c r="UMB72" s="18"/>
      <c r="UMC72" s="18"/>
      <c r="UMD72" s="18"/>
      <c r="UME72" s="18"/>
      <c r="UMF72" s="18"/>
      <c r="UMG72" s="18"/>
      <c r="UMH72" s="18"/>
      <c r="UMI72" s="18"/>
      <c r="UMJ72" s="18"/>
      <c r="UMK72" s="18"/>
      <c r="UML72" s="18"/>
      <c r="UMM72" s="18"/>
      <c r="UMN72" s="18"/>
      <c r="UMO72" s="18"/>
      <c r="UMP72" s="18"/>
      <c r="UMQ72" s="18"/>
      <c r="UMR72" s="18"/>
      <c r="UMS72" s="18"/>
      <c r="UMT72" s="18"/>
      <c r="UMU72" s="18"/>
      <c r="UMV72" s="18"/>
      <c r="UMW72" s="18"/>
      <c r="UMX72" s="18"/>
      <c r="UMY72" s="18"/>
      <c r="UMZ72" s="18"/>
      <c r="UNA72" s="18"/>
      <c r="UNB72" s="18"/>
      <c r="UNC72" s="18"/>
      <c r="UND72" s="18"/>
      <c r="UNE72" s="18"/>
      <c r="UNF72" s="18"/>
      <c r="UNG72" s="18"/>
      <c r="UNH72" s="18"/>
      <c r="UNI72" s="18"/>
      <c r="UNJ72" s="18"/>
      <c r="UNK72" s="18"/>
      <c r="UNL72" s="18"/>
      <c r="UNM72" s="18"/>
      <c r="UNN72" s="18"/>
      <c r="UNO72" s="18"/>
      <c r="UNP72" s="18"/>
      <c r="UNQ72" s="18"/>
      <c r="UNR72" s="18"/>
      <c r="UNS72" s="18"/>
      <c r="UNT72" s="18"/>
      <c r="UNU72" s="18"/>
      <c r="UNV72" s="18"/>
      <c r="UNW72" s="18"/>
      <c r="UNX72" s="18"/>
      <c r="UNY72" s="18"/>
      <c r="UNZ72" s="18"/>
      <c r="UOA72" s="18"/>
      <c r="UOB72" s="18"/>
      <c r="UOC72" s="18"/>
      <c r="UOD72" s="18"/>
      <c r="UOE72" s="18"/>
      <c r="UOF72" s="18"/>
      <c r="UOG72" s="18"/>
      <c r="UOH72" s="18"/>
      <c r="UOI72" s="18"/>
      <c r="UOJ72" s="18"/>
      <c r="UOK72" s="18"/>
      <c r="UOL72" s="18"/>
      <c r="UOM72" s="18"/>
      <c r="UON72" s="18"/>
      <c r="UOO72" s="18"/>
      <c r="UOP72" s="18"/>
      <c r="UOQ72" s="18"/>
      <c r="UOR72" s="18"/>
      <c r="UOS72" s="18"/>
      <c r="UOT72" s="18"/>
      <c r="UOU72" s="18"/>
      <c r="UOV72" s="18"/>
      <c r="UOW72" s="18"/>
      <c r="UOX72" s="18"/>
      <c r="UOY72" s="18"/>
      <c r="UOZ72" s="18"/>
      <c r="UPA72" s="18"/>
      <c r="UPB72" s="18"/>
      <c r="UPC72" s="18"/>
      <c r="UPD72" s="18"/>
      <c r="UPE72" s="18"/>
      <c r="UPF72" s="18"/>
      <c r="UPG72" s="18"/>
      <c r="UPH72" s="18"/>
      <c r="UPI72" s="18"/>
      <c r="UPJ72" s="18"/>
      <c r="UPK72" s="18"/>
      <c r="UPL72" s="18"/>
      <c r="UPM72" s="18"/>
      <c r="UPN72" s="18"/>
      <c r="UPO72" s="18"/>
      <c r="UPP72" s="18"/>
      <c r="UPQ72" s="18"/>
      <c r="UPR72" s="18"/>
      <c r="UPS72" s="18"/>
      <c r="UPT72" s="18"/>
      <c r="UPU72" s="18"/>
      <c r="UPV72" s="18"/>
      <c r="UPW72" s="18"/>
      <c r="UPX72" s="18"/>
      <c r="UPY72" s="18"/>
      <c r="UPZ72" s="18"/>
      <c r="UQA72" s="18"/>
      <c r="UQB72" s="18"/>
      <c r="UQC72" s="18"/>
      <c r="UQD72" s="18"/>
      <c r="UQE72" s="18"/>
      <c r="UQF72" s="18"/>
      <c r="UQG72" s="18"/>
      <c r="UQH72" s="18"/>
      <c r="UQI72" s="18"/>
      <c r="UQJ72" s="18"/>
      <c r="UQK72" s="18"/>
      <c r="UQL72" s="18"/>
      <c r="UQM72" s="18"/>
      <c r="UQN72" s="18"/>
      <c r="UQO72" s="18"/>
      <c r="UQP72" s="18"/>
      <c r="UQQ72" s="18"/>
      <c r="UQR72" s="18"/>
      <c r="UQS72" s="18"/>
      <c r="UQT72" s="18"/>
      <c r="UQU72" s="18"/>
      <c r="UQV72" s="18"/>
      <c r="UQW72" s="18"/>
      <c r="UQX72" s="18"/>
      <c r="UQY72" s="18"/>
      <c r="UQZ72" s="18"/>
      <c r="URA72" s="18"/>
      <c r="URB72" s="18"/>
      <c r="URC72" s="18"/>
      <c r="URD72" s="18"/>
      <c r="URE72" s="18"/>
      <c r="URF72" s="18"/>
      <c r="URG72" s="18"/>
      <c r="URH72" s="18"/>
      <c r="URI72" s="18"/>
      <c r="URJ72" s="18"/>
      <c r="URK72" s="18"/>
      <c r="URL72" s="18"/>
      <c r="URM72" s="18"/>
      <c r="URN72" s="18"/>
      <c r="URO72" s="18"/>
      <c r="URP72" s="18"/>
      <c r="URQ72" s="18"/>
      <c r="URR72" s="18"/>
      <c r="URS72" s="18"/>
      <c r="URT72" s="18"/>
      <c r="URU72" s="18"/>
      <c r="URV72" s="18"/>
      <c r="URW72" s="18"/>
      <c r="URX72" s="18"/>
      <c r="URY72" s="18"/>
      <c r="URZ72" s="18"/>
      <c r="USA72" s="18"/>
      <c r="USB72" s="18"/>
      <c r="USC72" s="18"/>
      <c r="USD72" s="18"/>
      <c r="USE72" s="18"/>
      <c r="USF72" s="18"/>
      <c r="USG72" s="18"/>
      <c r="USH72" s="18"/>
      <c r="USI72" s="18"/>
      <c r="USJ72" s="18"/>
      <c r="USK72" s="18"/>
      <c r="USL72" s="18"/>
      <c r="USM72" s="18"/>
      <c r="USN72" s="18"/>
      <c r="USO72" s="18"/>
      <c r="USP72" s="18"/>
      <c r="USQ72" s="18"/>
      <c r="USR72" s="18"/>
      <c r="USS72" s="18"/>
      <c r="UST72" s="18"/>
      <c r="USU72" s="18"/>
      <c r="USV72" s="18"/>
      <c r="USW72" s="18"/>
      <c r="USX72" s="18"/>
      <c r="USY72" s="18"/>
      <c r="USZ72" s="18"/>
      <c r="UTA72" s="18"/>
      <c r="UTB72" s="18"/>
      <c r="UTC72" s="18"/>
      <c r="UTD72" s="18"/>
      <c r="UTE72" s="18"/>
      <c r="UTF72" s="18"/>
      <c r="UTG72" s="18"/>
      <c r="UTH72" s="18"/>
      <c r="UTI72" s="18"/>
      <c r="UTJ72" s="18"/>
      <c r="UTK72" s="18"/>
      <c r="UTL72" s="18"/>
      <c r="UTM72" s="18"/>
      <c r="UTN72" s="18"/>
      <c r="UTO72" s="18"/>
      <c r="UTP72" s="18"/>
      <c r="UTQ72" s="18"/>
      <c r="UTR72" s="18"/>
      <c r="UTS72" s="18"/>
      <c r="UTT72" s="18"/>
      <c r="UTU72" s="18"/>
      <c r="UTV72" s="18"/>
      <c r="UTW72" s="18"/>
      <c r="UTX72" s="18"/>
      <c r="UTY72" s="18"/>
      <c r="UTZ72" s="18"/>
      <c r="UUA72" s="18"/>
      <c r="UUB72" s="18"/>
      <c r="UUC72" s="18"/>
      <c r="UUD72" s="18"/>
      <c r="UUE72" s="18"/>
      <c r="UUF72" s="18"/>
      <c r="UUG72" s="18"/>
      <c r="UUH72" s="18"/>
      <c r="UUI72" s="18"/>
      <c r="UUJ72" s="18"/>
      <c r="UUK72" s="18"/>
      <c r="UUL72" s="18"/>
      <c r="UUM72" s="18"/>
      <c r="UUN72" s="18"/>
      <c r="UUO72" s="18"/>
      <c r="UUP72" s="18"/>
      <c r="UUQ72" s="18"/>
      <c r="UUR72" s="18"/>
      <c r="UUS72" s="18"/>
      <c r="UUT72" s="18"/>
      <c r="UUU72" s="18"/>
      <c r="UUV72" s="18"/>
      <c r="UUW72" s="18"/>
      <c r="UUX72" s="18"/>
      <c r="UUY72" s="18"/>
      <c r="UUZ72" s="18"/>
      <c r="UVA72" s="18"/>
      <c r="UVB72" s="18"/>
      <c r="UVC72" s="18"/>
      <c r="UVD72" s="18"/>
      <c r="UVE72" s="18"/>
      <c r="UVF72" s="18"/>
      <c r="UVG72" s="18"/>
      <c r="UVH72" s="18"/>
      <c r="UVI72" s="18"/>
      <c r="UVJ72" s="18"/>
      <c r="UVK72" s="18"/>
      <c r="UVL72" s="18"/>
      <c r="UVM72" s="18"/>
      <c r="UVN72" s="18"/>
      <c r="UVO72" s="18"/>
      <c r="UVP72" s="18"/>
      <c r="UVQ72" s="18"/>
      <c r="UVR72" s="18"/>
      <c r="UVS72" s="18"/>
      <c r="UVT72" s="18"/>
      <c r="UVU72" s="18"/>
      <c r="UVV72" s="18"/>
      <c r="UVW72" s="18"/>
      <c r="UVX72" s="18"/>
      <c r="UVY72" s="18"/>
      <c r="UVZ72" s="18"/>
      <c r="UWA72" s="18"/>
      <c r="UWB72" s="18"/>
      <c r="UWC72" s="18"/>
      <c r="UWD72" s="18"/>
      <c r="UWE72" s="18"/>
      <c r="UWF72" s="18"/>
      <c r="UWG72" s="18"/>
      <c r="UWH72" s="18"/>
      <c r="UWI72" s="18"/>
      <c r="UWJ72" s="18"/>
      <c r="UWK72" s="18"/>
      <c r="UWL72" s="18"/>
      <c r="UWM72" s="18"/>
      <c r="UWN72" s="18"/>
      <c r="UWO72" s="18"/>
      <c r="UWP72" s="18"/>
      <c r="UWQ72" s="18"/>
      <c r="UWR72" s="18"/>
      <c r="UWS72" s="18"/>
      <c r="UWT72" s="18"/>
      <c r="UWU72" s="18"/>
      <c r="UWV72" s="18"/>
      <c r="UWW72" s="18"/>
      <c r="UWX72" s="18"/>
      <c r="UWY72" s="18"/>
      <c r="UWZ72" s="18"/>
      <c r="UXA72" s="18"/>
      <c r="UXB72" s="18"/>
      <c r="UXC72" s="18"/>
      <c r="UXD72" s="18"/>
      <c r="UXE72" s="18"/>
      <c r="UXF72" s="18"/>
      <c r="UXG72" s="18"/>
      <c r="UXH72" s="18"/>
      <c r="UXI72" s="18"/>
      <c r="UXJ72" s="18"/>
      <c r="UXK72" s="18"/>
      <c r="UXL72" s="18"/>
      <c r="UXM72" s="18"/>
      <c r="UXN72" s="18"/>
      <c r="UXO72" s="18"/>
      <c r="UXP72" s="18"/>
      <c r="UXQ72" s="18"/>
      <c r="UXR72" s="18"/>
      <c r="UXS72" s="18"/>
      <c r="UXT72" s="18"/>
      <c r="UXU72" s="18"/>
      <c r="UXV72" s="18"/>
      <c r="UXW72" s="18"/>
      <c r="UXX72" s="18"/>
      <c r="UXY72" s="18"/>
      <c r="UXZ72" s="18"/>
      <c r="UYA72" s="18"/>
      <c r="UYB72" s="18"/>
      <c r="UYC72" s="18"/>
      <c r="UYD72" s="18"/>
      <c r="UYE72" s="18"/>
      <c r="UYF72" s="18"/>
      <c r="UYG72" s="18"/>
      <c r="UYH72" s="18"/>
      <c r="UYI72" s="18"/>
      <c r="UYJ72" s="18"/>
      <c r="UYK72" s="18"/>
      <c r="UYL72" s="18"/>
      <c r="UYM72" s="18"/>
      <c r="UYN72" s="18"/>
      <c r="UYO72" s="18"/>
      <c r="UYP72" s="18"/>
      <c r="UYQ72" s="18"/>
      <c r="UYR72" s="18"/>
      <c r="UYS72" s="18"/>
      <c r="UYT72" s="18"/>
      <c r="UYU72" s="18"/>
      <c r="UYV72" s="18"/>
      <c r="UYW72" s="18"/>
      <c r="UYX72" s="18"/>
      <c r="UYY72" s="18"/>
      <c r="UYZ72" s="18"/>
      <c r="UZA72" s="18"/>
      <c r="UZB72" s="18"/>
      <c r="UZC72" s="18"/>
      <c r="UZD72" s="18"/>
      <c r="UZE72" s="18"/>
      <c r="UZF72" s="18"/>
      <c r="UZG72" s="18"/>
      <c r="UZH72" s="18"/>
      <c r="UZI72" s="18"/>
      <c r="UZJ72" s="18"/>
      <c r="UZK72" s="18"/>
      <c r="UZL72" s="18"/>
      <c r="UZM72" s="18"/>
      <c r="UZN72" s="18"/>
      <c r="UZO72" s="18"/>
      <c r="UZP72" s="18"/>
      <c r="UZQ72" s="18"/>
      <c r="UZR72" s="18"/>
      <c r="UZS72" s="18"/>
      <c r="UZT72" s="18"/>
      <c r="UZU72" s="18"/>
      <c r="UZV72" s="18"/>
      <c r="UZW72" s="18"/>
      <c r="UZX72" s="18"/>
      <c r="UZY72" s="18"/>
      <c r="UZZ72" s="18"/>
      <c r="VAA72" s="18"/>
      <c r="VAB72" s="18"/>
      <c r="VAC72" s="18"/>
      <c r="VAD72" s="18"/>
      <c r="VAE72" s="18"/>
      <c r="VAF72" s="18"/>
      <c r="VAG72" s="18"/>
      <c r="VAH72" s="18"/>
      <c r="VAI72" s="18"/>
      <c r="VAJ72" s="18"/>
      <c r="VAK72" s="18"/>
      <c r="VAL72" s="18"/>
      <c r="VAM72" s="18"/>
      <c r="VAN72" s="18"/>
      <c r="VAO72" s="18"/>
      <c r="VAP72" s="18"/>
      <c r="VAQ72" s="18"/>
      <c r="VAR72" s="18"/>
      <c r="VAS72" s="18"/>
      <c r="VAT72" s="18"/>
      <c r="VAU72" s="18"/>
      <c r="VAV72" s="18"/>
      <c r="VAW72" s="18"/>
      <c r="VAX72" s="18"/>
      <c r="VAY72" s="18"/>
      <c r="VAZ72" s="18"/>
      <c r="VBA72" s="18"/>
      <c r="VBB72" s="18"/>
      <c r="VBC72" s="18"/>
      <c r="VBD72" s="18"/>
      <c r="VBE72" s="18"/>
      <c r="VBF72" s="18"/>
      <c r="VBG72" s="18"/>
      <c r="VBH72" s="18"/>
      <c r="VBI72" s="18"/>
      <c r="VBJ72" s="18"/>
      <c r="VBK72" s="18"/>
      <c r="VBL72" s="18"/>
      <c r="VBM72" s="18"/>
      <c r="VBN72" s="18"/>
      <c r="VBO72" s="18"/>
      <c r="VBP72" s="18"/>
      <c r="VBQ72" s="18"/>
      <c r="VBR72" s="18"/>
      <c r="VBS72" s="18"/>
      <c r="VBT72" s="18"/>
      <c r="VBU72" s="18"/>
      <c r="VBV72" s="18"/>
      <c r="VBW72" s="18"/>
      <c r="VBX72" s="18"/>
      <c r="VBY72" s="18"/>
      <c r="VBZ72" s="18"/>
      <c r="VCA72" s="18"/>
      <c r="VCB72" s="18"/>
      <c r="VCC72" s="18"/>
      <c r="VCD72" s="18"/>
      <c r="VCE72" s="18"/>
      <c r="VCF72" s="18"/>
      <c r="VCG72" s="18"/>
      <c r="VCH72" s="18"/>
      <c r="VCI72" s="18"/>
      <c r="VCJ72" s="18"/>
      <c r="VCK72" s="18"/>
      <c r="VCL72" s="18"/>
      <c r="VCM72" s="18"/>
      <c r="VCN72" s="18"/>
      <c r="VCO72" s="18"/>
      <c r="VCP72" s="18"/>
      <c r="VCQ72" s="18"/>
      <c r="VCR72" s="18"/>
      <c r="VCS72" s="18"/>
      <c r="VCT72" s="18"/>
      <c r="VCU72" s="18"/>
      <c r="VCV72" s="18"/>
      <c r="VCW72" s="18"/>
      <c r="VCX72" s="18"/>
      <c r="VCY72" s="18"/>
      <c r="VCZ72" s="18"/>
      <c r="VDA72" s="18"/>
      <c r="VDB72" s="18"/>
      <c r="VDC72" s="18"/>
      <c r="VDD72" s="18"/>
      <c r="VDE72" s="18"/>
      <c r="VDF72" s="18"/>
      <c r="VDG72" s="18"/>
      <c r="VDH72" s="18"/>
      <c r="VDI72" s="18"/>
      <c r="VDJ72" s="18"/>
      <c r="VDK72" s="18"/>
      <c r="VDL72" s="18"/>
      <c r="VDM72" s="18"/>
      <c r="VDN72" s="18"/>
      <c r="VDO72" s="18"/>
      <c r="VDP72" s="18"/>
      <c r="VDQ72" s="18"/>
      <c r="VDR72" s="18"/>
      <c r="VDS72" s="18"/>
      <c r="VDT72" s="18"/>
      <c r="VDU72" s="18"/>
      <c r="VDV72" s="18"/>
      <c r="VDW72" s="18"/>
      <c r="VDX72" s="18"/>
      <c r="VDY72" s="18"/>
      <c r="VDZ72" s="18"/>
      <c r="VEA72" s="18"/>
      <c r="VEB72" s="18"/>
      <c r="VEC72" s="18"/>
      <c r="VED72" s="18"/>
      <c r="VEE72" s="18"/>
      <c r="VEF72" s="18"/>
      <c r="VEG72" s="18"/>
      <c r="VEH72" s="18"/>
      <c r="VEI72" s="18"/>
      <c r="VEJ72" s="18"/>
      <c r="VEK72" s="18"/>
      <c r="VEL72" s="18"/>
      <c r="VEM72" s="18"/>
      <c r="VEN72" s="18"/>
      <c r="VEO72" s="18"/>
      <c r="VEP72" s="18"/>
      <c r="VEQ72" s="18"/>
      <c r="VER72" s="18"/>
      <c r="VES72" s="18"/>
      <c r="VET72" s="18"/>
      <c r="VEU72" s="18"/>
      <c r="VEV72" s="18"/>
      <c r="VEW72" s="18"/>
      <c r="VEX72" s="18"/>
      <c r="VEY72" s="18"/>
      <c r="VEZ72" s="18"/>
      <c r="VFA72" s="18"/>
      <c r="VFB72" s="18"/>
      <c r="VFC72" s="18"/>
      <c r="VFD72" s="18"/>
      <c r="VFE72" s="18"/>
      <c r="VFF72" s="18"/>
      <c r="VFG72" s="18"/>
      <c r="VFH72" s="18"/>
      <c r="VFI72" s="18"/>
      <c r="VFJ72" s="18"/>
      <c r="VFK72" s="18"/>
      <c r="VFL72" s="18"/>
      <c r="VFM72" s="18"/>
      <c r="VFN72" s="18"/>
      <c r="VFO72" s="18"/>
      <c r="VFP72" s="18"/>
      <c r="VFQ72" s="18"/>
      <c r="VFR72" s="18"/>
      <c r="VFS72" s="18"/>
      <c r="VFT72" s="18"/>
      <c r="VFU72" s="18"/>
      <c r="VFV72" s="18"/>
      <c r="VFW72" s="18"/>
      <c r="VFX72" s="18"/>
      <c r="VFY72" s="18"/>
      <c r="VFZ72" s="18"/>
      <c r="VGA72" s="18"/>
      <c r="VGB72" s="18"/>
      <c r="VGC72" s="18"/>
      <c r="VGD72" s="18"/>
      <c r="VGE72" s="18"/>
      <c r="VGF72" s="18"/>
      <c r="VGG72" s="18"/>
      <c r="VGH72" s="18"/>
      <c r="VGI72" s="18"/>
      <c r="VGJ72" s="18"/>
      <c r="VGK72" s="18"/>
      <c r="VGL72" s="18"/>
      <c r="VGM72" s="18"/>
      <c r="VGN72" s="18"/>
      <c r="VGO72" s="18"/>
      <c r="VGP72" s="18"/>
      <c r="VGQ72" s="18"/>
      <c r="VGR72" s="18"/>
      <c r="VGS72" s="18"/>
      <c r="VGT72" s="18"/>
      <c r="VGU72" s="18"/>
      <c r="VGV72" s="18"/>
      <c r="VGW72" s="18"/>
      <c r="VGX72" s="18"/>
      <c r="VGY72" s="18"/>
      <c r="VGZ72" s="18"/>
      <c r="VHA72" s="18"/>
      <c r="VHB72" s="18"/>
      <c r="VHC72" s="18"/>
      <c r="VHD72" s="18"/>
      <c r="VHE72" s="18"/>
      <c r="VHF72" s="18"/>
      <c r="VHG72" s="18"/>
      <c r="VHH72" s="18"/>
      <c r="VHI72" s="18"/>
      <c r="VHJ72" s="18"/>
      <c r="VHK72" s="18"/>
      <c r="VHL72" s="18"/>
      <c r="VHM72" s="18"/>
      <c r="VHN72" s="18"/>
      <c r="VHO72" s="18"/>
      <c r="VHP72" s="18"/>
      <c r="VHQ72" s="18"/>
      <c r="VHR72" s="18"/>
      <c r="VHS72" s="18"/>
      <c r="VHT72" s="18"/>
      <c r="VHU72" s="18"/>
      <c r="VHV72" s="18"/>
      <c r="VHW72" s="18"/>
      <c r="VHX72" s="18"/>
      <c r="VHY72" s="18"/>
      <c r="VHZ72" s="18"/>
      <c r="VIA72" s="18"/>
      <c r="VIB72" s="18"/>
      <c r="VIC72" s="18"/>
      <c r="VID72" s="18"/>
      <c r="VIE72" s="18"/>
      <c r="VIF72" s="18"/>
      <c r="VIG72" s="18"/>
      <c r="VIH72" s="18"/>
      <c r="VII72" s="18"/>
      <c r="VIJ72" s="18"/>
      <c r="VIK72" s="18"/>
      <c r="VIL72" s="18"/>
      <c r="VIM72" s="18"/>
      <c r="VIN72" s="18"/>
      <c r="VIO72" s="18"/>
      <c r="VIP72" s="18"/>
      <c r="VIQ72" s="18"/>
      <c r="VIR72" s="18"/>
      <c r="VIS72" s="18"/>
      <c r="VIT72" s="18"/>
      <c r="VIU72" s="18"/>
      <c r="VIV72" s="18"/>
      <c r="VIW72" s="18"/>
      <c r="VIX72" s="18"/>
      <c r="VIY72" s="18"/>
      <c r="VIZ72" s="18"/>
      <c r="VJA72" s="18"/>
      <c r="VJB72" s="18"/>
      <c r="VJC72" s="18"/>
      <c r="VJD72" s="18"/>
      <c r="VJE72" s="18"/>
      <c r="VJF72" s="18"/>
      <c r="VJG72" s="18"/>
      <c r="VJH72" s="18"/>
      <c r="VJI72" s="18"/>
      <c r="VJJ72" s="18"/>
      <c r="VJK72" s="18"/>
      <c r="VJL72" s="18"/>
      <c r="VJM72" s="18"/>
      <c r="VJN72" s="18"/>
      <c r="VJO72" s="18"/>
      <c r="VJP72" s="18"/>
      <c r="VJQ72" s="18"/>
      <c r="VJR72" s="18"/>
      <c r="VJS72" s="18"/>
      <c r="VJT72" s="18"/>
      <c r="VJU72" s="18"/>
      <c r="VJV72" s="18"/>
      <c r="VJW72" s="18"/>
      <c r="VJX72" s="18"/>
      <c r="VJY72" s="18"/>
      <c r="VJZ72" s="18"/>
      <c r="VKA72" s="18"/>
      <c r="VKB72" s="18"/>
      <c r="VKC72" s="18"/>
      <c r="VKD72" s="18"/>
      <c r="VKE72" s="18"/>
      <c r="VKF72" s="18"/>
      <c r="VKG72" s="18"/>
      <c r="VKH72" s="18"/>
      <c r="VKI72" s="18"/>
      <c r="VKJ72" s="18"/>
      <c r="VKK72" s="18"/>
      <c r="VKL72" s="18"/>
      <c r="VKM72" s="18"/>
      <c r="VKN72" s="18"/>
      <c r="VKO72" s="18"/>
      <c r="VKP72" s="18"/>
      <c r="VKQ72" s="18"/>
      <c r="VKR72" s="18"/>
      <c r="VKS72" s="18"/>
      <c r="VKT72" s="18"/>
      <c r="VKU72" s="18"/>
      <c r="VKV72" s="18"/>
      <c r="VKW72" s="18"/>
      <c r="VKX72" s="18"/>
      <c r="VKY72" s="18"/>
      <c r="VKZ72" s="18"/>
      <c r="VLA72" s="18"/>
      <c r="VLB72" s="18"/>
      <c r="VLC72" s="18"/>
      <c r="VLD72" s="18"/>
      <c r="VLE72" s="18"/>
      <c r="VLF72" s="18"/>
      <c r="VLG72" s="18"/>
      <c r="VLH72" s="18"/>
      <c r="VLI72" s="18"/>
      <c r="VLJ72" s="18"/>
      <c r="VLK72" s="18"/>
      <c r="VLL72" s="18"/>
      <c r="VLM72" s="18"/>
      <c r="VLN72" s="18"/>
      <c r="VLO72" s="18"/>
      <c r="VLP72" s="18"/>
      <c r="VLQ72" s="18"/>
      <c r="VLR72" s="18"/>
      <c r="VLS72" s="18"/>
      <c r="VLT72" s="18"/>
      <c r="VLU72" s="18"/>
      <c r="VLV72" s="18"/>
      <c r="VLW72" s="18"/>
      <c r="VLX72" s="18"/>
      <c r="VLY72" s="18"/>
      <c r="VLZ72" s="18"/>
      <c r="VMA72" s="18"/>
      <c r="VMB72" s="18"/>
      <c r="VMC72" s="18"/>
      <c r="VMD72" s="18"/>
      <c r="VME72" s="18"/>
      <c r="VMF72" s="18"/>
      <c r="VMG72" s="18"/>
      <c r="VMH72" s="18"/>
      <c r="VMI72" s="18"/>
      <c r="VMJ72" s="18"/>
      <c r="VMK72" s="18"/>
      <c r="VML72" s="18"/>
      <c r="VMM72" s="18"/>
      <c r="VMN72" s="18"/>
      <c r="VMO72" s="18"/>
      <c r="VMP72" s="18"/>
      <c r="VMQ72" s="18"/>
      <c r="VMR72" s="18"/>
      <c r="VMS72" s="18"/>
      <c r="VMT72" s="18"/>
      <c r="VMU72" s="18"/>
      <c r="VMV72" s="18"/>
      <c r="VMW72" s="18"/>
      <c r="VMX72" s="18"/>
      <c r="VMY72" s="18"/>
      <c r="VMZ72" s="18"/>
      <c r="VNA72" s="18"/>
      <c r="VNB72" s="18"/>
      <c r="VNC72" s="18"/>
      <c r="VND72" s="18"/>
      <c r="VNE72" s="18"/>
      <c r="VNF72" s="18"/>
      <c r="VNG72" s="18"/>
      <c r="VNH72" s="18"/>
      <c r="VNI72" s="18"/>
      <c r="VNJ72" s="18"/>
      <c r="VNK72" s="18"/>
      <c r="VNL72" s="18"/>
      <c r="VNM72" s="18"/>
      <c r="VNN72" s="18"/>
      <c r="VNO72" s="18"/>
      <c r="VNP72" s="18"/>
      <c r="VNQ72" s="18"/>
      <c r="VNR72" s="18"/>
      <c r="VNS72" s="18"/>
      <c r="VNT72" s="18"/>
      <c r="VNU72" s="18"/>
      <c r="VNV72" s="18"/>
      <c r="VNW72" s="18"/>
      <c r="VNX72" s="18"/>
      <c r="VNY72" s="18"/>
      <c r="VNZ72" s="18"/>
      <c r="VOA72" s="18"/>
      <c r="VOB72" s="18"/>
      <c r="VOC72" s="18"/>
      <c r="VOD72" s="18"/>
      <c r="VOE72" s="18"/>
      <c r="VOF72" s="18"/>
      <c r="VOG72" s="18"/>
      <c r="VOH72" s="18"/>
      <c r="VOI72" s="18"/>
      <c r="VOJ72" s="18"/>
      <c r="VOK72" s="18"/>
      <c r="VOL72" s="18"/>
      <c r="VOM72" s="18"/>
      <c r="VON72" s="18"/>
      <c r="VOO72" s="18"/>
      <c r="VOP72" s="18"/>
      <c r="VOQ72" s="18"/>
      <c r="VOR72" s="18"/>
      <c r="VOS72" s="18"/>
      <c r="VOT72" s="18"/>
      <c r="VOU72" s="18"/>
      <c r="VOV72" s="18"/>
      <c r="VOW72" s="18"/>
      <c r="VOX72" s="18"/>
      <c r="VOY72" s="18"/>
      <c r="VOZ72" s="18"/>
      <c r="VPA72" s="18"/>
      <c r="VPB72" s="18"/>
      <c r="VPC72" s="18"/>
      <c r="VPD72" s="18"/>
      <c r="VPE72" s="18"/>
      <c r="VPF72" s="18"/>
      <c r="VPG72" s="18"/>
      <c r="VPH72" s="18"/>
      <c r="VPI72" s="18"/>
      <c r="VPJ72" s="18"/>
      <c r="VPK72" s="18"/>
      <c r="VPL72" s="18"/>
      <c r="VPM72" s="18"/>
      <c r="VPN72" s="18"/>
      <c r="VPO72" s="18"/>
      <c r="VPP72" s="18"/>
      <c r="VPQ72" s="18"/>
      <c r="VPR72" s="18"/>
      <c r="VPS72" s="18"/>
      <c r="VPT72" s="18"/>
      <c r="VPU72" s="18"/>
      <c r="VPV72" s="18"/>
      <c r="VPW72" s="18"/>
      <c r="VPX72" s="18"/>
      <c r="VPY72" s="18"/>
      <c r="VPZ72" s="18"/>
      <c r="VQA72" s="18"/>
      <c r="VQB72" s="18"/>
      <c r="VQC72" s="18"/>
      <c r="VQD72" s="18"/>
      <c r="VQE72" s="18"/>
      <c r="VQF72" s="18"/>
      <c r="VQG72" s="18"/>
      <c r="VQH72" s="18"/>
      <c r="VQI72" s="18"/>
      <c r="VQJ72" s="18"/>
      <c r="VQK72" s="18"/>
      <c r="VQL72" s="18"/>
      <c r="VQM72" s="18"/>
      <c r="VQN72" s="18"/>
      <c r="VQO72" s="18"/>
      <c r="VQP72" s="18"/>
      <c r="VQQ72" s="18"/>
      <c r="VQR72" s="18"/>
      <c r="VQS72" s="18"/>
      <c r="VQT72" s="18"/>
      <c r="VQU72" s="18"/>
      <c r="VQV72" s="18"/>
      <c r="VQW72" s="18"/>
      <c r="VQX72" s="18"/>
      <c r="VQY72" s="18"/>
      <c r="VQZ72" s="18"/>
      <c r="VRA72" s="18"/>
      <c r="VRB72" s="18"/>
      <c r="VRC72" s="18"/>
      <c r="VRD72" s="18"/>
      <c r="VRE72" s="18"/>
      <c r="VRF72" s="18"/>
      <c r="VRG72" s="18"/>
      <c r="VRH72" s="18"/>
      <c r="VRI72" s="18"/>
      <c r="VRJ72" s="18"/>
      <c r="VRK72" s="18"/>
      <c r="VRL72" s="18"/>
      <c r="VRM72" s="18"/>
      <c r="VRN72" s="18"/>
      <c r="VRO72" s="18"/>
      <c r="VRP72" s="18"/>
      <c r="VRQ72" s="18"/>
      <c r="VRR72" s="18"/>
      <c r="VRS72" s="18"/>
      <c r="VRT72" s="18"/>
      <c r="VRU72" s="18"/>
      <c r="VRV72" s="18"/>
      <c r="VRW72" s="18"/>
      <c r="VRX72" s="18"/>
      <c r="VRY72" s="18"/>
      <c r="VRZ72" s="18"/>
      <c r="VSA72" s="18"/>
      <c r="VSB72" s="18"/>
      <c r="VSC72" s="18"/>
      <c r="VSD72" s="18"/>
      <c r="VSE72" s="18"/>
      <c r="VSF72" s="18"/>
      <c r="VSG72" s="18"/>
      <c r="VSH72" s="18"/>
      <c r="VSI72" s="18"/>
      <c r="VSJ72" s="18"/>
      <c r="VSK72" s="18"/>
      <c r="VSL72" s="18"/>
      <c r="VSM72" s="18"/>
      <c r="VSN72" s="18"/>
      <c r="VSO72" s="18"/>
      <c r="VSP72" s="18"/>
      <c r="VSQ72" s="18"/>
      <c r="VSR72" s="18"/>
      <c r="VSS72" s="18"/>
      <c r="VST72" s="18"/>
      <c r="VSU72" s="18"/>
      <c r="VSV72" s="18"/>
      <c r="VSW72" s="18"/>
      <c r="VSX72" s="18"/>
      <c r="VSY72" s="18"/>
      <c r="VSZ72" s="18"/>
      <c r="VTA72" s="18"/>
      <c r="VTB72" s="18"/>
      <c r="VTC72" s="18"/>
      <c r="VTD72" s="18"/>
      <c r="VTE72" s="18"/>
      <c r="VTF72" s="18"/>
      <c r="VTG72" s="18"/>
      <c r="VTH72" s="18"/>
      <c r="VTI72" s="18"/>
      <c r="VTJ72" s="18"/>
      <c r="VTK72" s="18"/>
      <c r="VTL72" s="18"/>
      <c r="VTM72" s="18"/>
      <c r="VTN72" s="18"/>
      <c r="VTO72" s="18"/>
      <c r="VTP72" s="18"/>
      <c r="VTQ72" s="18"/>
      <c r="VTR72" s="18"/>
      <c r="VTS72" s="18"/>
      <c r="VTT72" s="18"/>
      <c r="VTU72" s="18"/>
      <c r="VTV72" s="18"/>
      <c r="VTW72" s="18"/>
      <c r="VTX72" s="18"/>
      <c r="VTY72" s="18"/>
      <c r="VTZ72" s="18"/>
      <c r="VUA72" s="18"/>
      <c r="VUB72" s="18"/>
      <c r="VUC72" s="18"/>
      <c r="VUD72" s="18"/>
      <c r="VUE72" s="18"/>
      <c r="VUF72" s="18"/>
      <c r="VUG72" s="18"/>
      <c r="VUH72" s="18"/>
      <c r="VUI72" s="18"/>
      <c r="VUJ72" s="18"/>
      <c r="VUK72" s="18"/>
      <c r="VUL72" s="18"/>
      <c r="VUM72" s="18"/>
      <c r="VUN72" s="18"/>
      <c r="VUO72" s="18"/>
      <c r="VUP72" s="18"/>
      <c r="VUQ72" s="18"/>
      <c r="VUR72" s="18"/>
      <c r="VUS72" s="18"/>
      <c r="VUT72" s="18"/>
      <c r="VUU72" s="18"/>
      <c r="VUV72" s="18"/>
      <c r="VUW72" s="18"/>
      <c r="VUX72" s="18"/>
      <c r="VUY72" s="18"/>
      <c r="VUZ72" s="18"/>
      <c r="VVA72" s="18"/>
      <c r="VVB72" s="18"/>
      <c r="VVC72" s="18"/>
      <c r="VVD72" s="18"/>
      <c r="VVE72" s="18"/>
      <c r="VVF72" s="18"/>
      <c r="VVG72" s="18"/>
      <c r="VVH72" s="18"/>
      <c r="VVI72" s="18"/>
      <c r="VVJ72" s="18"/>
      <c r="VVK72" s="18"/>
      <c r="VVL72" s="18"/>
      <c r="VVM72" s="18"/>
      <c r="VVN72" s="18"/>
      <c r="VVO72" s="18"/>
      <c r="VVP72" s="18"/>
      <c r="VVQ72" s="18"/>
      <c r="VVR72" s="18"/>
      <c r="VVS72" s="18"/>
      <c r="VVT72" s="18"/>
      <c r="VVU72" s="18"/>
      <c r="VVV72" s="18"/>
      <c r="VVW72" s="18"/>
      <c r="VVX72" s="18"/>
      <c r="VVY72" s="18"/>
      <c r="VVZ72" s="18"/>
      <c r="VWA72" s="18"/>
      <c r="VWB72" s="18"/>
      <c r="VWC72" s="18"/>
      <c r="VWD72" s="18"/>
      <c r="VWE72" s="18"/>
      <c r="VWF72" s="18"/>
      <c r="VWG72" s="18"/>
      <c r="VWH72" s="18"/>
      <c r="VWI72" s="18"/>
      <c r="VWJ72" s="18"/>
      <c r="VWK72" s="18"/>
      <c r="VWL72" s="18"/>
      <c r="VWM72" s="18"/>
      <c r="VWN72" s="18"/>
      <c r="VWO72" s="18"/>
      <c r="VWP72" s="18"/>
      <c r="VWQ72" s="18"/>
      <c r="VWR72" s="18"/>
      <c r="VWS72" s="18"/>
      <c r="VWT72" s="18"/>
      <c r="VWU72" s="18"/>
      <c r="VWV72" s="18"/>
      <c r="VWW72" s="18"/>
      <c r="VWX72" s="18"/>
      <c r="VWY72" s="18"/>
      <c r="VWZ72" s="18"/>
      <c r="VXA72" s="18"/>
      <c r="VXB72" s="18"/>
      <c r="VXC72" s="18"/>
      <c r="VXD72" s="18"/>
      <c r="VXE72" s="18"/>
      <c r="VXF72" s="18"/>
      <c r="VXG72" s="18"/>
      <c r="VXH72" s="18"/>
      <c r="VXI72" s="18"/>
      <c r="VXJ72" s="18"/>
      <c r="VXK72" s="18"/>
      <c r="VXL72" s="18"/>
      <c r="VXM72" s="18"/>
      <c r="VXN72" s="18"/>
      <c r="VXO72" s="18"/>
      <c r="VXP72" s="18"/>
      <c r="VXQ72" s="18"/>
      <c r="VXR72" s="18"/>
      <c r="VXS72" s="18"/>
      <c r="VXT72" s="18"/>
      <c r="VXU72" s="18"/>
      <c r="VXV72" s="18"/>
      <c r="VXW72" s="18"/>
      <c r="VXX72" s="18"/>
      <c r="VXY72" s="18"/>
      <c r="VXZ72" s="18"/>
      <c r="VYA72" s="18"/>
      <c r="VYB72" s="18"/>
      <c r="VYC72" s="18"/>
      <c r="VYD72" s="18"/>
      <c r="VYE72" s="18"/>
      <c r="VYF72" s="18"/>
      <c r="VYG72" s="18"/>
      <c r="VYH72" s="18"/>
      <c r="VYI72" s="18"/>
      <c r="VYJ72" s="18"/>
      <c r="VYK72" s="18"/>
      <c r="VYL72" s="18"/>
      <c r="VYM72" s="18"/>
      <c r="VYN72" s="18"/>
      <c r="VYO72" s="18"/>
      <c r="VYP72" s="18"/>
      <c r="VYQ72" s="18"/>
      <c r="VYR72" s="18"/>
      <c r="VYS72" s="18"/>
      <c r="VYT72" s="18"/>
      <c r="VYU72" s="18"/>
      <c r="VYV72" s="18"/>
      <c r="VYW72" s="18"/>
      <c r="VYX72" s="18"/>
      <c r="VYY72" s="18"/>
      <c r="VYZ72" s="18"/>
      <c r="VZA72" s="18"/>
      <c r="VZB72" s="18"/>
      <c r="VZC72" s="18"/>
      <c r="VZD72" s="18"/>
      <c r="VZE72" s="18"/>
      <c r="VZF72" s="18"/>
      <c r="VZG72" s="18"/>
      <c r="VZH72" s="18"/>
      <c r="VZI72" s="18"/>
      <c r="VZJ72" s="18"/>
      <c r="VZK72" s="18"/>
      <c r="VZL72" s="18"/>
      <c r="VZM72" s="18"/>
      <c r="VZN72" s="18"/>
      <c r="VZO72" s="18"/>
      <c r="VZP72" s="18"/>
      <c r="VZQ72" s="18"/>
      <c r="VZR72" s="18"/>
      <c r="VZS72" s="18"/>
      <c r="VZT72" s="18"/>
      <c r="VZU72" s="18"/>
      <c r="VZV72" s="18"/>
      <c r="VZW72" s="18"/>
      <c r="VZX72" s="18"/>
      <c r="VZY72" s="18"/>
      <c r="VZZ72" s="18"/>
      <c r="WAA72" s="18"/>
      <c r="WAB72" s="18"/>
      <c r="WAC72" s="18"/>
      <c r="WAD72" s="18"/>
      <c r="WAE72" s="18"/>
      <c r="WAF72" s="18"/>
      <c r="WAG72" s="18"/>
      <c r="WAH72" s="18"/>
      <c r="WAI72" s="18"/>
      <c r="WAJ72" s="18"/>
      <c r="WAK72" s="18"/>
      <c r="WAL72" s="18"/>
      <c r="WAM72" s="18"/>
      <c r="WAN72" s="18"/>
      <c r="WAO72" s="18"/>
      <c r="WAP72" s="18"/>
      <c r="WAQ72" s="18"/>
      <c r="WAR72" s="18"/>
      <c r="WAS72" s="18"/>
      <c r="WAT72" s="18"/>
      <c r="WAU72" s="18"/>
      <c r="WAV72" s="18"/>
      <c r="WAW72" s="18"/>
      <c r="WAX72" s="18"/>
      <c r="WAY72" s="18"/>
      <c r="WAZ72" s="18"/>
      <c r="WBA72" s="18"/>
      <c r="WBB72" s="18"/>
      <c r="WBC72" s="18"/>
      <c r="WBD72" s="18"/>
      <c r="WBE72" s="18"/>
      <c r="WBF72" s="18"/>
      <c r="WBG72" s="18"/>
      <c r="WBH72" s="18"/>
      <c r="WBI72" s="18"/>
      <c r="WBJ72" s="18"/>
      <c r="WBK72" s="18"/>
      <c r="WBL72" s="18"/>
      <c r="WBM72" s="18"/>
      <c r="WBN72" s="18"/>
      <c r="WBO72" s="18"/>
      <c r="WBP72" s="18"/>
      <c r="WBQ72" s="18"/>
      <c r="WBR72" s="18"/>
      <c r="WBS72" s="18"/>
      <c r="WBT72" s="18"/>
      <c r="WBU72" s="18"/>
      <c r="WBV72" s="18"/>
      <c r="WBW72" s="18"/>
      <c r="WBX72" s="18"/>
      <c r="WBY72" s="18"/>
      <c r="WBZ72" s="18"/>
      <c r="WCA72" s="18"/>
      <c r="WCB72" s="18"/>
      <c r="WCC72" s="18"/>
      <c r="WCD72" s="18"/>
      <c r="WCE72" s="18"/>
      <c r="WCF72" s="18"/>
      <c r="WCG72" s="18"/>
      <c r="WCH72" s="18"/>
      <c r="WCI72" s="18"/>
      <c r="WCJ72" s="18"/>
      <c r="WCK72" s="18"/>
      <c r="WCL72" s="18"/>
      <c r="WCM72" s="18"/>
      <c r="WCN72" s="18"/>
      <c r="WCO72" s="18"/>
      <c r="WCP72" s="18"/>
      <c r="WCQ72" s="18"/>
      <c r="WCR72" s="18"/>
      <c r="WCS72" s="18"/>
      <c r="WCT72" s="18"/>
      <c r="WCU72" s="18"/>
      <c r="WCV72" s="18"/>
      <c r="WCW72" s="18"/>
      <c r="WCX72" s="18"/>
      <c r="WCY72" s="18"/>
      <c r="WCZ72" s="18"/>
      <c r="WDA72" s="18"/>
      <c r="WDB72" s="18"/>
      <c r="WDC72" s="18"/>
      <c r="WDD72" s="18"/>
      <c r="WDE72" s="18"/>
      <c r="WDF72" s="18"/>
      <c r="WDG72" s="18"/>
      <c r="WDH72" s="18"/>
      <c r="WDI72" s="18"/>
      <c r="WDJ72" s="18"/>
      <c r="WDK72" s="18"/>
      <c r="WDL72" s="18"/>
      <c r="WDM72" s="18"/>
      <c r="WDN72" s="18"/>
      <c r="WDO72" s="18"/>
      <c r="WDP72" s="18"/>
      <c r="WDQ72" s="18"/>
      <c r="WDR72" s="18"/>
      <c r="WDS72" s="18"/>
      <c r="WDT72" s="18"/>
      <c r="WDU72" s="18"/>
      <c r="WDV72" s="18"/>
      <c r="WDW72" s="18"/>
      <c r="WDX72" s="18"/>
      <c r="WDY72" s="18"/>
      <c r="WDZ72" s="18"/>
      <c r="WEA72" s="18"/>
      <c r="WEB72" s="18"/>
      <c r="WEC72" s="18"/>
      <c r="WED72" s="18"/>
      <c r="WEE72" s="18"/>
      <c r="WEF72" s="18"/>
      <c r="WEG72" s="18"/>
      <c r="WEH72" s="18"/>
      <c r="WEI72" s="18"/>
      <c r="WEJ72" s="18"/>
      <c r="WEK72" s="18"/>
      <c r="WEL72" s="18"/>
      <c r="WEM72" s="18"/>
      <c r="WEN72" s="18"/>
      <c r="WEO72" s="18"/>
      <c r="WEP72" s="18"/>
      <c r="WEQ72" s="18"/>
      <c r="WER72" s="18"/>
      <c r="WES72" s="18"/>
      <c r="WET72" s="18"/>
      <c r="WEU72" s="18"/>
      <c r="WEV72" s="18"/>
      <c r="WEW72" s="18"/>
      <c r="WEX72" s="18"/>
      <c r="WEY72" s="18"/>
      <c r="WEZ72" s="18"/>
      <c r="WFA72" s="18"/>
      <c r="WFB72" s="18"/>
      <c r="WFC72" s="18"/>
      <c r="WFD72" s="18"/>
      <c r="WFE72" s="18"/>
      <c r="WFF72" s="18"/>
      <c r="WFG72" s="18"/>
      <c r="WFH72" s="18"/>
      <c r="WFI72" s="18"/>
      <c r="WFJ72" s="18"/>
      <c r="WFK72" s="18"/>
      <c r="WFL72" s="18"/>
      <c r="WFM72" s="18"/>
      <c r="WFN72" s="18"/>
      <c r="WFO72" s="18"/>
      <c r="WFP72" s="18"/>
      <c r="WFQ72" s="18"/>
      <c r="WFR72" s="18"/>
      <c r="WFS72" s="18"/>
      <c r="WFT72" s="18"/>
      <c r="WFU72" s="18"/>
      <c r="WFV72" s="18"/>
      <c r="WFW72" s="18"/>
      <c r="WFX72" s="18"/>
      <c r="WFY72" s="18"/>
      <c r="WFZ72" s="18"/>
      <c r="WGA72" s="18"/>
      <c r="WGB72" s="18"/>
      <c r="WGC72" s="18"/>
      <c r="WGD72" s="18"/>
      <c r="WGE72" s="18"/>
      <c r="WGF72" s="18"/>
      <c r="WGG72" s="18"/>
      <c r="WGH72" s="18"/>
      <c r="WGI72" s="18"/>
      <c r="WGJ72" s="18"/>
      <c r="WGK72" s="18"/>
      <c r="WGL72" s="18"/>
      <c r="WGM72" s="18"/>
      <c r="WGN72" s="18"/>
      <c r="WGO72" s="18"/>
      <c r="WGP72" s="18"/>
      <c r="WGQ72" s="18"/>
      <c r="WGR72" s="18"/>
      <c r="WGS72" s="18"/>
      <c r="WGT72" s="18"/>
      <c r="WGU72" s="18"/>
      <c r="WGV72" s="18"/>
      <c r="WGW72" s="18"/>
      <c r="WGX72" s="18"/>
      <c r="WGY72" s="18"/>
      <c r="WGZ72" s="18"/>
      <c r="WHA72" s="18"/>
      <c r="WHB72" s="18"/>
      <c r="WHC72" s="18"/>
      <c r="WHD72" s="18"/>
      <c r="WHE72" s="18"/>
      <c r="WHF72" s="18"/>
      <c r="WHG72" s="18"/>
      <c r="WHH72" s="18"/>
      <c r="WHI72" s="18"/>
      <c r="WHJ72" s="18"/>
      <c r="WHK72" s="18"/>
      <c r="WHL72" s="18"/>
      <c r="WHM72" s="18"/>
      <c r="WHN72" s="18"/>
      <c r="WHO72" s="18"/>
      <c r="WHP72" s="18"/>
      <c r="WHQ72" s="18"/>
      <c r="WHR72" s="18"/>
      <c r="WHS72" s="18"/>
      <c r="WHT72" s="18"/>
      <c r="WHU72" s="18"/>
      <c r="WHV72" s="18"/>
      <c r="WHW72" s="18"/>
      <c r="WHX72" s="18"/>
      <c r="WHY72" s="18"/>
      <c r="WHZ72" s="18"/>
      <c r="WIA72" s="18"/>
      <c r="WIB72" s="18"/>
      <c r="WIC72" s="18"/>
      <c r="WID72" s="18"/>
      <c r="WIE72" s="18"/>
      <c r="WIF72" s="18"/>
      <c r="WIG72" s="18"/>
      <c r="WIH72" s="18"/>
      <c r="WII72" s="18"/>
      <c r="WIJ72" s="18"/>
      <c r="WIK72" s="18"/>
      <c r="WIL72" s="18"/>
      <c r="WIM72" s="18"/>
      <c r="WIN72" s="18"/>
      <c r="WIO72" s="18"/>
      <c r="WIP72" s="18"/>
      <c r="WIQ72" s="18"/>
      <c r="WIR72" s="18"/>
      <c r="WIS72" s="18"/>
      <c r="WIT72" s="18"/>
      <c r="WIU72" s="18"/>
      <c r="WIV72" s="18"/>
      <c r="WIW72" s="18"/>
      <c r="WIX72" s="18"/>
      <c r="WIY72" s="18"/>
      <c r="WIZ72" s="18"/>
      <c r="WJA72" s="18"/>
      <c r="WJB72" s="18"/>
      <c r="WJC72" s="18"/>
      <c r="WJD72" s="18"/>
      <c r="WJE72" s="18"/>
      <c r="WJF72" s="18"/>
      <c r="WJG72" s="18"/>
      <c r="WJH72" s="18"/>
      <c r="WJI72" s="18"/>
      <c r="WJJ72" s="18"/>
      <c r="WJK72" s="18"/>
      <c r="WJL72" s="18"/>
      <c r="WJM72" s="18"/>
      <c r="WJN72" s="18"/>
      <c r="WJO72" s="18"/>
      <c r="WJP72" s="18"/>
      <c r="WJQ72" s="18"/>
      <c r="WJR72" s="18"/>
      <c r="WJS72" s="18"/>
      <c r="WJT72" s="18"/>
      <c r="WJU72" s="18"/>
      <c r="WJV72" s="18"/>
      <c r="WJW72" s="18"/>
      <c r="WJX72" s="18"/>
      <c r="WJY72" s="18"/>
      <c r="WJZ72" s="18"/>
      <c r="WKA72" s="18"/>
      <c r="WKB72" s="18"/>
      <c r="WKC72" s="18"/>
      <c r="WKD72" s="18"/>
      <c r="WKE72" s="18"/>
      <c r="WKF72" s="18"/>
      <c r="WKG72" s="18"/>
      <c r="WKH72" s="18"/>
      <c r="WKI72" s="18"/>
      <c r="WKJ72" s="18"/>
      <c r="WKK72" s="18"/>
      <c r="WKL72" s="18"/>
      <c r="WKM72" s="18"/>
      <c r="WKN72" s="18"/>
      <c r="WKO72" s="18"/>
      <c r="WKP72" s="18"/>
      <c r="WKQ72" s="18"/>
      <c r="WKR72" s="18"/>
      <c r="WKS72" s="18"/>
      <c r="WKT72" s="18"/>
      <c r="WKU72" s="18"/>
      <c r="WKV72" s="18"/>
      <c r="WKW72" s="18"/>
      <c r="WKX72" s="18"/>
      <c r="WKY72" s="18"/>
      <c r="WKZ72" s="18"/>
      <c r="WLA72" s="18"/>
      <c r="WLB72" s="18"/>
      <c r="WLC72" s="18"/>
      <c r="WLD72" s="18"/>
      <c r="WLE72" s="18"/>
      <c r="WLF72" s="18"/>
      <c r="WLG72" s="18"/>
      <c r="WLH72" s="18"/>
      <c r="WLI72" s="18"/>
      <c r="WLJ72" s="18"/>
      <c r="WLK72" s="18"/>
      <c r="WLL72" s="18"/>
      <c r="WLM72" s="18"/>
      <c r="WLN72" s="18"/>
      <c r="WLO72" s="18"/>
      <c r="WLP72" s="18"/>
      <c r="WLQ72" s="18"/>
      <c r="WLR72" s="18"/>
      <c r="WLS72" s="18"/>
      <c r="WLT72" s="18"/>
      <c r="WLU72" s="18"/>
      <c r="WLV72" s="18"/>
      <c r="WLW72" s="18"/>
      <c r="WLX72" s="18"/>
      <c r="WLY72" s="18"/>
      <c r="WLZ72" s="18"/>
      <c r="WMA72" s="18"/>
      <c r="WMB72" s="18"/>
      <c r="WMC72" s="18"/>
      <c r="WMD72" s="18"/>
      <c r="WME72" s="18"/>
      <c r="WMF72" s="18"/>
      <c r="WMG72" s="18"/>
      <c r="WMH72" s="18"/>
      <c r="WMI72" s="18"/>
      <c r="WMJ72" s="18"/>
      <c r="WMK72" s="18"/>
      <c r="WML72" s="18"/>
      <c r="WMM72" s="18"/>
      <c r="WMN72" s="18"/>
      <c r="WMO72" s="18"/>
      <c r="WMP72" s="18"/>
      <c r="WMQ72" s="18"/>
      <c r="WMR72" s="18"/>
      <c r="WMS72" s="18"/>
      <c r="WMT72" s="18"/>
      <c r="WMU72" s="18"/>
      <c r="WMV72" s="18"/>
      <c r="WMW72" s="18"/>
      <c r="WMX72" s="18"/>
      <c r="WMY72" s="18"/>
      <c r="WMZ72" s="18"/>
      <c r="WNA72" s="18"/>
      <c r="WNB72" s="18"/>
      <c r="WNC72" s="18"/>
      <c r="WND72" s="18"/>
      <c r="WNE72" s="18"/>
      <c r="WNF72" s="18"/>
      <c r="WNG72" s="18"/>
      <c r="WNH72" s="18"/>
      <c r="WNI72" s="18"/>
      <c r="WNJ72" s="18"/>
      <c r="WNK72" s="18"/>
      <c r="WNL72" s="18"/>
      <c r="WNM72" s="18"/>
      <c r="WNN72" s="18"/>
      <c r="WNO72" s="18"/>
      <c r="WNP72" s="18"/>
      <c r="WNQ72" s="18"/>
      <c r="WNR72" s="18"/>
      <c r="WNS72" s="18"/>
      <c r="WNT72" s="18"/>
      <c r="WNU72" s="18"/>
      <c r="WNV72" s="18"/>
      <c r="WNW72" s="18"/>
      <c r="WNX72" s="18"/>
      <c r="WNY72" s="18"/>
      <c r="WNZ72" s="18"/>
      <c r="WOA72" s="18"/>
      <c r="WOB72" s="18"/>
      <c r="WOC72" s="18"/>
      <c r="WOD72" s="18"/>
      <c r="WOE72" s="18"/>
      <c r="WOF72" s="18"/>
      <c r="WOG72" s="18"/>
      <c r="WOH72" s="18"/>
      <c r="WOI72" s="18"/>
      <c r="WOJ72" s="18"/>
      <c r="WOK72" s="18"/>
      <c r="WOL72" s="18"/>
      <c r="WOM72" s="18"/>
      <c r="WON72" s="18"/>
      <c r="WOO72" s="18"/>
      <c r="WOP72" s="18"/>
      <c r="WOQ72" s="18"/>
      <c r="WOR72" s="18"/>
      <c r="WOS72" s="18"/>
      <c r="WOT72" s="18"/>
      <c r="WOU72" s="18"/>
      <c r="WOV72" s="18"/>
      <c r="WOW72" s="18"/>
      <c r="WOX72" s="18"/>
      <c r="WOY72" s="18"/>
      <c r="WOZ72" s="18"/>
      <c r="WPA72" s="18"/>
      <c r="WPB72" s="18"/>
      <c r="WPC72" s="18"/>
      <c r="WPD72" s="18"/>
      <c r="WPE72" s="18"/>
      <c r="WPF72" s="18"/>
      <c r="WPG72" s="18"/>
      <c r="WPH72" s="18"/>
      <c r="WPI72" s="18"/>
      <c r="WPJ72" s="18"/>
      <c r="WPK72" s="18"/>
      <c r="WPL72" s="18"/>
      <c r="WPM72" s="18"/>
      <c r="WPN72" s="18"/>
      <c r="WPO72" s="18"/>
      <c r="WPP72" s="18"/>
      <c r="WPQ72" s="18"/>
      <c r="WPR72" s="18"/>
      <c r="WPS72" s="18"/>
      <c r="WPT72" s="18"/>
      <c r="WPU72" s="18"/>
      <c r="WPV72" s="18"/>
      <c r="WPW72" s="18"/>
      <c r="WPX72" s="18"/>
      <c r="WPY72" s="18"/>
      <c r="WPZ72" s="18"/>
      <c r="WQA72" s="18"/>
      <c r="WQB72" s="18"/>
      <c r="WQC72" s="18"/>
      <c r="WQD72" s="18"/>
      <c r="WQE72" s="18"/>
      <c r="WQF72" s="18"/>
      <c r="WQG72" s="18"/>
      <c r="WQH72" s="18"/>
      <c r="WQI72" s="18"/>
      <c r="WQJ72" s="18"/>
      <c r="WQK72" s="18"/>
      <c r="WQL72" s="18"/>
      <c r="WQM72" s="18"/>
      <c r="WQN72" s="18"/>
      <c r="WQO72" s="18"/>
      <c r="WQP72" s="18"/>
      <c r="WQQ72" s="18"/>
      <c r="WQR72" s="18"/>
      <c r="WQS72" s="18"/>
      <c r="WQT72" s="18"/>
      <c r="WQU72" s="18"/>
      <c r="WQV72" s="18"/>
      <c r="WQW72" s="18"/>
      <c r="WQX72" s="18"/>
      <c r="WQY72" s="18"/>
      <c r="WQZ72" s="18"/>
      <c r="WRA72" s="18"/>
      <c r="WRB72" s="18"/>
      <c r="WRC72" s="18"/>
      <c r="WRD72" s="18"/>
      <c r="WRE72" s="18"/>
      <c r="WRF72" s="18"/>
      <c r="WRG72" s="18"/>
      <c r="WRH72" s="18"/>
      <c r="WRI72" s="18"/>
      <c r="WRJ72" s="18"/>
      <c r="WRK72" s="18"/>
      <c r="WRL72" s="18"/>
      <c r="WRM72" s="18"/>
      <c r="WRN72" s="18"/>
      <c r="WRO72" s="18"/>
      <c r="WRP72" s="18"/>
      <c r="WRQ72" s="18"/>
      <c r="WRR72" s="18"/>
      <c r="WRS72" s="18"/>
      <c r="WRT72" s="18"/>
      <c r="WRU72" s="18"/>
      <c r="WRV72" s="18"/>
      <c r="WRW72" s="18"/>
      <c r="WRX72" s="18"/>
      <c r="WRY72" s="18"/>
      <c r="WRZ72" s="18"/>
      <c r="WSA72" s="18"/>
      <c r="WSB72" s="18"/>
      <c r="WSC72" s="18"/>
      <c r="WSD72" s="18"/>
      <c r="WSE72" s="18"/>
      <c r="WSF72" s="18"/>
      <c r="WSG72" s="18"/>
      <c r="WSH72" s="18"/>
      <c r="WSI72" s="18"/>
      <c r="WSJ72" s="18"/>
      <c r="WSK72" s="18"/>
      <c r="WSL72" s="18"/>
      <c r="WSM72" s="18"/>
      <c r="WSN72" s="18"/>
      <c r="WSO72" s="18"/>
      <c r="WSP72" s="18"/>
      <c r="WSQ72" s="18"/>
      <c r="WSR72" s="18"/>
      <c r="WSS72" s="18"/>
      <c r="WST72" s="18"/>
      <c r="WSU72" s="18"/>
      <c r="WSV72" s="18"/>
      <c r="WSW72" s="18"/>
      <c r="WSX72" s="18"/>
      <c r="WSY72" s="18"/>
      <c r="WSZ72" s="18"/>
      <c r="WTA72" s="18"/>
      <c r="WTB72" s="18"/>
      <c r="WTC72" s="18"/>
      <c r="WTD72" s="18"/>
      <c r="WTE72" s="18"/>
      <c r="WTF72" s="18"/>
      <c r="WTG72" s="18"/>
      <c r="WTH72" s="18"/>
      <c r="WTI72" s="18"/>
      <c r="WTJ72" s="18"/>
      <c r="WTK72" s="18"/>
      <c r="WTL72" s="18"/>
      <c r="WTM72" s="18"/>
      <c r="WTN72" s="18"/>
      <c r="WTO72" s="18"/>
      <c r="WTP72" s="18"/>
      <c r="WTQ72" s="18"/>
      <c r="WTR72" s="18"/>
      <c r="WTS72" s="18"/>
      <c r="WTT72" s="18"/>
      <c r="WTU72" s="18"/>
      <c r="WTV72" s="18"/>
      <c r="WTW72" s="18"/>
      <c r="WTX72" s="18"/>
      <c r="WTY72" s="18"/>
      <c r="WTZ72" s="18"/>
      <c r="WUA72" s="18"/>
      <c r="WUB72" s="18"/>
      <c r="WUC72" s="18"/>
      <c r="WUD72" s="18"/>
      <c r="WUE72" s="18"/>
      <c r="WUF72" s="18"/>
      <c r="WUG72" s="18"/>
      <c r="WUH72" s="18"/>
      <c r="WUI72" s="18"/>
      <c r="WUJ72" s="18"/>
      <c r="WUK72" s="18"/>
      <c r="WUL72" s="18"/>
      <c r="WUM72" s="18"/>
      <c r="WUN72" s="18"/>
      <c r="WUO72" s="18"/>
      <c r="WUP72" s="18"/>
      <c r="WUQ72" s="18"/>
      <c r="WUR72" s="18"/>
      <c r="WUS72" s="18"/>
      <c r="WUT72" s="18"/>
      <c r="WUU72" s="18"/>
      <c r="WUV72" s="18"/>
      <c r="WUW72" s="18"/>
      <c r="WUX72" s="18"/>
      <c r="WUY72" s="18"/>
      <c r="WUZ72" s="18"/>
      <c r="WVA72" s="18"/>
      <c r="WVB72" s="18"/>
      <c r="WVC72" s="18"/>
      <c r="WVD72" s="18"/>
      <c r="WVE72" s="18"/>
      <c r="WVF72" s="18"/>
      <c r="WVG72" s="18"/>
      <c r="WVH72" s="18"/>
      <c r="WVI72" s="18"/>
      <c r="WVJ72" s="18"/>
      <c r="WVK72" s="18"/>
      <c r="WVL72" s="18"/>
      <c r="WVM72" s="18"/>
      <c r="WVN72" s="18"/>
      <c r="WVO72" s="18"/>
      <c r="WVP72" s="18"/>
      <c r="WVQ72" s="18"/>
      <c r="WVR72" s="18"/>
      <c r="WVS72" s="18"/>
      <c r="WVT72" s="18"/>
      <c r="WVU72" s="18"/>
      <c r="WVV72" s="18"/>
      <c r="WVW72" s="18"/>
      <c r="WVX72" s="18"/>
      <c r="WVY72" s="18"/>
      <c r="WVZ72" s="18"/>
      <c r="WWA72" s="18"/>
      <c r="WWB72" s="18"/>
      <c r="WWC72" s="18"/>
      <c r="WWD72" s="18"/>
      <c r="WWE72" s="18"/>
      <c r="WWF72" s="18"/>
      <c r="WWG72" s="18"/>
      <c r="WWH72" s="18"/>
      <c r="WWI72" s="18"/>
      <c r="WWJ72" s="18"/>
      <c r="WWK72" s="18"/>
      <c r="WWL72" s="18"/>
      <c r="WWM72" s="18"/>
      <c r="WWN72" s="18"/>
      <c r="WWO72" s="18"/>
      <c r="WWP72" s="18"/>
      <c r="WWQ72" s="18"/>
      <c r="WWR72" s="18"/>
      <c r="WWS72" s="18"/>
      <c r="WWT72" s="18"/>
      <c r="WWU72" s="18"/>
      <c r="WWV72" s="18"/>
      <c r="WWW72" s="18"/>
      <c r="WWX72" s="18"/>
      <c r="WWY72" s="18"/>
      <c r="WWZ72" s="18"/>
      <c r="WXA72" s="18"/>
      <c r="WXB72" s="18"/>
      <c r="WXC72" s="18"/>
      <c r="WXD72" s="18"/>
      <c r="WXE72" s="18"/>
      <c r="WXF72" s="18"/>
      <c r="WXG72" s="18"/>
      <c r="WXH72" s="18"/>
      <c r="WXI72" s="18"/>
      <c r="WXJ72" s="18"/>
      <c r="WXK72" s="18"/>
      <c r="WXL72" s="18"/>
      <c r="WXM72" s="18"/>
      <c r="WXN72" s="18"/>
      <c r="WXO72" s="18"/>
      <c r="WXP72" s="18"/>
      <c r="WXQ72" s="18"/>
      <c r="WXR72" s="18"/>
      <c r="WXS72" s="18"/>
      <c r="WXT72" s="18"/>
      <c r="WXU72" s="18"/>
      <c r="WXV72" s="18"/>
      <c r="WXW72" s="18"/>
      <c r="WXX72" s="18"/>
      <c r="WXY72" s="18"/>
      <c r="WXZ72" s="18"/>
      <c r="WYA72" s="18"/>
      <c r="WYB72" s="18"/>
      <c r="WYC72" s="18"/>
      <c r="WYD72" s="18"/>
      <c r="WYE72" s="18"/>
      <c r="WYF72" s="18"/>
      <c r="WYG72" s="18"/>
      <c r="WYH72" s="18"/>
      <c r="WYI72" s="18"/>
      <c r="WYJ72" s="18"/>
      <c r="WYK72" s="18"/>
      <c r="WYL72" s="18"/>
      <c r="WYM72" s="18"/>
      <c r="WYN72" s="18"/>
      <c r="WYO72" s="18"/>
      <c r="WYP72" s="18"/>
      <c r="WYQ72" s="18"/>
      <c r="WYR72" s="18"/>
      <c r="WYS72" s="18"/>
      <c r="WYT72" s="18"/>
      <c r="WYU72" s="18"/>
      <c r="WYV72" s="18"/>
      <c r="WYW72" s="18"/>
      <c r="WYX72" s="18"/>
      <c r="WYY72" s="18"/>
      <c r="WYZ72" s="18"/>
      <c r="WZA72" s="18"/>
      <c r="WZB72" s="18"/>
      <c r="WZC72" s="18"/>
      <c r="WZD72" s="18"/>
      <c r="WZE72" s="18"/>
      <c r="WZF72" s="18"/>
      <c r="WZG72" s="18"/>
      <c r="WZH72" s="18"/>
      <c r="WZI72" s="18"/>
      <c r="WZJ72" s="18"/>
      <c r="WZK72" s="18"/>
      <c r="WZL72" s="18"/>
      <c r="WZM72" s="18"/>
      <c r="WZN72" s="18"/>
      <c r="WZO72" s="18"/>
      <c r="WZP72" s="18"/>
      <c r="WZQ72" s="18"/>
      <c r="WZR72" s="18"/>
      <c r="WZS72" s="18"/>
      <c r="WZT72" s="18"/>
      <c r="WZU72" s="18"/>
      <c r="WZV72" s="18"/>
      <c r="WZW72" s="18"/>
      <c r="WZX72" s="18"/>
      <c r="WZY72" s="18"/>
      <c r="WZZ72" s="18"/>
      <c r="XAA72" s="18"/>
      <c r="XAB72" s="18"/>
      <c r="XAC72" s="18"/>
      <c r="XAD72" s="18"/>
      <c r="XAE72" s="18"/>
      <c r="XAF72" s="18"/>
      <c r="XAG72" s="18"/>
      <c r="XAH72" s="18"/>
      <c r="XAI72" s="18"/>
      <c r="XAJ72" s="18"/>
      <c r="XAK72" s="18"/>
      <c r="XAL72" s="18"/>
      <c r="XAM72" s="18"/>
      <c r="XAN72" s="18"/>
      <c r="XAO72" s="18"/>
      <c r="XAP72" s="18"/>
      <c r="XAQ72" s="18"/>
      <c r="XAR72" s="18"/>
      <c r="XAS72" s="18"/>
      <c r="XAT72" s="18"/>
      <c r="XAU72" s="18"/>
      <c r="XAV72" s="18"/>
      <c r="XAW72" s="18"/>
      <c r="XAX72" s="18"/>
      <c r="XAY72" s="18"/>
      <c r="XAZ72" s="18"/>
      <c r="XBA72" s="18"/>
    </row>
    <row r="73" spans="1:16277">
      <c r="A73" s="23">
        <v>45065</v>
      </c>
      <c r="B73" s="24" t="s">
        <v>22</v>
      </c>
      <c r="C73" s="12" t="s">
        <v>258</v>
      </c>
      <c r="D73" s="25" t="s">
        <v>65</v>
      </c>
      <c r="E73" s="26" t="s">
        <v>565</v>
      </c>
      <c r="F73" s="11" t="s">
        <v>13</v>
      </c>
      <c r="G73" s="11" t="s">
        <v>17</v>
      </c>
      <c r="H73" s="26" t="s">
        <v>566</v>
      </c>
      <c r="I73" s="26" t="s">
        <v>24</v>
      </c>
      <c r="J73" s="26" t="s">
        <v>164</v>
      </c>
      <c r="K73" s="32" t="s">
        <v>16</v>
      </c>
      <c r="L73" s="30" t="s">
        <v>66</v>
      </c>
      <c r="M73" s="9">
        <v>1000</v>
      </c>
      <c r="N73" s="9">
        <v>1000</v>
      </c>
      <c r="O73" s="16">
        <v>3000</v>
      </c>
      <c r="P73" s="9">
        <v>1000</v>
      </c>
      <c r="Q73" s="9">
        <v>1000</v>
      </c>
      <c r="R73" s="9">
        <v>1000</v>
      </c>
      <c r="S73" s="16">
        <v>3000</v>
      </c>
      <c r="T73" s="9">
        <v>1000</v>
      </c>
      <c r="U73" s="9">
        <v>0</v>
      </c>
      <c r="V73" s="9">
        <v>0</v>
      </c>
      <c r="W73" s="16">
        <v>1000</v>
      </c>
      <c r="X73" s="16">
        <v>8000</v>
      </c>
      <c r="Y73" s="46" t="s">
        <v>363</v>
      </c>
      <c r="Z73" s="43" t="s">
        <v>65</v>
      </c>
      <c r="AA73" s="43" t="s">
        <v>930</v>
      </c>
      <c r="AB73" s="43" t="s">
        <v>931</v>
      </c>
      <c r="AC73" s="43" t="s">
        <v>894</v>
      </c>
      <c r="AD73" s="43" t="s">
        <v>108</v>
      </c>
      <c r="AE73" s="43" t="s">
        <v>924</v>
      </c>
      <c r="AF73" s="43" t="s">
        <v>368</v>
      </c>
      <c r="AG73" s="43">
        <v>0</v>
      </c>
      <c r="AH73" s="43" t="s">
        <v>16</v>
      </c>
      <c r="AI73" s="43" t="s">
        <v>369</v>
      </c>
      <c r="AJ73" s="43" t="s">
        <v>825</v>
      </c>
      <c r="AK73" s="43" t="s">
        <v>826</v>
      </c>
      <c r="AL73" s="43" t="s">
        <v>372</v>
      </c>
      <c r="AM73" s="43" t="s">
        <v>373</v>
      </c>
      <c r="AN73" s="43" t="s">
        <v>374</v>
      </c>
      <c r="AO73" s="43" t="s">
        <v>614</v>
      </c>
      <c r="AP73" s="43" t="s">
        <v>932</v>
      </c>
      <c r="AQ73" s="43" t="s">
        <v>828</v>
      </c>
      <c r="AR73" s="43" t="s">
        <v>565</v>
      </c>
      <c r="AS73" s="43" t="s">
        <v>907</v>
      </c>
      <c r="AT73" s="43" t="s">
        <v>15</v>
      </c>
      <c r="AU73" s="43" t="s">
        <v>566</v>
      </c>
      <c r="AV73" s="43" t="s">
        <v>59</v>
      </c>
      <c r="AW73" s="43" t="s">
        <v>378</v>
      </c>
      <c r="AX73" s="43" t="s">
        <v>378</v>
      </c>
      <c r="AY73" s="43" t="s">
        <v>378</v>
      </c>
      <c r="AZ73" s="43" t="s">
        <v>819</v>
      </c>
      <c r="BA73" s="43" t="s">
        <v>15</v>
      </c>
      <c r="BB73" s="43" t="s">
        <v>15</v>
      </c>
      <c r="BC73" s="43" t="s">
        <v>15</v>
      </c>
      <c r="BD73" s="43" t="s">
        <v>633</v>
      </c>
      <c r="BE73" s="43" t="s">
        <v>15</v>
      </c>
      <c r="BF73" s="43" t="s">
        <v>15</v>
      </c>
      <c r="BG73" s="43" t="s">
        <v>15</v>
      </c>
      <c r="BH73" s="43" t="s">
        <v>15</v>
      </c>
      <c r="BI73" s="43" t="s">
        <v>831</v>
      </c>
      <c r="BJ73" s="43" t="s">
        <v>832</v>
      </c>
      <c r="BK73" s="43" t="s">
        <v>15</v>
      </c>
      <c r="BL73" s="43" t="s">
        <v>15</v>
      </c>
      <c r="BM73" s="43" t="s">
        <v>927</v>
      </c>
      <c r="BN73" s="43" t="s">
        <v>15</v>
      </c>
      <c r="BO73" s="43" t="s">
        <v>621</v>
      </c>
      <c r="BP73" s="43" t="s">
        <v>15</v>
      </c>
      <c r="BQ73" s="43" t="s">
        <v>15</v>
      </c>
      <c r="BR73" s="43" t="s">
        <v>15</v>
      </c>
      <c r="BS73" s="43" t="s">
        <v>898</v>
      </c>
      <c r="BT73" s="43" t="s">
        <v>899</v>
      </c>
      <c r="BU73" s="43" t="s">
        <v>15</v>
      </c>
      <c r="BV73" s="43" t="s">
        <v>15</v>
      </c>
      <c r="BW73" s="43" t="s">
        <v>387</v>
      </c>
      <c r="BX73" s="43" t="s">
        <v>15</v>
      </c>
      <c r="BY73" s="43" t="s">
        <v>388</v>
      </c>
      <c r="BZ73" s="43" t="s">
        <v>900</v>
      </c>
      <c r="CA73" s="43" t="s">
        <v>15</v>
      </c>
      <c r="CB73" s="43" t="s">
        <v>15</v>
      </c>
      <c r="CC73" s="43" t="s">
        <v>15</v>
      </c>
      <c r="CD73" s="43" t="s">
        <v>15</v>
      </c>
      <c r="CE73" s="43" t="s">
        <v>15</v>
      </c>
      <c r="CF73" s="43" t="s">
        <v>15</v>
      </c>
      <c r="CG73" s="43" t="s">
        <v>15</v>
      </c>
      <c r="CH73" s="43" t="s">
        <v>15</v>
      </c>
      <c r="CI73" s="43" t="s">
        <v>378</v>
      </c>
      <c r="CJ73" s="43" t="s">
        <v>24</v>
      </c>
      <c r="CK73" s="43" t="s">
        <v>15</v>
      </c>
      <c r="CL73" s="43" t="s">
        <v>389</v>
      </c>
      <c r="CM73" s="43" t="s">
        <v>390</v>
      </c>
      <c r="CN73" s="43" t="s">
        <v>387</v>
      </c>
      <c r="CO73" s="43" t="s">
        <v>391</v>
      </c>
      <c r="CP73" s="43" t="s">
        <v>392</v>
      </c>
      <c r="CQ73" s="43" t="s">
        <v>393</v>
      </c>
      <c r="CR73" s="43" t="s">
        <v>394</v>
      </c>
      <c r="CS73" s="43" t="s">
        <v>387</v>
      </c>
      <c r="CT73" s="43" t="s">
        <v>387</v>
      </c>
      <c r="CU73" s="43" t="s">
        <v>387</v>
      </c>
      <c r="CV73" s="43" t="s">
        <v>387</v>
      </c>
      <c r="CW73" s="43" t="s">
        <v>395</v>
      </c>
      <c r="CX73" s="43" t="s">
        <v>933</v>
      </c>
      <c r="CY73" s="43" t="s">
        <v>934</v>
      </c>
      <c r="CZ73" s="43">
        <v>0</v>
      </c>
      <c r="DA73" s="43">
        <v>0</v>
      </c>
      <c r="DB73" s="43">
        <v>0</v>
      </c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/>
      <c r="PB73" s="18"/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/>
      <c r="PO73" s="18"/>
      <c r="PP73" s="18"/>
      <c r="PQ73" s="18"/>
      <c r="PR73" s="18"/>
      <c r="PS73" s="18"/>
      <c r="PT73" s="18"/>
      <c r="PU73" s="18"/>
      <c r="PV73" s="18"/>
      <c r="PW73" s="18"/>
      <c r="PX73" s="18"/>
      <c r="PY73" s="18"/>
      <c r="PZ73" s="18"/>
      <c r="QA73" s="18"/>
      <c r="QB73" s="18"/>
      <c r="QC73" s="18"/>
      <c r="QD73" s="18"/>
      <c r="QE73" s="18"/>
      <c r="QF73" s="18"/>
      <c r="QG73" s="18"/>
      <c r="QH73" s="18"/>
      <c r="QI73" s="18"/>
      <c r="QJ73" s="18"/>
      <c r="QK73" s="18"/>
      <c r="QL73" s="18"/>
      <c r="QM73" s="18"/>
      <c r="QN73" s="18"/>
      <c r="QO73" s="18"/>
      <c r="QP73" s="18"/>
      <c r="QQ73" s="18"/>
      <c r="QR73" s="18"/>
      <c r="QS73" s="18"/>
      <c r="QT73" s="18"/>
      <c r="QU73" s="18"/>
      <c r="QV73" s="18"/>
      <c r="QW73" s="18"/>
      <c r="QX73" s="18"/>
      <c r="QY73" s="18"/>
      <c r="QZ73" s="18"/>
      <c r="RA73" s="18"/>
      <c r="RB73" s="18"/>
      <c r="RC73" s="18"/>
      <c r="RD73" s="18"/>
      <c r="RE73" s="18"/>
      <c r="RF73" s="18"/>
      <c r="RG73" s="18"/>
      <c r="RH73" s="18"/>
      <c r="RI73" s="18"/>
      <c r="RJ73" s="18"/>
      <c r="RK73" s="18"/>
      <c r="RL73" s="18"/>
      <c r="RM73" s="18"/>
      <c r="RN73" s="18"/>
      <c r="RO73" s="18"/>
      <c r="RP73" s="18"/>
      <c r="RQ73" s="18"/>
      <c r="RR73" s="18"/>
      <c r="RS73" s="18"/>
      <c r="RT73" s="18"/>
      <c r="RU73" s="18"/>
      <c r="RV73" s="18"/>
      <c r="RW73" s="18"/>
      <c r="RX73" s="18"/>
      <c r="RY73" s="18"/>
      <c r="RZ73" s="18"/>
      <c r="SA73" s="18"/>
      <c r="SB73" s="18"/>
      <c r="SC73" s="18"/>
      <c r="SD73" s="18"/>
      <c r="SE73" s="18"/>
      <c r="SF73" s="18"/>
      <c r="SG73" s="18"/>
      <c r="SH73" s="18"/>
      <c r="SI73" s="18"/>
      <c r="SJ73" s="18"/>
      <c r="SK73" s="18"/>
      <c r="SL73" s="18"/>
      <c r="SM73" s="18"/>
      <c r="SN73" s="18"/>
      <c r="SO73" s="18"/>
      <c r="SP73" s="18"/>
      <c r="SQ73" s="18"/>
      <c r="SR73" s="18"/>
      <c r="SS73" s="18"/>
      <c r="ST73" s="18"/>
      <c r="SU73" s="18"/>
      <c r="SV73" s="18"/>
      <c r="SW73" s="18"/>
      <c r="SX73" s="18"/>
      <c r="SY73" s="18"/>
      <c r="SZ73" s="18"/>
      <c r="TA73" s="18"/>
      <c r="TB73" s="18"/>
      <c r="TC73" s="18"/>
      <c r="TD73" s="18"/>
      <c r="TE73" s="18"/>
      <c r="TF73" s="18"/>
      <c r="TG73" s="18"/>
      <c r="TH73" s="18"/>
      <c r="TI73" s="18"/>
      <c r="TJ73" s="18"/>
      <c r="TK73" s="18"/>
      <c r="TL73" s="18"/>
      <c r="TM73" s="18"/>
      <c r="TN73" s="18"/>
      <c r="TO73" s="18"/>
      <c r="TP73" s="18"/>
      <c r="TQ73" s="18"/>
      <c r="TR73" s="18"/>
      <c r="TS73" s="18"/>
      <c r="TT73" s="18"/>
      <c r="TU73" s="18"/>
      <c r="TV73" s="18"/>
      <c r="TW73" s="18"/>
      <c r="TX73" s="18"/>
      <c r="TY73" s="18"/>
      <c r="TZ73" s="18"/>
      <c r="UA73" s="18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8"/>
      <c r="VH73" s="18"/>
      <c r="VI73" s="18"/>
      <c r="VJ73" s="18"/>
      <c r="VK73" s="18"/>
      <c r="VL73" s="18"/>
      <c r="VM73" s="18"/>
      <c r="VN73" s="18"/>
      <c r="VO73" s="18"/>
      <c r="VP73" s="18"/>
      <c r="VQ73" s="18"/>
      <c r="VR73" s="18"/>
      <c r="VS73" s="18"/>
      <c r="VT73" s="18"/>
      <c r="VU73" s="18"/>
      <c r="VV73" s="18"/>
      <c r="VW73" s="18"/>
      <c r="VX73" s="18"/>
      <c r="VY73" s="18"/>
      <c r="VZ73" s="18"/>
      <c r="WA73" s="18"/>
      <c r="WB73" s="18"/>
      <c r="WC73" s="18"/>
      <c r="WD73" s="18"/>
      <c r="WE73" s="18"/>
      <c r="WF73" s="18"/>
      <c r="WG73" s="18"/>
      <c r="WH73" s="18"/>
      <c r="WI73" s="18"/>
      <c r="WJ73" s="18"/>
      <c r="WK73" s="18"/>
      <c r="WL73" s="18"/>
      <c r="WM73" s="18"/>
      <c r="WN73" s="18"/>
      <c r="WO73" s="18"/>
      <c r="WP73" s="18"/>
      <c r="WQ73" s="18"/>
      <c r="WR73" s="18"/>
      <c r="WS73" s="18"/>
      <c r="WT73" s="18"/>
      <c r="WU73" s="18"/>
      <c r="WV73" s="18"/>
      <c r="WW73" s="18"/>
      <c r="WX73" s="18"/>
      <c r="WY73" s="18"/>
      <c r="WZ73" s="18"/>
      <c r="XA73" s="18"/>
      <c r="XB73" s="18"/>
      <c r="XC73" s="18"/>
      <c r="XD73" s="18"/>
      <c r="XE73" s="18"/>
      <c r="XF73" s="18"/>
      <c r="XG73" s="18"/>
      <c r="XH73" s="18"/>
      <c r="XI73" s="18"/>
      <c r="XJ73" s="18"/>
      <c r="XK73" s="18"/>
      <c r="XL73" s="18"/>
      <c r="XM73" s="18"/>
      <c r="XN73" s="18"/>
      <c r="XO73" s="18"/>
      <c r="XP73" s="18"/>
      <c r="XQ73" s="18"/>
      <c r="XR73" s="18"/>
      <c r="XS73" s="18"/>
      <c r="XT73" s="18"/>
      <c r="XU73" s="18"/>
      <c r="XV73" s="18"/>
      <c r="XW73" s="18"/>
      <c r="XX73" s="18"/>
      <c r="XY73" s="18"/>
      <c r="XZ73" s="18"/>
      <c r="YA73" s="18"/>
      <c r="YB73" s="18"/>
      <c r="YC73" s="18"/>
      <c r="YD73" s="18"/>
      <c r="YE73" s="18"/>
      <c r="YF73" s="18"/>
      <c r="YG73" s="18"/>
      <c r="YH73" s="18"/>
      <c r="YI73" s="18"/>
      <c r="YJ73" s="18"/>
      <c r="YK73" s="18"/>
      <c r="YL73" s="18"/>
      <c r="YM73" s="18"/>
      <c r="YN73" s="18"/>
      <c r="YO73" s="18"/>
      <c r="YP73" s="18"/>
      <c r="YQ73" s="18"/>
      <c r="YR73" s="18"/>
      <c r="YS73" s="18"/>
      <c r="YT73" s="18"/>
      <c r="YU73" s="18"/>
      <c r="YV73" s="18"/>
      <c r="YW73" s="18"/>
      <c r="YX73" s="18"/>
      <c r="YY73" s="18"/>
      <c r="YZ73" s="18"/>
      <c r="ZA73" s="18"/>
      <c r="ZB73" s="18"/>
      <c r="ZC73" s="18"/>
      <c r="ZD73" s="18"/>
      <c r="ZE73" s="18"/>
      <c r="ZF73" s="18"/>
      <c r="ZG73" s="18"/>
      <c r="ZH73" s="18"/>
      <c r="ZI73" s="18"/>
      <c r="ZJ73" s="18"/>
      <c r="ZK73" s="18"/>
      <c r="ZL73" s="18"/>
      <c r="ZM73" s="18"/>
      <c r="ZN73" s="18"/>
      <c r="ZO73" s="18"/>
      <c r="ZP73" s="18"/>
      <c r="ZQ73" s="18"/>
      <c r="ZR73" s="18"/>
      <c r="ZS73" s="18"/>
      <c r="ZT73" s="18"/>
      <c r="ZU73" s="18"/>
      <c r="ZV73" s="18"/>
      <c r="ZW73" s="18"/>
      <c r="ZX73" s="18"/>
      <c r="ZY73" s="18"/>
      <c r="ZZ73" s="18"/>
      <c r="AAA73" s="18"/>
      <c r="AAB73" s="18"/>
      <c r="AAC73" s="18"/>
      <c r="AAD73" s="18"/>
      <c r="AAE73" s="18"/>
      <c r="AAF73" s="18"/>
      <c r="AAG73" s="18"/>
      <c r="AAH73" s="18"/>
      <c r="AAI73" s="18"/>
      <c r="AAJ73" s="18"/>
      <c r="AAK73" s="18"/>
      <c r="AAL73" s="18"/>
      <c r="AAM73" s="18"/>
      <c r="AAN73" s="18"/>
      <c r="AAO73" s="18"/>
      <c r="AAP73" s="18"/>
      <c r="AAQ73" s="18"/>
      <c r="AAR73" s="18"/>
      <c r="AAS73" s="18"/>
      <c r="AAT73" s="18"/>
      <c r="AAU73" s="18"/>
      <c r="AAV73" s="18"/>
      <c r="AAW73" s="18"/>
      <c r="AAX73" s="18"/>
      <c r="AAY73" s="18"/>
      <c r="AAZ73" s="18"/>
      <c r="ABA73" s="18"/>
      <c r="ABB73" s="18"/>
      <c r="ABC73" s="18"/>
      <c r="ABD73" s="18"/>
      <c r="ABE73" s="18"/>
      <c r="ABF73" s="18"/>
      <c r="ABG73" s="18"/>
      <c r="ABH73" s="18"/>
      <c r="ABI73" s="18"/>
      <c r="ABJ73" s="18"/>
      <c r="ABK73" s="18"/>
      <c r="ABL73" s="18"/>
      <c r="ABM73" s="18"/>
      <c r="ABN73" s="18"/>
      <c r="ABO73" s="18"/>
      <c r="ABP73" s="18"/>
      <c r="ABQ73" s="18"/>
      <c r="ABR73" s="18"/>
      <c r="ABS73" s="18"/>
      <c r="ABT73" s="18"/>
      <c r="ABU73" s="18"/>
      <c r="ABV73" s="18"/>
      <c r="ABW73" s="18"/>
      <c r="ABX73" s="18"/>
      <c r="ABY73" s="18"/>
      <c r="ABZ73" s="18"/>
      <c r="ACA73" s="18"/>
      <c r="ACB73" s="18"/>
      <c r="ACC73" s="18"/>
      <c r="ACD73" s="18"/>
      <c r="ACE73" s="18"/>
      <c r="ACF73" s="18"/>
      <c r="ACG73" s="18"/>
      <c r="ACH73" s="18"/>
      <c r="ACI73" s="18"/>
      <c r="ACJ73" s="18"/>
      <c r="ACK73" s="18"/>
      <c r="ACL73" s="18"/>
      <c r="ACM73" s="18"/>
      <c r="ACN73" s="18"/>
      <c r="ACO73" s="18"/>
      <c r="ACP73" s="18"/>
      <c r="ACQ73" s="18"/>
      <c r="ACR73" s="18"/>
      <c r="ACS73" s="18"/>
      <c r="ACT73" s="18"/>
      <c r="ACU73" s="18"/>
      <c r="ACV73" s="18"/>
      <c r="ACW73" s="18"/>
      <c r="ACX73" s="18"/>
      <c r="ACY73" s="18"/>
      <c r="ACZ73" s="18"/>
      <c r="ADA73" s="18"/>
      <c r="ADB73" s="18"/>
      <c r="ADC73" s="18"/>
      <c r="ADD73" s="18"/>
      <c r="ADE73" s="18"/>
      <c r="ADF73" s="18"/>
      <c r="ADG73" s="18"/>
      <c r="ADH73" s="18"/>
      <c r="ADI73" s="18"/>
      <c r="ADJ73" s="18"/>
      <c r="ADK73" s="18"/>
      <c r="ADL73" s="18"/>
      <c r="ADM73" s="18"/>
      <c r="ADN73" s="18"/>
      <c r="ADO73" s="18"/>
      <c r="ADP73" s="18"/>
      <c r="ADQ73" s="18"/>
      <c r="ADR73" s="18"/>
      <c r="ADS73" s="18"/>
      <c r="ADT73" s="18"/>
      <c r="ADU73" s="18"/>
      <c r="ADV73" s="18"/>
      <c r="ADW73" s="18"/>
      <c r="ADX73" s="18"/>
      <c r="ADY73" s="18"/>
      <c r="ADZ73" s="18"/>
      <c r="AEA73" s="18"/>
      <c r="AEB73" s="18"/>
      <c r="AEC73" s="18"/>
      <c r="AED73" s="18"/>
      <c r="AEE73" s="18"/>
      <c r="AEF73" s="18"/>
      <c r="AEG73" s="18"/>
      <c r="AEH73" s="18"/>
      <c r="AEI73" s="18"/>
      <c r="AEJ73" s="18"/>
      <c r="AEK73" s="18"/>
      <c r="AEL73" s="18"/>
      <c r="AEM73" s="18"/>
      <c r="AEN73" s="18"/>
      <c r="AEO73" s="18"/>
      <c r="AEP73" s="18"/>
      <c r="AEQ73" s="18"/>
      <c r="AER73" s="18"/>
      <c r="AES73" s="18"/>
      <c r="AET73" s="18"/>
      <c r="AEU73" s="18"/>
      <c r="AEV73" s="18"/>
      <c r="AEW73" s="18"/>
      <c r="AEX73" s="18"/>
      <c r="AEY73" s="18"/>
      <c r="AEZ73" s="18"/>
      <c r="AFA73" s="18"/>
      <c r="AFB73" s="18"/>
      <c r="AFC73" s="18"/>
      <c r="AFD73" s="18"/>
      <c r="AFE73" s="18"/>
      <c r="AFF73" s="18"/>
      <c r="AFG73" s="18"/>
      <c r="AFH73" s="18"/>
      <c r="AFI73" s="18"/>
      <c r="AFJ73" s="18"/>
      <c r="AFK73" s="18"/>
      <c r="AFL73" s="18"/>
      <c r="AFM73" s="18"/>
      <c r="AFN73" s="18"/>
      <c r="AFO73" s="18"/>
      <c r="AFP73" s="18"/>
      <c r="AFQ73" s="18"/>
      <c r="AFR73" s="18"/>
      <c r="AFS73" s="18"/>
      <c r="AFT73" s="18"/>
      <c r="AFU73" s="18"/>
      <c r="AFV73" s="18"/>
      <c r="AFW73" s="18"/>
      <c r="AFX73" s="18"/>
      <c r="AFY73" s="18"/>
      <c r="AFZ73" s="18"/>
      <c r="AGA73" s="18"/>
      <c r="AGB73" s="18"/>
      <c r="AGC73" s="18"/>
      <c r="AGD73" s="18"/>
      <c r="AGE73" s="18"/>
      <c r="AGF73" s="18"/>
      <c r="AGG73" s="18"/>
      <c r="AGH73" s="18"/>
      <c r="AGI73" s="18"/>
      <c r="AGJ73" s="18"/>
      <c r="AGK73" s="18"/>
      <c r="AGL73" s="18"/>
      <c r="AGM73" s="18"/>
      <c r="AGN73" s="18"/>
      <c r="AGO73" s="18"/>
      <c r="AGP73" s="18"/>
      <c r="AGQ73" s="18"/>
      <c r="AGR73" s="18"/>
      <c r="AGS73" s="18"/>
      <c r="AGT73" s="18"/>
      <c r="AGU73" s="18"/>
      <c r="AGV73" s="18"/>
      <c r="AGW73" s="18"/>
      <c r="AGX73" s="18"/>
      <c r="AGY73" s="18"/>
      <c r="AGZ73" s="18"/>
      <c r="AHA73" s="18"/>
      <c r="AHB73" s="18"/>
      <c r="AHC73" s="18"/>
      <c r="AHD73" s="18"/>
      <c r="AHE73" s="18"/>
      <c r="AHF73" s="18"/>
      <c r="AHG73" s="18"/>
      <c r="AHH73" s="18"/>
      <c r="AHI73" s="18"/>
      <c r="AHJ73" s="18"/>
      <c r="AHK73" s="18"/>
      <c r="AHL73" s="18"/>
      <c r="AHM73" s="18"/>
      <c r="AHN73" s="18"/>
      <c r="AHO73" s="18"/>
      <c r="AHP73" s="18"/>
      <c r="AHQ73" s="18"/>
      <c r="AHR73" s="18"/>
      <c r="AHS73" s="18"/>
      <c r="AHT73" s="18"/>
      <c r="AHU73" s="18"/>
      <c r="AHV73" s="18"/>
      <c r="AHW73" s="18"/>
      <c r="AHX73" s="18"/>
      <c r="AHY73" s="18"/>
      <c r="AHZ73" s="18"/>
      <c r="AIA73" s="18"/>
      <c r="AIB73" s="18"/>
      <c r="AIC73" s="18"/>
      <c r="AID73" s="18"/>
      <c r="AIE73" s="18"/>
      <c r="AIF73" s="18"/>
      <c r="AIG73" s="18"/>
      <c r="AIH73" s="18"/>
      <c r="AII73" s="18"/>
      <c r="AIJ73" s="18"/>
      <c r="AIK73" s="18"/>
      <c r="AIL73" s="18"/>
      <c r="AIM73" s="18"/>
      <c r="AIN73" s="18"/>
      <c r="AIO73" s="18"/>
      <c r="AIP73" s="18"/>
      <c r="AIQ73" s="18"/>
      <c r="AIR73" s="18"/>
      <c r="AIS73" s="18"/>
      <c r="AIT73" s="18"/>
      <c r="AIU73" s="18"/>
      <c r="AIV73" s="18"/>
      <c r="AIW73" s="18"/>
      <c r="AIX73" s="18"/>
      <c r="AIY73" s="18"/>
      <c r="AIZ73" s="18"/>
      <c r="AJA73" s="18"/>
      <c r="AJB73" s="18"/>
      <c r="AJC73" s="18"/>
      <c r="AJD73" s="18"/>
      <c r="AJE73" s="18"/>
      <c r="AJF73" s="18"/>
      <c r="AJG73" s="18"/>
      <c r="AJH73" s="18"/>
      <c r="AJI73" s="18"/>
      <c r="AJJ73" s="18"/>
      <c r="AJK73" s="18"/>
      <c r="AJL73" s="18"/>
      <c r="AJM73" s="18"/>
      <c r="AJN73" s="18"/>
      <c r="AJO73" s="18"/>
      <c r="AJP73" s="18"/>
      <c r="AJQ73" s="18"/>
      <c r="AJR73" s="18"/>
      <c r="AJS73" s="18"/>
      <c r="AJT73" s="18"/>
      <c r="AJU73" s="18"/>
      <c r="AJV73" s="18"/>
      <c r="AJW73" s="18"/>
      <c r="AJX73" s="18"/>
      <c r="AJY73" s="18"/>
      <c r="AJZ73" s="18"/>
      <c r="AKA73" s="18"/>
      <c r="AKB73" s="18"/>
      <c r="AKC73" s="18"/>
      <c r="AKD73" s="18"/>
      <c r="AKE73" s="18"/>
      <c r="AKF73" s="18"/>
      <c r="AKG73" s="18"/>
      <c r="AKH73" s="18"/>
      <c r="AKI73" s="18"/>
      <c r="AKJ73" s="18"/>
      <c r="AKK73" s="18"/>
      <c r="AKL73" s="18"/>
      <c r="AKM73" s="18"/>
      <c r="AKN73" s="18"/>
      <c r="AKO73" s="18"/>
      <c r="AKP73" s="18"/>
      <c r="AKQ73" s="18"/>
      <c r="AKR73" s="18"/>
      <c r="AKS73" s="18"/>
      <c r="AKT73" s="18"/>
      <c r="AKU73" s="18"/>
      <c r="AKV73" s="18"/>
      <c r="AKW73" s="18"/>
      <c r="AKX73" s="18"/>
      <c r="AKY73" s="18"/>
      <c r="AKZ73" s="18"/>
      <c r="ALA73" s="18"/>
      <c r="ALB73" s="18"/>
      <c r="ALC73" s="18"/>
      <c r="ALD73" s="18"/>
      <c r="ALE73" s="18"/>
      <c r="ALF73" s="18"/>
      <c r="ALG73" s="18"/>
      <c r="ALH73" s="18"/>
      <c r="ALI73" s="18"/>
      <c r="ALJ73" s="18"/>
      <c r="ALK73" s="18"/>
      <c r="ALL73" s="18"/>
      <c r="ALM73" s="18"/>
      <c r="ALN73" s="18"/>
      <c r="ALO73" s="18"/>
      <c r="ALP73" s="18"/>
      <c r="ALQ73" s="18"/>
      <c r="ALR73" s="18"/>
      <c r="ALS73" s="18"/>
      <c r="ALT73" s="18"/>
      <c r="ALU73" s="18"/>
      <c r="ALV73" s="18"/>
      <c r="ALW73" s="18"/>
      <c r="ALX73" s="18"/>
      <c r="ALY73" s="18"/>
      <c r="ALZ73" s="18"/>
      <c r="AMA73" s="18"/>
      <c r="AMB73" s="18"/>
      <c r="AMC73" s="18"/>
      <c r="AMD73" s="18"/>
      <c r="AME73" s="18"/>
      <c r="AMF73" s="18"/>
      <c r="AMG73" s="18"/>
      <c r="AMH73" s="18"/>
      <c r="AMI73" s="18"/>
      <c r="AMJ73" s="18"/>
      <c r="AMK73" s="18"/>
      <c r="AML73" s="18"/>
      <c r="AMM73" s="18"/>
      <c r="AMN73" s="18"/>
      <c r="AMO73" s="18"/>
      <c r="AMP73" s="18"/>
      <c r="AMQ73" s="18"/>
      <c r="AMR73" s="18"/>
      <c r="AMS73" s="18"/>
      <c r="AMT73" s="18"/>
      <c r="AMU73" s="18"/>
      <c r="AMV73" s="18"/>
      <c r="AMW73" s="18"/>
      <c r="AMX73" s="18"/>
      <c r="AMY73" s="18"/>
      <c r="AMZ73" s="18"/>
      <c r="ANA73" s="18"/>
      <c r="ANB73" s="18"/>
      <c r="ANC73" s="18"/>
      <c r="AND73" s="18"/>
      <c r="ANE73" s="18"/>
      <c r="ANF73" s="18"/>
      <c r="ANG73" s="18"/>
      <c r="ANH73" s="18"/>
      <c r="ANI73" s="18"/>
      <c r="ANJ73" s="18"/>
      <c r="ANK73" s="18"/>
      <c r="ANL73" s="18"/>
      <c r="ANM73" s="18"/>
      <c r="ANN73" s="18"/>
      <c r="ANO73" s="18"/>
      <c r="ANP73" s="18"/>
      <c r="ANQ73" s="18"/>
      <c r="ANR73" s="18"/>
      <c r="ANS73" s="18"/>
      <c r="ANT73" s="18"/>
      <c r="ANU73" s="18"/>
      <c r="ANV73" s="18"/>
      <c r="ANW73" s="18"/>
      <c r="ANX73" s="18"/>
      <c r="ANY73" s="18"/>
      <c r="ANZ73" s="18"/>
      <c r="AOA73" s="18"/>
      <c r="AOB73" s="18"/>
      <c r="AOC73" s="18"/>
      <c r="AOD73" s="18"/>
      <c r="AOE73" s="18"/>
      <c r="AOF73" s="18"/>
      <c r="AOG73" s="18"/>
      <c r="AOH73" s="18"/>
      <c r="AOI73" s="18"/>
      <c r="AOJ73" s="18"/>
      <c r="AOK73" s="18"/>
      <c r="AOL73" s="18"/>
      <c r="AOM73" s="18"/>
      <c r="AON73" s="18"/>
      <c r="AOO73" s="18"/>
      <c r="AOP73" s="18"/>
      <c r="AOQ73" s="18"/>
      <c r="AOR73" s="18"/>
      <c r="AOS73" s="18"/>
      <c r="AOT73" s="18"/>
      <c r="AOU73" s="18"/>
      <c r="AOV73" s="18"/>
      <c r="AOW73" s="18"/>
      <c r="AOX73" s="18"/>
      <c r="AOY73" s="18"/>
      <c r="AOZ73" s="18"/>
      <c r="APA73" s="18"/>
      <c r="APB73" s="18"/>
      <c r="APC73" s="18"/>
      <c r="APD73" s="18"/>
      <c r="APE73" s="18"/>
      <c r="APF73" s="18"/>
      <c r="APG73" s="18"/>
      <c r="APH73" s="18"/>
      <c r="API73" s="18"/>
      <c r="APJ73" s="18"/>
      <c r="APK73" s="18"/>
      <c r="APL73" s="18"/>
      <c r="APM73" s="18"/>
      <c r="APN73" s="18"/>
      <c r="APO73" s="18"/>
      <c r="APP73" s="18"/>
      <c r="APQ73" s="18"/>
      <c r="APR73" s="18"/>
      <c r="APS73" s="18"/>
      <c r="APT73" s="18"/>
      <c r="APU73" s="18"/>
      <c r="APV73" s="18"/>
      <c r="APW73" s="18"/>
      <c r="APX73" s="18"/>
      <c r="APY73" s="18"/>
      <c r="APZ73" s="18"/>
      <c r="AQA73" s="18"/>
      <c r="AQB73" s="18"/>
      <c r="AQC73" s="18"/>
      <c r="AQD73" s="18"/>
      <c r="AQE73" s="18"/>
      <c r="AQF73" s="18"/>
      <c r="AQG73" s="18"/>
      <c r="AQH73" s="18"/>
      <c r="AQI73" s="18"/>
      <c r="AQJ73" s="18"/>
      <c r="AQK73" s="18"/>
      <c r="AQL73" s="18"/>
      <c r="AQM73" s="18"/>
      <c r="AQN73" s="18"/>
      <c r="AQO73" s="18"/>
      <c r="AQP73" s="18"/>
      <c r="AQQ73" s="18"/>
      <c r="AQR73" s="18"/>
      <c r="AQS73" s="18"/>
      <c r="AQT73" s="18"/>
      <c r="AQU73" s="18"/>
      <c r="AQV73" s="18"/>
      <c r="AQW73" s="18"/>
      <c r="AQX73" s="18"/>
      <c r="AQY73" s="18"/>
      <c r="AQZ73" s="18"/>
      <c r="ARA73" s="18"/>
      <c r="ARB73" s="18"/>
      <c r="ARC73" s="18"/>
      <c r="ARD73" s="18"/>
      <c r="ARE73" s="18"/>
      <c r="ARF73" s="18"/>
      <c r="ARG73" s="18"/>
      <c r="ARH73" s="18"/>
      <c r="ARI73" s="18"/>
      <c r="ARJ73" s="18"/>
      <c r="ARK73" s="18"/>
      <c r="ARL73" s="18"/>
      <c r="ARM73" s="18"/>
      <c r="ARN73" s="18"/>
      <c r="ARO73" s="18"/>
      <c r="ARP73" s="18"/>
      <c r="ARQ73" s="18"/>
      <c r="ARR73" s="18"/>
      <c r="ARS73" s="18"/>
      <c r="ART73" s="18"/>
      <c r="ARU73" s="18"/>
      <c r="ARV73" s="18"/>
      <c r="ARW73" s="18"/>
      <c r="ARX73" s="18"/>
      <c r="ARY73" s="18"/>
      <c r="ARZ73" s="18"/>
      <c r="ASA73" s="18"/>
      <c r="ASB73" s="18"/>
      <c r="ASC73" s="18"/>
      <c r="ASD73" s="18"/>
      <c r="ASE73" s="18"/>
      <c r="ASF73" s="18"/>
      <c r="ASG73" s="18"/>
      <c r="ASH73" s="18"/>
      <c r="ASI73" s="18"/>
      <c r="ASJ73" s="18"/>
      <c r="ASK73" s="18"/>
      <c r="ASL73" s="18"/>
      <c r="ASM73" s="18"/>
      <c r="ASN73" s="18"/>
      <c r="ASO73" s="18"/>
      <c r="ASP73" s="18"/>
      <c r="ASQ73" s="18"/>
      <c r="ASR73" s="18"/>
      <c r="ASS73" s="18"/>
      <c r="AST73" s="18"/>
      <c r="ASU73" s="18"/>
      <c r="ASV73" s="18"/>
      <c r="ASW73" s="18"/>
      <c r="ASX73" s="18"/>
      <c r="ASY73" s="18"/>
      <c r="ASZ73" s="18"/>
      <c r="ATA73" s="18"/>
      <c r="ATB73" s="18"/>
      <c r="ATC73" s="18"/>
      <c r="ATD73" s="18"/>
      <c r="ATE73" s="18"/>
      <c r="ATF73" s="18"/>
      <c r="ATG73" s="18"/>
      <c r="ATH73" s="18"/>
      <c r="ATI73" s="18"/>
      <c r="ATJ73" s="18"/>
      <c r="ATK73" s="18"/>
      <c r="ATL73" s="18"/>
      <c r="ATM73" s="18"/>
      <c r="ATN73" s="18"/>
      <c r="ATO73" s="18"/>
      <c r="ATP73" s="18"/>
      <c r="ATQ73" s="18"/>
      <c r="ATR73" s="18"/>
      <c r="ATS73" s="18"/>
      <c r="ATT73" s="18"/>
      <c r="ATU73" s="18"/>
      <c r="ATV73" s="18"/>
      <c r="ATW73" s="18"/>
      <c r="ATX73" s="18"/>
      <c r="ATY73" s="18"/>
      <c r="ATZ73" s="18"/>
      <c r="AUA73" s="18"/>
      <c r="AUB73" s="18"/>
      <c r="AUC73" s="18"/>
      <c r="AUD73" s="18"/>
      <c r="AUE73" s="18"/>
      <c r="AUF73" s="18"/>
      <c r="AUG73" s="18"/>
      <c r="AUH73" s="18"/>
      <c r="AUI73" s="18"/>
      <c r="AUJ73" s="18"/>
      <c r="AUK73" s="18"/>
      <c r="AUL73" s="18"/>
      <c r="AUM73" s="18"/>
      <c r="AUN73" s="18"/>
      <c r="AUO73" s="18"/>
      <c r="AUP73" s="18"/>
      <c r="AUQ73" s="18"/>
      <c r="AUR73" s="18"/>
      <c r="AUS73" s="18"/>
      <c r="AUT73" s="18"/>
      <c r="AUU73" s="18"/>
      <c r="AUV73" s="18"/>
      <c r="AUW73" s="18"/>
      <c r="AUX73" s="18"/>
      <c r="AUY73" s="18"/>
      <c r="AUZ73" s="18"/>
      <c r="AVA73" s="18"/>
      <c r="AVB73" s="18"/>
      <c r="AVC73" s="18"/>
      <c r="AVD73" s="18"/>
      <c r="AVE73" s="18"/>
      <c r="AVF73" s="18"/>
      <c r="AVG73" s="18"/>
      <c r="AVH73" s="18"/>
      <c r="AVI73" s="18"/>
      <c r="AVJ73" s="18"/>
      <c r="AVK73" s="18"/>
      <c r="AVL73" s="18"/>
      <c r="AVM73" s="18"/>
      <c r="AVN73" s="18"/>
      <c r="AVO73" s="18"/>
      <c r="AVP73" s="18"/>
      <c r="AVQ73" s="18"/>
      <c r="AVR73" s="18"/>
      <c r="AVS73" s="18"/>
      <c r="AVT73" s="18"/>
      <c r="AVU73" s="18"/>
      <c r="AVV73" s="18"/>
      <c r="AVW73" s="18"/>
      <c r="AVX73" s="18"/>
      <c r="AVY73" s="18"/>
      <c r="AVZ73" s="18"/>
      <c r="AWA73" s="18"/>
      <c r="AWB73" s="18"/>
      <c r="AWC73" s="18"/>
      <c r="AWD73" s="18"/>
      <c r="AWE73" s="18"/>
      <c r="AWF73" s="18"/>
      <c r="AWG73" s="18"/>
      <c r="AWH73" s="18"/>
      <c r="AWI73" s="18"/>
      <c r="AWJ73" s="18"/>
      <c r="AWK73" s="18"/>
      <c r="AWL73" s="18"/>
      <c r="AWM73" s="18"/>
      <c r="AWN73" s="18"/>
      <c r="AWO73" s="18"/>
      <c r="AWP73" s="18"/>
      <c r="AWQ73" s="18"/>
      <c r="AWR73" s="18"/>
      <c r="AWS73" s="18"/>
      <c r="AWT73" s="18"/>
      <c r="AWU73" s="18"/>
      <c r="AWV73" s="18"/>
      <c r="AWW73" s="18"/>
      <c r="AWX73" s="18"/>
      <c r="AWY73" s="18"/>
      <c r="AWZ73" s="18"/>
      <c r="AXA73" s="18"/>
      <c r="AXB73" s="18"/>
      <c r="AXC73" s="18"/>
      <c r="AXD73" s="18"/>
      <c r="AXE73" s="18"/>
      <c r="AXF73" s="18"/>
      <c r="AXG73" s="18"/>
      <c r="AXH73" s="18"/>
      <c r="AXI73" s="18"/>
      <c r="AXJ73" s="18"/>
      <c r="AXK73" s="18"/>
      <c r="AXL73" s="18"/>
      <c r="AXM73" s="18"/>
      <c r="AXN73" s="18"/>
      <c r="AXO73" s="18"/>
      <c r="AXP73" s="18"/>
      <c r="AXQ73" s="18"/>
      <c r="AXR73" s="18"/>
      <c r="AXS73" s="18"/>
      <c r="AXT73" s="18"/>
      <c r="AXU73" s="18"/>
      <c r="AXV73" s="18"/>
      <c r="AXW73" s="18"/>
      <c r="AXX73" s="18"/>
      <c r="AXY73" s="18"/>
      <c r="AXZ73" s="18"/>
      <c r="AYA73" s="18"/>
      <c r="AYB73" s="18"/>
      <c r="AYC73" s="18"/>
      <c r="AYD73" s="18"/>
      <c r="AYE73" s="18"/>
      <c r="AYF73" s="18"/>
      <c r="AYG73" s="18"/>
      <c r="AYH73" s="18"/>
      <c r="AYI73" s="18"/>
      <c r="AYJ73" s="18"/>
      <c r="AYK73" s="18"/>
      <c r="AYL73" s="18"/>
      <c r="AYM73" s="18"/>
      <c r="AYN73" s="18"/>
      <c r="AYO73" s="18"/>
      <c r="AYP73" s="18"/>
      <c r="AYQ73" s="18"/>
      <c r="AYR73" s="18"/>
      <c r="AYS73" s="18"/>
      <c r="AYT73" s="18"/>
      <c r="AYU73" s="18"/>
      <c r="AYV73" s="18"/>
      <c r="AYW73" s="18"/>
      <c r="AYX73" s="18"/>
      <c r="AYY73" s="18"/>
      <c r="AYZ73" s="18"/>
      <c r="AZA73" s="18"/>
      <c r="AZB73" s="18"/>
      <c r="AZC73" s="18"/>
      <c r="AZD73" s="18"/>
      <c r="AZE73" s="18"/>
      <c r="AZF73" s="18"/>
      <c r="AZG73" s="18"/>
      <c r="AZH73" s="18"/>
      <c r="AZI73" s="18"/>
      <c r="AZJ73" s="18"/>
      <c r="AZK73" s="18"/>
      <c r="AZL73" s="18"/>
      <c r="AZM73" s="18"/>
      <c r="AZN73" s="18"/>
      <c r="AZO73" s="18"/>
      <c r="AZP73" s="18"/>
      <c r="AZQ73" s="18"/>
      <c r="AZR73" s="18"/>
      <c r="AZS73" s="18"/>
      <c r="AZT73" s="18"/>
      <c r="AZU73" s="18"/>
      <c r="AZV73" s="18"/>
      <c r="AZW73" s="18"/>
      <c r="AZX73" s="18"/>
      <c r="AZY73" s="18"/>
      <c r="AZZ73" s="18"/>
      <c r="BAA73" s="18"/>
      <c r="BAB73" s="18"/>
      <c r="BAC73" s="18"/>
      <c r="BAD73" s="18"/>
      <c r="BAE73" s="18"/>
      <c r="BAF73" s="18"/>
      <c r="BAG73" s="18"/>
      <c r="BAH73" s="18"/>
      <c r="BAI73" s="18"/>
      <c r="BAJ73" s="18"/>
      <c r="BAK73" s="18"/>
      <c r="BAL73" s="18"/>
      <c r="BAM73" s="18"/>
      <c r="BAN73" s="18"/>
      <c r="BAO73" s="18"/>
      <c r="BAP73" s="18"/>
      <c r="BAQ73" s="18"/>
      <c r="BAR73" s="18"/>
      <c r="BAS73" s="18"/>
      <c r="BAT73" s="18"/>
      <c r="BAU73" s="18"/>
      <c r="BAV73" s="18"/>
      <c r="BAW73" s="18"/>
      <c r="BAX73" s="18"/>
      <c r="BAY73" s="18"/>
      <c r="BAZ73" s="18"/>
      <c r="BBA73" s="18"/>
      <c r="BBB73" s="18"/>
      <c r="BBC73" s="18"/>
      <c r="BBD73" s="18"/>
      <c r="BBE73" s="18"/>
      <c r="BBF73" s="18"/>
      <c r="BBG73" s="18"/>
      <c r="BBH73" s="18"/>
      <c r="BBI73" s="18"/>
      <c r="BBJ73" s="18"/>
      <c r="BBK73" s="18"/>
      <c r="BBL73" s="18"/>
      <c r="BBM73" s="18"/>
      <c r="BBN73" s="18"/>
      <c r="BBO73" s="18"/>
      <c r="BBP73" s="18"/>
      <c r="BBQ73" s="18"/>
      <c r="BBR73" s="18"/>
      <c r="BBS73" s="18"/>
      <c r="BBT73" s="18"/>
      <c r="BBU73" s="18"/>
      <c r="BBV73" s="18"/>
      <c r="BBW73" s="18"/>
      <c r="BBX73" s="18"/>
      <c r="BBY73" s="18"/>
      <c r="BBZ73" s="18"/>
      <c r="BCA73" s="18"/>
      <c r="BCB73" s="18"/>
      <c r="BCC73" s="18"/>
      <c r="BCD73" s="18"/>
      <c r="BCE73" s="18"/>
      <c r="BCF73" s="18"/>
      <c r="BCG73" s="18"/>
      <c r="BCH73" s="18"/>
      <c r="BCI73" s="18"/>
      <c r="BCJ73" s="18"/>
      <c r="BCK73" s="18"/>
      <c r="BCL73" s="18"/>
      <c r="BCM73" s="18"/>
      <c r="BCN73" s="18"/>
      <c r="BCO73" s="18"/>
      <c r="BCP73" s="18"/>
      <c r="BCQ73" s="18"/>
      <c r="BCR73" s="18"/>
      <c r="BCS73" s="18"/>
      <c r="BCT73" s="18"/>
      <c r="BCU73" s="18"/>
      <c r="BCV73" s="18"/>
      <c r="BCW73" s="18"/>
      <c r="BCX73" s="18"/>
      <c r="BCY73" s="18"/>
      <c r="BCZ73" s="18"/>
      <c r="BDA73" s="18"/>
      <c r="BDB73" s="18"/>
      <c r="BDC73" s="18"/>
      <c r="BDD73" s="18"/>
      <c r="BDE73" s="18"/>
      <c r="BDF73" s="18"/>
      <c r="BDG73" s="18"/>
      <c r="BDH73" s="18"/>
      <c r="BDI73" s="18"/>
      <c r="BDJ73" s="18"/>
      <c r="BDK73" s="18"/>
      <c r="BDL73" s="18"/>
      <c r="BDM73" s="18"/>
      <c r="BDN73" s="18"/>
      <c r="BDO73" s="18"/>
      <c r="BDP73" s="18"/>
      <c r="BDQ73" s="18"/>
      <c r="BDR73" s="18"/>
      <c r="BDS73" s="18"/>
      <c r="BDT73" s="18"/>
      <c r="BDU73" s="18"/>
      <c r="BDV73" s="18"/>
      <c r="BDW73" s="18"/>
      <c r="BDX73" s="18"/>
      <c r="BDY73" s="18"/>
      <c r="BDZ73" s="18"/>
      <c r="BEA73" s="18"/>
      <c r="BEB73" s="18"/>
      <c r="BEC73" s="18"/>
      <c r="BED73" s="18"/>
      <c r="BEE73" s="18"/>
      <c r="BEF73" s="18"/>
      <c r="BEG73" s="18"/>
      <c r="BEH73" s="18"/>
      <c r="BEI73" s="18"/>
      <c r="BEJ73" s="18"/>
      <c r="BEK73" s="18"/>
      <c r="BEL73" s="18"/>
      <c r="BEM73" s="18"/>
      <c r="BEN73" s="18"/>
      <c r="BEO73" s="18"/>
      <c r="BEP73" s="18"/>
      <c r="BEQ73" s="18"/>
      <c r="BER73" s="18"/>
      <c r="BES73" s="18"/>
      <c r="BET73" s="18"/>
      <c r="BEU73" s="18"/>
      <c r="BEV73" s="18"/>
      <c r="BEW73" s="18"/>
      <c r="BEX73" s="18"/>
      <c r="BEY73" s="18"/>
      <c r="BEZ73" s="18"/>
      <c r="BFA73" s="18"/>
      <c r="BFB73" s="18"/>
      <c r="BFC73" s="18"/>
      <c r="BFD73" s="18"/>
      <c r="BFE73" s="18"/>
      <c r="BFF73" s="18"/>
      <c r="BFG73" s="18"/>
      <c r="BFH73" s="18"/>
      <c r="BFI73" s="18"/>
      <c r="BFJ73" s="18"/>
      <c r="BFK73" s="18"/>
      <c r="BFL73" s="18"/>
      <c r="BFM73" s="18"/>
      <c r="BFN73" s="18"/>
      <c r="BFO73" s="18"/>
      <c r="BFP73" s="18"/>
      <c r="BFQ73" s="18"/>
      <c r="BFR73" s="18"/>
      <c r="BFS73" s="18"/>
      <c r="BFT73" s="18"/>
      <c r="BFU73" s="18"/>
      <c r="BFV73" s="18"/>
      <c r="BFW73" s="18"/>
      <c r="BFX73" s="18"/>
      <c r="BFY73" s="18"/>
      <c r="BFZ73" s="18"/>
      <c r="BGA73" s="18"/>
      <c r="BGB73" s="18"/>
      <c r="BGC73" s="18"/>
      <c r="BGD73" s="18"/>
      <c r="BGE73" s="18"/>
      <c r="BGF73" s="18"/>
      <c r="BGG73" s="18"/>
      <c r="BGH73" s="18"/>
      <c r="BGI73" s="18"/>
      <c r="BGJ73" s="18"/>
      <c r="BGK73" s="18"/>
      <c r="BGL73" s="18"/>
      <c r="BGM73" s="18"/>
      <c r="BGN73" s="18"/>
      <c r="BGO73" s="18"/>
      <c r="BGP73" s="18"/>
      <c r="BGQ73" s="18"/>
      <c r="BGR73" s="18"/>
      <c r="BGS73" s="18"/>
      <c r="BGT73" s="18"/>
      <c r="BGU73" s="18"/>
      <c r="BGV73" s="18"/>
      <c r="BGW73" s="18"/>
      <c r="BGX73" s="18"/>
      <c r="BGY73" s="18"/>
      <c r="BGZ73" s="18"/>
      <c r="BHA73" s="18"/>
      <c r="BHB73" s="18"/>
      <c r="BHC73" s="18"/>
      <c r="BHD73" s="18"/>
      <c r="BHE73" s="18"/>
      <c r="BHF73" s="18"/>
      <c r="BHG73" s="18"/>
      <c r="BHH73" s="18"/>
      <c r="BHI73" s="18"/>
      <c r="BHJ73" s="18"/>
      <c r="BHK73" s="18"/>
      <c r="BHL73" s="18"/>
      <c r="BHM73" s="18"/>
      <c r="BHN73" s="18"/>
      <c r="BHO73" s="18"/>
      <c r="BHP73" s="18"/>
      <c r="BHQ73" s="18"/>
      <c r="BHR73" s="18"/>
      <c r="BHS73" s="18"/>
      <c r="BHT73" s="18"/>
      <c r="BHU73" s="18"/>
      <c r="BHV73" s="18"/>
      <c r="BHW73" s="18"/>
      <c r="BHX73" s="18"/>
      <c r="BHY73" s="18"/>
      <c r="BHZ73" s="18"/>
      <c r="BIA73" s="18"/>
      <c r="BIB73" s="18"/>
      <c r="BIC73" s="18"/>
      <c r="BID73" s="18"/>
      <c r="BIE73" s="18"/>
      <c r="BIF73" s="18"/>
      <c r="BIG73" s="18"/>
      <c r="BIH73" s="18"/>
      <c r="BII73" s="18"/>
      <c r="BIJ73" s="18"/>
      <c r="BIK73" s="18"/>
      <c r="BIL73" s="18"/>
      <c r="BIM73" s="18"/>
      <c r="BIN73" s="18"/>
      <c r="BIO73" s="18"/>
      <c r="BIP73" s="18"/>
      <c r="BIQ73" s="18"/>
      <c r="BIR73" s="18"/>
      <c r="BIS73" s="18"/>
      <c r="BIT73" s="18"/>
      <c r="BIU73" s="18"/>
      <c r="BIV73" s="18"/>
      <c r="BIW73" s="18"/>
      <c r="BIX73" s="18"/>
      <c r="BIY73" s="18"/>
      <c r="BIZ73" s="18"/>
      <c r="BJA73" s="18"/>
      <c r="BJB73" s="18"/>
      <c r="BJC73" s="18"/>
      <c r="BJD73" s="18"/>
      <c r="BJE73" s="18"/>
      <c r="BJF73" s="18"/>
      <c r="BJG73" s="18"/>
      <c r="BJH73" s="18"/>
      <c r="BJI73" s="18"/>
      <c r="BJJ73" s="18"/>
      <c r="BJK73" s="18"/>
      <c r="BJL73" s="18"/>
      <c r="BJM73" s="18"/>
      <c r="BJN73" s="18"/>
      <c r="BJO73" s="18"/>
      <c r="BJP73" s="18"/>
      <c r="BJQ73" s="18"/>
      <c r="BJR73" s="18"/>
      <c r="BJS73" s="18"/>
      <c r="BJT73" s="18"/>
      <c r="BJU73" s="18"/>
      <c r="BJV73" s="18"/>
      <c r="BJW73" s="18"/>
      <c r="BJX73" s="18"/>
      <c r="BJY73" s="18"/>
      <c r="BJZ73" s="18"/>
      <c r="BKA73" s="18"/>
      <c r="BKB73" s="18"/>
      <c r="BKC73" s="18"/>
      <c r="BKD73" s="18"/>
      <c r="BKE73" s="18"/>
      <c r="BKF73" s="18"/>
      <c r="BKG73" s="18"/>
      <c r="BKH73" s="18"/>
      <c r="BKI73" s="18"/>
      <c r="BKJ73" s="18"/>
      <c r="BKK73" s="18"/>
      <c r="BKL73" s="18"/>
      <c r="BKM73" s="18"/>
      <c r="BKN73" s="18"/>
      <c r="BKO73" s="18"/>
      <c r="BKP73" s="18"/>
      <c r="BKQ73" s="18"/>
      <c r="BKR73" s="18"/>
      <c r="BKS73" s="18"/>
      <c r="BKT73" s="18"/>
      <c r="BKU73" s="18"/>
      <c r="BKV73" s="18"/>
      <c r="BKW73" s="18"/>
      <c r="BKX73" s="18"/>
      <c r="BKY73" s="18"/>
      <c r="BKZ73" s="18"/>
      <c r="BLA73" s="18"/>
      <c r="BLB73" s="18"/>
      <c r="BLC73" s="18"/>
      <c r="BLD73" s="18"/>
      <c r="BLE73" s="18"/>
      <c r="BLF73" s="18"/>
      <c r="BLG73" s="18"/>
      <c r="BLH73" s="18"/>
      <c r="BLI73" s="18"/>
      <c r="BLJ73" s="18"/>
      <c r="BLK73" s="18"/>
      <c r="BLL73" s="18"/>
      <c r="BLM73" s="18"/>
      <c r="BLN73" s="18"/>
      <c r="BLO73" s="18"/>
      <c r="BLP73" s="18"/>
      <c r="BLQ73" s="18"/>
      <c r="BLR73" s="18"/>
      <c r="BLS73" s="18"/>
      <c r="BLT73" s="18"/>
      <c r="BLU73" s="18"/>
      <c r="BLV73" s="18"/>
      <c r="BLW73" s="18"/>
      <c r="BLX73" s="18"/>
      <c r="BLY73" s="18"/>
      <c r="BLZ73" s="18"/>
      <c r="BMA73" s="18"/>
      <c r="BMB73" s="18"/>
      <c r="BMC73" s="18"/>
      <c r="BMD73" s="18"/>
      <c r="BME73" s="18"/>
      <c r="BMF73" s="18"/>
      <c r="BMG73" s="18"/>
      <c r="BMH73" s="18"/>
      <c r="BMI73" s="18"/>
      <c r="BMJ73" s="18"/>
      <c r="BMK73" s="18"/>
      <c r="BML73" s="18"/>
      <c r="BMM73" s="18"/>
      <c r="BMN73" s="18"/>
      <c r="BMO73" s="18"/>
      <c r="BMP73" s="18"/>
      <c r="BMQ73" s="18"/>
      <c r="BMR73" s="18"/>
      <c r="BMS73" s="18"/>
      <c r="BMT73" s="18"/>
      <c r="BMU73" s="18"/>
      <c r="BMV73" s="18"/>
      <c r="BMW73" s="18"/>
      <c r="BMX73" s="18"/>
      <c r="BMY73" s="18"/>
      <c r="BMZ73" s="18"/>
      <c r="BNA73" s="18"/>
      <c r="BNB73" s="18"/>
      <c r="BNC73" s="18"/>
      <c r="BND73" s="18"/>
      <c r="BNE73" s="18"/>
      <c r="BNF73" s="18"/>
      <c r="BNG73" s="18"/>
      <c r="BNH73" s="18"/>
      <c r="BNI73" s="18"/>
      <c r="BNJ73" s="18"/>
      <c r="BNK73" s="18"/>
      <c r="BNL73" s="18"/>
      <c r="BNM73" s="18"/>
      <c r="BNN73" s="18"/>
      <c r="BNO73" s="18"/>
      <c r="BNP73" s="18"/>
      <c r="BNQ73" s="18"/>
      <c r="BNR73" s="18"/>
      <c r="BNS73" s="18"/>
      <c r="BNT73" s="18"/>
      <c r="BNU73" s="18"/>
      <c r="BNV73" s="18"/>
      <c r="BNW73" s="18"/>
      <c r="BNX73" s="18"/>
      <c r="BNY73" s="18"/>
      <c r="BNZ73" s="18"/>
      <c r="BOA73" s="18"/>
      <c r="BOB73" s="18"/>
      <c r="BOC73" s="18"/>
      <c r="BOD73" s="18"/>
      <c r="BOE73" s="18"/>
      <c r="BOF73" s="18"/>
      <c r="BOG73" s="18"/>
      <c r="BOH73" s="18"/>
      <c r="BOI73" s="18"/>
      <c r="BOJ73" s="18"/>
      <c r="BOK73" s="18"/>
      <c r="BOL73" s="18"/>
      <c r="BOM73" s="18"/>
      <c r="BON73" s="18"/>
      <c r="BOO73" s="18"/>
      <c r="BOP73" s="18"/>
      <c r="BOQ73" s="18"/>
      <c r="BOR73" s="18"/>
      <c r="BOS73" s="18"/>
      <c r="BOT73" s="18"/>
      <c r="BOU73" s="18"/>
      <c r="BOV73" s="18"/>
      <c r="BOW73" s="18"/>
      <c r="BOX73" s="18"/>
      <c r="BOY73" s="18"/>
      <c r="BOZ73" s="18"/>
      <c r="BPA73" s="18"/>
      <c r="BPB73" s="18"/>
      <c r="BPC73" s="18"/>
      <c r="BPD73" s="18"/>
      <c r="BPE73" s="18"/>
      <c r="BPF73" s="18"/>
      <c r="BPG73" s="18"/>
      <c r="BPH73" s="18"/>
      <c r="BPI73" s="18"/>
      <c r="BPJ73" s="18"/>
      <c r="BPK73" s="18"/>
      <c r="BPL73" s="18"/>
      <c r="BPM73" s="18"/>
      <c r="BPN73" s="18"/>
      <c r="BPO73" s="18"/>
      <c r="BPP73" s="18"/>
      <c r="BPQ73" s="18"/>
      <c r="BPR73" s="18"/>
      <c r="BPS73" s="18"/>
      <c r="BPT73" s="18"/>
      <c r="BPU73" s="18"/>
      <c r="BPV73" s="18"/>
      <c r="BPW73" s="18"/>
      <c r="BPX73" s="18"/>
      <c r="BPY73" s="18"/>
      <c r="BPZ73" s="18"/>
      <c r="BQA73" s="18"/>
      <c r="BQB73" s="18"/>
      <c r="BQC73" s="18"/>
      <c r="BQD73" s="18"/>
      <c r="BQE73" s="18"/>
      <c r="BQF73" s="18"/>
      <c r="BQG73" s="18"/>
      <c r="BQH73" s="18"/>
      <c r="BQI73" s="18"/>
      <c r="BQJ73" s="18"/>
      <c r="BQK73" s="18"/>
      <c r="BQL73" s="18"/>
      <c r="BQM73" s="18"/>
      <c r="BQN73" s="18"/>
      <c r="BQO73" s="18"/>
      <c r="BQP73" s="18"/>
      <c r="BQQ73" s="18"/>
      <c r="BQR73" s="18"/>
      <c r="BQS73" s="18"/>
      <c r="BQT73" s="18"/>
      <c r="BQU73" s="18"/>
      <c r="BQV73" s="18"/>
      <c r="BQW73" s="18"/>
      <c r="BQX73" s="18"/>
      <c r="BQY73" s="18"/>
      <c r="BQZ73" s="18"/>
      <c r="BRA73" s="18"/>
      <c r="BRB73" s="18"/>
      <c r="BRC73" s="18"/>
      <c r="BRD73" s="18"/>
      <c r="BRE73" s="18"/>
      <c r="BRF73" s="18"/>
      <c r="BRG73" s="18"/>
      <c r="BRH73" s="18"/>
      <c r="BRI73" s="18"/>
      <c r="BRJ73" s="18"/>
      <c r="BRK73" s="18"/>
      <c r="BRL73" s="18"/>
      <c r="BRM73" s="18"/>
      <c r="BRN73" s="18"/>
      <c r="BRO73" s="18"/>
      <c r="BRP73" s="18"/>
      <c r="BRQ73" s="18"/>
      <c r="BRR73" s="18"/>
      <c r="BRS73" s="18"/>
      <c r="BRT73" s="18"/>
      <c r="BRU73" s="18"/>
      <c r="BRV73" s="18"/>
      <c r="BRW73" s="18"/>
      <c r="BRX73" s="18"/>
      <c r="BRY73" s="18"/>
      <c r="BRZ73" s="18"/>
      <c r="BSA73" s="18"/>
      <c r="BSB73" s="18"/>
      <c r="BSC73" s="18"/>
      <c r="BSD73" s="18"/>
      <c r="BSE73" s="18"/>
      <c r="BSF73" s="18"/>
      <c r="BSG73" s="18"/>
      <c r="BSH73" s="18"/>
      <c r="BSI73" s="18"/>
      <c r="BSJ73" s="18"/>
      <c r="BSK73" s="18"/>
      <c r="BSL73" s="18"/>
      <c r="BSM73" s="18"/>
      <c r="BSN73" s="18"/>
      <c r="BSO73" s="18"/>
      <c r="BSP73" s="18"/>
      <c r="BSQ73" s="18"/>
      <c r="BSR73" s="18"/>
      <c r="BSS73" s="18"/>
      <c r="BST73" s="18"/>
      <c r="BSU73" s="18"/>
      <c r="BSV73" s="18"/>
      <c r="BSW73" s="18"/>
      <c r="BSX73" s="18"/>
      <c r="BSY73" s="18"/>
      <c r="BSZ73" s="18"/>
      <c r="BTA73" s="18"/>
      <c r="BTB73" s="18"/>
      <c r="BTC73" s="18"/>
      <c r="BTD73" s="18"/>
      <c r="BTE73" s="18"/>
      <c r="BTF73" s="18"/>
      <c r="BTG73" s="18"/>
      <c r="BTH73" s="18"/>
      <c r="BTI73" s="18"/>
      <c r="BTJ73" s="18"/>
      <c r="BTK73" s="18"/>
      <c r="BTL73" s="18"/>
      <c r="BTM73" s="18"/>
      <c r="BTN73" s="18"/>
      <c r="BTO73" s="18"/>
      <c r="BTP73" s="18"/>
      <c r="BTQ73" s="18"/>
      <c r="BTR73" s="18"/>
      <c r="BTS73" s="18"/>
      <c r="BTT73" s="18"/>
      <c r="BTU73" s="18"/>
      <c r="BTV73" s="18"/>
      <c r="BTW73" s="18"/>
      <c r="BTX73" s="18"/>
      <c r="BTY73" s="18"/>
      <c r="BTZ73" s="18"/>
      <c r="BUA73" s="18"/>
      <c r="BUB73" s="18"/>
      <c r="BUC73" s="18"/>
      <c r="BUD73" s="18"/>
      <c r="BUE73" s="18"/>
      <c r="BUF73" s="18"/>
      <c r="BUG73" s="18"/>
      <c r="BUH73" s="18"/>
      <c r="BUI73" s="18"/>
      <c r="BUJ73" s="18"/>
      <c r="BUK73" s="18"/>
      <c r="BUL73" s="18"/>
      <c r="BUM73" s="18"/>
      <c r="BUN73" s="18"/>
      <c r="BUO73" s="18"/>
      <c r="BUP73" s="18"/>
      <c r="BUQ73" s="18"/>
      <c r="BUR73" s="18"/>
      <c r="BUS73" s="18"/>
      <c r="BUT73" s="18"/>
      <c r="BUU73" s="18"/>
      <c r="BUV73" s="18"/>
      <c r="BUW73" s="18"/>
      <c r="BUX73" s="18"/>
      <c r="BUY73" s="18"/>
      <c r="BUZ73" s="18"/>
      <c r="BVA73" s="18"/>
      <c r="BVB73" s="18"/>
      <c r="BVC73" s="18"/>
      <c r="BVD73" s="18"/>
      <c r="BVE73" s="18"/>
      <c r="BVF73" s="18"/>
      <c r="BVG73" s="18"/>
      <c r="BVH73" s="18"/>
      <c r="BVI73" s="18"/>
      <c r="BVJ73" s="18"/>
      <c r="BVK73" s="18"/>
      <c r="BVL73" s="18"/>
      <c r="BVM73" s="18"/>
      <c r="BVN73" s="18"/>
      <c r="BVO73" s="18"/>
      <c r="BVP73" s="18"/>
      <c r="BVQ73" s="18"/>
      <c r="BVR73" s="18"/>
      <c r="BVS73" s="18"/>
      <c r="BVT73" s="18"/>
      <c r="BVU73" s="18"/>
      <c r="BVV73" s="18"/>
      <c r="BVW73" s="18"/>
      <c r="BVX73" s="18"/>
      <c r="BVY73" s="18"/>
      <c r="BVZ73" s="18"/>
      <c r="BWA73" s="18"/>
      <c r="BWB73" s="18"/>
      <c r="BWC73" s="18"/>
      <c r="BWD73" s="18"/>
      <c r="BWE73" s="18"/>
      <c r="BWF73" s="18"/>
      <c r="BWG73" s="18"/>
      <c r="BWH73" s="18"/>
      <c r="BWI73" s="18"/>
      <c r="BWJ73" s="18"/>
      <c r="BWK73" s="18"/>
      <c r="BWL73" s="18"/>
      <c r="BWM73" s="18"/>
      <c r="BWN73" s="18"/>
      <c r="BWO73" s="18"/>
      <c r="BWP73" s="18"/>
      <c r="BWQ73" s="18"/>
      <c r="BWR73" s="18"/>
      <c r="BWS73" s="18"/>
      <c r="BWT73" s="18"/>
      <c r="BWU73" s="18"/>
      <c r="BWV73" s="18"/>
      <c r="BWW73" s="18"/>
      <c r="BWX73" s="18"/>
      <c r="BWY73" s="18"/>
      <c r="BWZ73" s="18"/>
      <c r="BXA73" s="18"/>
      <c r="BXB73" s="18"/>
      <c r="BXC73" s="18"/>
      <c r="BXD73" s="18"/>
      <c r="BXE73" s="18"/>
      <c r="BXF73" s="18"/>
      <c r="BXG73" s="18"/>
      <c r="BXH73" s="18"/>
      <c r="BXI73" s="18"/>
      <c r="BXJ73" s="18"/>
      <c r="BXK73" s="18"/>
      <c r="BXL73" s="18"/>
      <c r="BXM73" s="18"/>
      <c r="BXN73" s="18"/>
      <c r="BXO73" s="18"/>
      <c r="BXP73" s="18"/>
      <c r="BXQ73" s="18"/>
      <c r="BXR73" s="18"/>
      <c r="BXS73" s="18"/>
      <c r="BXT73" s="18"/>
      <c r="BXU73" s="18"/>
      <c r="BXV73" s="18"/>
      <c r="BXW73" s="18"/>
      <c r="BXX73" s="18"/>
      <c r="BXY73" s="18"/>
      <c r="BXZ73" s="18"/>
      <c r="BYA73" s="18"/>
      <c r="BYB73" s="18"/>
      <c r="BYC73" s="18"/>
      <c r="BYD73" s="18"/>
      <c r="BYE73" s="18"/>
      <c r="BYF73" s="18"/>
      <c r="BYG73" s="18"/>
      <c r="BYH73" s="18"/>
      <c r="BYI73" s="18"/>
      <c r="BYJ73" s="18"/>
      <c r="BYK73" s="18"/>
      <c r="BYL73" s="18"/>
      <c r="BYM73" s="18"/>
      <c r="BYN73" s="18"/>
      <c r="BYO73" s="18"/>
      <c r="BYP73" s="18"/>
      <c r="BYQ73" s="18"/>
      <c r="BYR73" s="18"/>
      <c r="BYS73" s="18"/>
      <c r="BYT73" s="18"/>
      <c r="BYU73" s="18"/>
      <c r="BYV73" s="18"/>
      <c r="BYW73" s="18"/>
      <c r="BYX73" s="18"/>
      <c r="BYY73" s="18"/>
      <c r="BYZ73" s="18"/>
      <c r="BZA73" s="18"/>
      <c r="BZB73" s="18"/>
      <c r="BZC73" s="18"/>
      <c r="BZD73" s="18"/>
      <c r="BZE73" s="18"/>
      <c r="BZF73" s="18"/>
      <c r="BZG73" s="18"/>
      <c r="BZH73" s="18"/>
      <c r="BZI73" s="18"/>
      <c r="BZJ73" s="18"/>
      <c r="BZK73" s="18"/>
      <c r="BZL73" s="18"/>
      <c r="BZM73" s="18"/>
      <c r="BZN73" s="18"/>
      <c r="BZO73" s="18"/>
      <c r="BZP73" s="18"/>
      <c r="BZQ73" s="18"/>
      <c r="BZR73" s="18"/>
      <c r="BZS73" s="18"/>
      <c r="BZT73" s="18"/>
      <c r="BZU73" s="18"/>
      <c r="BZV73" s="18"/>
      <c r="BZW73" s="18"/>
      <c r="BZX73" s="18"/>
      <c r="BZY73" s="18"/>
      <c r="BZZ73" s="18"/>
      <c r="CAA73" s="18"/>
      <c r="CAB73" s="18"/>
      <c r="CAC73" s="18"/>
      <c r="CAD73" s="18"/>
      <c r="CAE73" s="18"/>
      <c r="CAF73" s="18"/>
      <c r="CAG73" s="18"/>
      <c r="CAH73" s="18"/>
      <c r="CAI73" s="18"/>
      <c r="CAJ73" s="18"/>
      <c r="CAK73" s="18"/>
      <c r="CAL73" s="18"/>
      <c r="CAM73" s="18"/>
      <c r="CAN73" s="18"/>
      <c r="CAO73" s="18"/>
      <c r="CAP73" s="18"/>
      <c r="CAQ73" s="18"/>
      <c r="CAR73" s="18"/>
      <c r="CAS73" s="18"/>
      <c r="CAT73" s="18"/>
      <c r="CAU73" s="18"/>
      <c r="CAV73" s="18"/>
      <c r="CAW73" s="18"/>
      <c r="CAX73" s="18"/>
      <c r="CAY73" s="18"/>
      <c r="CAZ73" s="18"/>
      <c r="CBA73" s="18"/>
      <c r="CBB73" s="18"/>
      <c r="CBC73" s="18"/>
      <c r="CBD73" s="18"/>
      <c r="CBE73" s="18"/>
      <c r="CBF73" s="18"/>
      <c r="CBG73" s="18"/>
      <c r="CBH73" s="18"/>
      <c r="CBI73" s="18"/>
      <c r="CBJ73" s="18"/>
      <c r="CBK73" s="18"/>
      <c r="CBL73" s="18"/>
      <c r="CBM73" s="18"/>
      <c r="CBN73" s="18"/>
      <c r="CBO73" s="18"/>
      <c r="CBP73" s="18"/>
      <c r="CBQ73" s="18"/>
      <c r="CBR73" s="18"/>
      <c r="CBS73" s="18"/>
      <c r="CBT73" s="18"/>
      <c r="CBU73" s="18"/>
      <c r="CBV73" s="18"/>
      <c r="CBW73" s="18"/>
      <c r="CBX73" s="18"/>
      <c r="CBY73" s="18"/>
      <c r="CBZ73" s="18"/>
      <c r="CCA73" s="18"/>
      <c r="CCB73" s="18"/>
      <c r="CCC73" s="18"/>
      <c r="CCD73" s="18"/>
      <c r="CCE73" s="18"/>
      <c r="CCF73" s="18"/>
      <c r="CCG73" s="18"/>
      <c r="CCH73" s="18"/>
      <c r="CCI73" s="18"/>
      <c r="CCJ73" s="18"/>
      <c r="CCK73" s="18"/>
      <c r="CCL73" s="18"/>
      <c r="CCM73" s="18"/>
      <c r="CCN73" s="18"/>
      <c r="CCO73" s="18"/>
      <c r="CCP73" s="18"/>
      <c r="CCQ73" s="18"/>
      <c r="CCR73" s="18"/>
      <c r="CCS73" s="18"/>
      <c r="CCT73" s="18"/>
      <c r="CCU73" s="18"/>
      <c r="CCV73" s="18"/>
      <c r="CCW73" s="18"/>
      <c r="CCX73" s="18"/>
      <c r="CCY73" s="18"/>
      <c r="CCZ73" s="18"/>
      <c r="CDA73" s="18"/>
      <c r="CDB73" s="18"/>
      <c r="CDC73" s="18"/>
      <c r="CDD73" s="18"/>
      <c r="CDE73" s="18"/>
      <c r="CDF73" s="18"/>
      <c r="CDG73" s="18"/>
      <c r="CDH73" s="18"/>
      <c r="CDI73" s="18"/>
      <c r="CDJ73" s="18"/>
      <c r="CDK73" s="18"/>
      <c r="CDL73" s="18"/>
      <c r="CDM73" s="18"/>
      <c r="CDN73" s="18"/>
      <c r="CDO73" s="18"/>
      <c r="CDP73" s="18"/>
      <c r="CDQ73" s="18"/>
      <c r="CDR73" s="18"/>
      <c r="CDS73" s="18"/>
      <c r="CDT73" s="18"/>
      <c r="CDU73" s="18"/>
      <c r="CDV73" s="18"/>
      <c r="CDW73" s="18"/>
      <c r="CDX73" s="18"/>
      <c r="CDY73" s="18"/>
      <c r="CDZ73" s="18"/>
      <c r="CEA73" s="18"/>
      <c r="CEB73" s="18"/>
      <c r="CEC73" s="18"/>
      <c r="CED73" s="18"/>
      <c r="CEE73" s="18"/>
      <c r="CEF73" s="18"/>
      <c r="CEG73" s="18"/>
      <c r="CEH73" s="18"/>
      <c r="CEI73" s="18"/>
      <c r="CEJ73" s="18"/>
      <c r="CEK73" s="18"/>
      <c r="CEL73" s="18"/>
      <c r="CEM73" s="18"/>
      <c r="CEN73" s="18"/>
      <c r="CEO73" s="18"/>
      <c r="CEP73" s="18"/>
      <c r="CEQ73" s="18"/>
      <c r="CER73" s="18"/>
      <c r="CES73" s="18"/>
      <c r="CET73" s="18"/>
      <c r="CEU73" s="18"/>
      <c r="CEV73" s="18"/>
      <c r="CEW73" s="18"/>
      <c r="CEX73" s="18"/>
      <c r="CEY73" s="18"/>
      <c r="CEZ73" s="18"/>
      <c r="CFA73" s="18"/>
      <c r="CFB73" s="18"/>
      <c r="CFC73" s="18"/>
      <c r="CFD73" s="18"/>
      <c r="CFE73" s="18"/>
      <c r="CFF73" s="18"/>
      <c r="CFG73" s="18"/>
      <c r="CFH73" s="18"/>
      <c r="CFI73" s="18"/>
      <c r="CFJ73" s="18"/>
      <c r="CFK73" s="18"/>
      <c r="CFL73" s="18"/>
      <c r="CFM73" s="18"/>
      <c r="CFN73" s="18"/>
      <c r="CFO73" s="18"/>
      <c r="CFP73" s="18"/>
      <c r="CFQ73" s="18"/>
      <c r="CFR73" s="18"/>
      <c r="CFS73" s="18"/>
      <c r="CFT73" s="18"/>
      <c r="CFU73" s="18"/>
      <c r="CFV73" s="18"/>
      <c r="CFW73" s="18"/>
      <c r="CFX73" s="18"/>
      <c r="CFY73" s="18"/>
      <c r="CFZ73" s="18"/>
      <c r="CGA73" s="18"/>
      <c r="CGB73" s="18"/>
      <c r="CGC73" s="18"/>
      <c r="CGD73" s="18"/>
      <c r="CGE73" s="18"/>
      <c r="CGF73" s="18"/>
      <c r="CGG73" s="18"/>
      <c r="CGH73" s="18"/>
      <c r="CGI73" s="18"/>
      <c r="CGJ73" s="18"/>
      <c r="CGK73" s="18"/>
      <c r="CGL73" s="18"/>
      <c r="CGM73" s="18"/>
      <c r="CGN73" s="18"/>
      <c r="CGO73" s="18"/>
      <c r="CGP73" s="18"/>
      <c r="CGQ73" s="18"/>
      <c r="CGR73" s="18"/>
      <c r="CGS73" s="18"/>
      <c r="CGT73" s="18"/>
      <c r="CGU73" s="18"/>
      <c r="CGV73" s="18"/>
      <c r="CGW73" s="18"/>
      <c r="CGX73" s="18"/>
      <c r="CGY73" s="18"/>
      <c r="CGZ73" s="18"/>
      <c r="CHA73" s="18"/>
      <c r="CHB73" s="18"/>
      <c r="CHC73" s="18"/>
      <c r="CHD73" s="18"/>
      <c r="CHE73" s="18"/>
      <c r="CHF73" s="18"/>
      <c r="CHG73" s="18"/>
      <c r="CHH73" s="18"/>
      <c r="CHI73" s="18"/>
      <c r="CHJ73" s="18"/>
      <c r="CHK73" s="18"/>
      <c r="CHL73" s="18"/>
      <c r="CHM73" s="18"/>
      <c r="CHN73" s="18"/>
      <c r="CHO73" s="18"/>
      <c r="CHP73" s="18"/>
      <c r="CHQ73" s="18"/>
      <c r="CHR73" s="18"/>
      <c r="CHS73" s="18"/>
      <c r="CHT73" s="18"/>
      <c r="CHU73" s="18"/>
      <c r="CHV73" s="18"/>
      <c r="CHW73" s="18"/>
      <c r="CHX73" s="18"/>
      <c r="CHY73" s="18"/>
      <c r="CHZ73" s="18"/>
      <c r="CIA73" s="18"/>
      <c r="CIB73" s="18"/>
      <c r="CIC73" s="18"/>
      <c r="CID73" s="18"/>
      <c r="CIE73" s="18"/>
      <c r="CIF73" s="18"/>
      <c r="CIG73" s="18"/>
      <c r="CIH73" s="18"/>
      <c r="CII73" s="18"/>
      <c r="CIJ73" s="18"/>
      <c r="CIK73" s="18"/>
      <c r="CIL73" s="18"/>
      <c r="CIM73" s="18"/>
      <c r="CIN73" s="18"/>
      <c r="CIO73" s="18"/>
      <c r="CIP73" s="18"/>
      <c r="CIQ73" s="18"/>
      <c r="CIR73" s="18"/>
      <c r="CIS73" s="18"/>
      <c r="CIT73" s="18"/>
      <c r="CIU73" s="18"/>
      <c r="CIV73" s="18"/>
      <c r="CIW73" s="18"/>
      <c r="CIX73" s="18"/>
      <c r="CIY73" s="18"/>
      <c r="CIZ73" s="18"/>
      <c r="CJA73" s="18"/>
      <c r="CJB73" s="18"/>
      <c r="CJC73" s="18"/>
      <c r="CJD73" s="18"/>
      <c r="CJE73" s="18"/>
      <c r="CJF73" s="18"/>
      <c r="CJG73" s="18"/>
      <c r="CJH73" s="18"/>
      <c r="CJI73" s="18"/>
      <c r="CJJ73" s="18"/>
      <c r="CJK73" s="18"/>
      <c r="CJL73" s="18"/>
      <c r="CJM73" s="18"/>
      <c r="CJN73" s="18"/>
      <c r="CJO73" s="18"/>
      <c r="CJP73" s="18"/>
      <c r="CJQ73" s="18"/>
      <c r="CJR73" s="18"/>
      <c r="CJS73" s="18"/>
      <c r="CJT73" s="18"/>
      <c r="CJU73" s="18"/>
      <c r="CJV73" s="18"/>
      <c r="CJW73" s="18"/>
      <c r="CJX73" s="18"/>
      <c r="CJY73" s="18"/>
      <c r="CJZ73" s="18"/>
      <c r="CKA73" s="18"/>
      <c r="CKB73" s="18"/>
      <c r="CKC73" s="18"/>
      <c r="CKD73" s="18"/>
      <c r="CKE73" s="18"/>
      <c r="CKF73" s="18"/>
      <c r="CKG73" s="18"/>
      <c r="CKH73" s="18"/>
      <c r="CKI73" s="18"/>
      <c r="CKJ73" s="18"/>
      <c r="CKK73" s="18"/>
      <c r="CKL73" s="18"/>
      <c r="CKM73" s="18"/>
      <c r="CKN73" s="18"/>
      <c r="CKO73" s="18"/>
      <c r="CKP73" s="18"/>
      <c r="CKQ73" s="18"/>
      <c r="CKR73" s="18"/>
      <c r="CKS73" s="18"/>
      <c r="CKT73" s="18"/>
      <c r="CKU73" s="18"/>
      <c r="CKV73" s="18"/>
      <c r="CKW73" s="18"/>
      <c r="CKX73" s="18"/>
      <c r="CKY73" s="18"/>
      <c r="CKZ73" s="18"/>
      <c r="CLA73" s="18"/>
      <c r="CLB73" s="18"/>
      <c r="CLC73" s="18"/>
      <c r="CLD73" s="18"/>
      <c r="CLE73" s="18"/>
      <c r="CLF73" s="18"/>
      <c r="CLG73" s="18"/>
      <c r="CLH73" s="18"/>
      <c r="CLI73" s="18"/>
      <c r="CLJ73" s="18"/>
      <c r="CLK73" s="18"/>
      <c r="CLL73" s="18"/>
      <c r="CLM73" s="18"/>
      <c r="CLN73" s="18"/>
      <c r="CLO73" s="18"/>
      <c r="CLP73" s="18"/>
      <c r="CLQ73" s="18"/>
      <c r="CLR73" s="18"/>
      <c r="CLS73" s="18"/>
      <c r="CLT73" s="18"/>
      <c r="CLU73" s="18"/>
      <c r="CLV73" s="18"/>
      <c r="CLW73" s="18"/>
      <c r="CLX73" s="18"/>
      <c r="CLY73" s="18"/>
      <c r="CLZ73" s="18"/>
      <c r="CMA73" s="18"/>
      <c r="CMB73" s="18"/>
      <c r="CMC73" s="18"/>
      <c r="CMD73" s="18"/>
      <c r="CME73" s="18"/>
      <c r="CMF73" s="18"/>
      <c r="CMG73" s="18"/>
      <c r="CMH73" s="18"/>
      <c r="CMI73" s="18"/>
      <c r="CMJ73" s="18"/>
      <c r="CMK73" s="18"/>
      <c r="CML73" s="18"/>
      <c r="CMM73" s="18"/>
      <c r="CMN73" s="18"/>
      <c r="CMO73" s="18"/>
      <c r="CMP73" s="18"/>
      <c r="CMQ73" s="18"/>
      <c r="CMR73" s="18"/>
      <c r="CMS73" s="18"/>
      <c r="CMT73" s="18"/>
      <c r="CMU73" s="18"/>
      <c r="CMV73" s="18"/>
      <c r="CMW73" s="18"/>
      <c r="CMX73" s="18"/>
      <c r="CMY73" s="18"/>
      <c r="CMZ73" s="18"/>
      <c r="CNA73" s="18"/>
      <c r="CNB73" s="18"/>
      <c r="CNC73" s="18"/>
      <c r="CND73" s="18"/>
      <c r="CNE73" s="18"/>
      <c r="CNF73" s="18"/>
      <c r="CNG73" s="18"/>
      <c r="CNH73" s="18"/>
      <c r="CNI73" s="18"/>
      <c r="CNJ73" s="18"/>
      <c r="CNK73" s="18"/>
      <c r="CNL73" s="18"/>
      <c r="CNM73" s="18"/>
      <c r="CNN73" s="18"/>
      <c r="CNO73" s="18"/>
      <c r="CNP73" s="18"/>
      <c r="CNQ73" s="18"/>
      <c r="CNR73" s="18"/>
      <c r="CNS73" s="18"/>
      <c r="CNT73" s="18"/>
      <c r="CNU73" s="18"/>
      <c r="CNV73" s="18"/>
      <c r="CNW73" s="18"/>
      <c r="CNX73" s="18"/>
      <c r="CNY73" s="18"/>
      <c r="CNZ73" s="18"/>
      <c r="COA73" s="18"/>
      <c r="COB73" s="18"/>
      <c r="COC73" s="18"/>
      <c r="COD73" s="18"/>
      <c r="COE73" s="18"/>
      <c r="COF73" s="18"/>
      <c r="COG73" s="18"/>
      <c r="COH73" s="18"/>
      <c r="COI73" s="18"/>
      <c r="COJ73" s="18"/>
      <c r="COK73" s="18"/>
      <c r="COL73" s="18"/>
      <c r="COM73" s="18"/>
      <c r="CON73" s="18"/>
      <c r="COO73" s="18"/>
      <c r="COP73" s="18"/>
      <c r="COQ73" s="18"/>
      <c r="COR73" s="18"/>
      <c r="COS73" s="18"/>
      <c r="COT73" s="18"/>
      <c r="COU73" s="18"/>
      <c r="COV73" s="18"/>
      <c r="COW73" s="18"/>
      <c r="COX73" s="18"/>
      <c r="COY73" s="18"/>
      <c r="COZ73" s="18"/>
      <c r="CPA73" s="18"/>
      <c r="CPB73" s="18"/>
      <c r="CPC73" s="18"/>
      <c r="CPD73" s="18"/>
      <c r="CPE73" s="18"/>
      <c r="CPF73" s="18"/>
      <c r="CPG73" s="18"/>
      <c r="CPH73" s="18"/>
      <c r="CPI73" s="18"/>
      <c r="CPJ73" s="18"/>
      <c r="CPK73" s="18"/>
      <c r="CPL73" s="18"/>
      <c r="CPM73" s="18"/>
      <c r="CPN73" s="18"/>
      <c r="CPO73" s="18"/>
      <c r="CPP73" s="18"/>
      <c r="CPQ73" s="18"/>
      <c r="CPR73" s="18"/>
      <c r="CPS73" s="18"/>
      <c r="CPT73" s="18"/>
      <c r="CPU73" s="18"/>
      <c r="CPV73" s="18"/>
      <c r="CPW73" s="18"/>
      <c r="CPX73" s="18"/>
      <c r="CPY73" s="18"/>
      <c r="CPZ73" s="18"/>
      <c r="CQA73" s="18"/>
      <c r="CQB73" s="18"/>
      <c r="CQC73" s="18"/>
      <c r="CQD73" s="18"/>
      <c r="CQE73" s="18"/>
      <c r="CQF73" s="18"/>
      <c r="CQG73" s="18"/>
      <c r="CQH73" s="18"/>
      <c r="CQI73" s="18"/>
      <c r="CQJ73" s="18"/>
      <c r="CQK73" s="18"/>
      <c r="CQL73" s="18"/>
      <c r="CQM73" s="18"/>
      <c r="CQN73" s="18"/>
      <c r="CQO73" s="18"/>
      <c r="CQP73" s="18"/>
      <c r="CQQ73" s="18"/>
      <c r="CQR73" s="18"/>
      <c r="CQS73" s="18"/>
      <c r="CQT73" s="18"/>
      <c r="CQU73" s="18"/>
      <c r="CQV73" s="18"/>
      <c r="CQW73" s="18"/>
      <c r="CQX73" s="18"/>
      <c r="CQY73" s="18"/>
      <c r="CQZ73" s="18"/>
      <c r="CRA73" s="18"/>
      <c r="CRB73" s="18"/>
      <c r="CRC73" s="18"/>
      <c r="CRD73" s="18"/>
      <c r="CRE73" s="18"/>
      <c r="CRF73" s="18"/>
      <c r="CRG73" s="18"/>
      <c r="CRH73" s="18"/>
      <c r="CRI73" s="18"/>
      <c r="CRJ73" s="18"/>
      <c r="CRK73" s="18"/>
      <c r="CRL73" s="18"/>
      <c r="CRM73" s="18"/>
      <c r="CRN73" s="18"/>
      <c r="CRO73" s="18"/>
      <c r="CRP73" s="18"/>
      <c r="CRQ73" s="18"/>
      <c r="CRR73" s="18"/>
      <c r="CRS73" s="18"/>
      <c r="CRT73" s="18"/>
      <c r="CRU73" s="18"/>
      <c r="CRV73" s="18"/>
      <c r="CRW73" s="18"/>
      <c r="CRX73" s="18"/>
      <c r="CRY73" s="18"/>
      <c r="CRZ73" s="18"/>
      <c r="CSA73" s="18"/>
      <c r="CSB73" s="18"/>
      <c r="CSC73" s="18"/>
      <c r="CSD73" s="18"/>
      <c r="CSE73" s="18"/>
      <c r="CSF73" s="18"/>
      <c r="CSG73" s="18"/>
      <c r="CSH73" s="18"/>
      <c r="CSI73" s="18"/>
      <c r="CSJ73" s="18"/>
      <c r="CSK73" s="18"/>
      <c r="CSL73" s="18"/>
      <c r="CSM73" s="18"/>
      <c r="CSN73" s="18"/>
      <c r="CSO73" s="18"/>
      <c r="CSP73" s="18"/>
      <c r="CSQ73" s="18"/>
      <c r="CSR73" s="18"/>
      <c r="CSS73" s="18"/>
      <c r="CST73" s="18"/>
      <c r="CSU73" s="18"/>
      <c r="CSV73" s="18"/>
      <c r="CSW73" s="18"/>
      <c r="CSX73" s="18"/>
      <c r="CSY73" s="18"/>
      <c r="CSZ73" s="18"/>
      <c r="CTA73" s="18"/>
      <c r="CTB73" s="18"/>
      <c r="CTC73" s="18"/>
      <c r="CTD73" s="18"/>
      <c r="CTE73" s="18"/>
      <c r="CTF73" s="18"/>
      <c r="CTG73" s="18"/>
      <c r="CTH73" s="18"/>
      <c r="CTI73" s="18"/>
      <c r="CTJ73" s="18"/>
      <c r="CTK73" s="18"/>
      <c r="CTL73" s="18"/>
      <c r="CTM73" s="18"/>
      <c r="CTN73" s="18"/>
      <c r="CTO73" s="18"/>
      <c r="CTP73" s="18"/>
      <c r="CTQ73" s="18"/>
      <c r="CTR73" s="18"/>
      <c r="CTS73" s="18"/>
      <c r="CTT73" s="18"/>
      <c r="CTU73" s="18"/>
      <c r="CTV73" s="18"/>
      <c r="CTW73" s="18"/>
      <c r="CTX73" s="18"/>
      <c r="CTY73" s="18"/>
      <c r="CTZ73" s="18"/>
      <c r="CUA73" s="18"/>
      <c r="CUB73" s="18"/>
      <c r="CUC73" s="18"/>
      <c r="CUD73" s="18"/>
      <c r="CUE73" s="18"/>
      <c r="CUF73" s="18"/>
      <c r="CUG73" s="18"/>
      <c r="CUH73" s="18"/>
      <c r="CUI73" s="18"/>
      <c r="CUJ73" s="18"/>
      <c r="CUK73" s="18"/>
      <c r="CUL73" s="18"/>
      <c r="CUM73" s="18"/>
      <c r="CUN73" s="18"/>
      <c r="CUO73" s="18"/>
      <c r="CUP73" s="18"/>
      <c r="CUQ73" s="18"/>
      <c r="CUR73" s="18"/>
      <c r="CUS73" s="18"/>
      <c r="CUT73" s="18"/>
      <c r="CUU73" s="18"/>
      <c r="CUV73" s="18"/>
      <c r="CUW73" s="18"/>
      <c r="CUX73" s="18"/>
      <c r="CUY73" s="18"/>
      <c r="CUZ73" s="18"/>
      <c r="CVA73" s="18"/>
      <c r="CVB73" s="18"/>
      <c r="CVC73" s="18"/>
      <c r="CVD73" s="18"/>
      <c r="CVE73" s="18"/>
      <c r="CVF73" s="18"/>
      <c r="CVG73" s="18"/>
      <c r="CVH73" s="18"/>
      <c r="CVI73" s="18"/>
      <c r="CVJ73" s="18"/>
      <c r="CVK73" s="18"/>
      <c r="CVL73" s="18"/>
      <c r="CVM73" s="18"/>
      <c r="CVN73" s="18"/>
      <c r="CVO73" s="18"/>
      <c r="CVP73" s="18"/>
      <c r="CVQ73" s="18"/>
      <c r="CVR73" s="18"/>
      <c r="CVS73" s="18"/>
      <c r="CVT73" s="18"/>
      <c r="CVU73" s="18"/>
      <c r="CVV73" s="18"/>
      <c r="CVW73" s="18"/>
      <c r="CVX73" s="18"/>
      <c r="CVY73" s="18"/>
      <c r="CVZ73" s="18"/>
      <c r="CWA73" s="18"/>
      <c r="CWB73" s="18"/>
      <c r="CWC73" s="18"/>
      <c r="CWD73" s="18"/>
      <c r="CWE73" s="18"/>
      <c r="CWF73" s="18"/>
      <c r="CWG73" s="18"/>
      <c r="CWH73" s="18"/>
      <c r="CWI73" s="18"/>
      <c r="CWJ73" s="18"/>
      <c r="CWK73" s="18"/>
      <c r="CWL73" s="18"/>
      <c r="CWM73" s="18"/>
      <c r="CWN73" s="18"/>
      <c r="CWO73" s="18"/>
      <c r="CWP73" s="18"/>
      <c r="CWQ73" s="18"/>
      <c r="CWR73" s="18"/>
      <c r="CWS73" s="18"/>
      <c r="CWT73" s="18"/>
      <c r="CWU73" s="18"/>
      <c r="CWV73" s="18"/>
      <c r="CWW73" s="18"/>
      <c r="CWX73" s="18"/>
      <c r="CWY73" s="18"/>
      <c r="CWZ73" s="18"/>
      <c r="CXA73" s="18"/>
      <c r="CXB73" s="18"/>
      <c r="CXC73" s="18"/>
      <c r="CXD73" s="18"/>
      <c r="CXE73" s="18"/>
      <c r="CXF73" s="18"/>
      <c r="CXG73" s="18"/>
      <c r="CXH73" s="18"/>
      <c r="CXI73" s="18"/>
      <c r="CXJ73" s="18"/>
      <c r="CXK73" s="18"/>
      <c r="CXL73" s="18"/>
      <c r="CXM73" s="18"/>
      <c r="CXN73" s="18"/>
      <c r="CXO73" s="18"/>
      <c r="CXP73" s="18"/>
      <c r="CXQ73" s="18"/>
      <c r="CXR73" s="18"/>
      <c r="CXS73" s="18"/>
      <c r="CXT73" s="18"/>
      <c r="CXU73" s="18"/>
      <c r="CXV73" s="18"/>
      <c r="CXW73" s="18"/>
      <c r="CXX73" s="18"/>
      <c r="CXY73" s="18"/>
      <c r="CXZ73" s="18"/>
      <c r="CYA73" s="18"/>
      <c r="CYB73" s="18"/>
      <c r="CYC73" s="18"/>
      <c r="CYD73" s="18"/>
      <c r="CYE73" s="18"/>
      <c r="CYF73" s="18"/>
      <c r="CYG73" s="18"/>
      <c r="CYH73" s="18"/>
      <c r="CYI73" s="18"/>
      <c r="CYJ73" s="18"/>
      <c r="CYK73" s="18"/>
      <c r="CYL73" s="18"/>
      <c r="CYM73" s="18"/>
      <c r="CYN73" s="18"/>
      <c r="CYO73" s="18"/>
      <c r="CYP73" s="18"/>
      <c r="CYQ73" s="18"/>
      <c r="CYR73" s="18"/>
      <c r="CYS73" s="18"/>
      <c r="CYT73" s="18"/>
      <c r="CYU73" s="18"/>
      <c r="CYV73" s="18"/>
      <c r="CYW73" s="18"/>
      <c r="CYX73" s="18"/>
      <c r="CYY73" s="18"/>
      <c r="CYZ73" s="18"/>
      <c r="CZA73" s="18"/>
      <c r="CZB73" s="18"/>
      <c r="CZC73" s="18"/>
      <c r="CZD73" s="18"/>
      <c r="CZE73" s="18"/>
      <c r="CZF73" s="18"/>
      <c r="CZG73" s="18"/>
      <c r="CZH73" s="18"/>
      <c r="CZI73" s="18"/>
      <c r="CZJ73" s="18"/>
      <c r="CZK73" s="18"/>
      <c r="CZL73" s="18"/>
      <c r="CZM73" s="18"/>
      <c r="CZN73" s="18"/>
      <c r="CZO73" s="18"/>
      <c r="CZP73" s="18"/>
      <c r="CZQ73" s="18"/>
      <c r="CZR73" s="18"/>
      <c r="CZS73" s="18"/>
      <c r="CZT73" s="18"/>
      <c r="CZU73" s="18"/>
      <c r="CZV73" s="18"/>
      <c r="CZW73" s="18"/>
      <c r="CZX73" s="18"/>
      <c r="CZY73" s="18"/>
      <c r="CZZ73" s="18"/>
      <c r="DAA73" s="18"/>
      <c r="DAB73" s="18"/>
      <c r="DAC73" s="18"/>
      <c r="DAD73" s="18"/>
      <c r="DAE73" s="18"/>
      <c r="DAF73" s="18"/>
      <c r="DAG73" s="18"/>
      <c r="DAH73" s="18"/>
      <c r="DAI73" s="18"/>
      <c r="DAJ73" s="18"/>
      <c r="DAK73" s="18"/>
      <c r="DAL73" s="18"/>
      <c r="DAM73" s="18"/>
      <c r="DAN73" s="18"/>
      <c r="DAO73" s="18"/>
      <c r="DAP73" s="18"/>
      <c r="DAQ73" s="18"/>
      <c r="DAR73" s="18"/>
      <c r="DAS73" s="18"/>
      <c r="DAT73" s="18"/>
      <c r="DAU73" s="18"/>
      <c r="DAV73" s="18"/>
      <c r="DAW73" s="18"/>
      <c r="DAX73" s="18"/>
      <c r="DAY73" s="18"/>
      <c r="DAZ73" s="18"/>
      <c r="DBA73" s="18"/>
      <c r="DBB73" s="18"/>
      <c r="DBC73" s="18"/>
      <c r="DBD73" s="18"/>
      <c r="DBE73" s="18"/>
      <c r="DBF73" s="18"/>
      <c r="DBG73" s="18"/>
      <c r="DBH73" s="18"/>
      <c r="DBI73" s="18"/>
      <c r="DBJ73" s="18"/>
      <c r="DBK73" s="18"/>
      <c r="DBL73" s="18"/>
      <c r="DBM73" s="18"/>
      <c r="DBN73" s="18"/>
      <c r="DBO73" s="18"/>
      <c r="DBP73" s="18"/>
      <c r="DBQ73" s="18"/>
      <c r="DBR73" s="18"/>
      <c r="DBS73" s="18"/>
      <c r="DBT73" s="18"/>
      <c r="DBU73" s="18"/>
      <c r="DBV73" s="18"/>
      <c r="DBW73" s="18"/>
      <c r="DBX73" s="18"/>
      <c r="DBY73" s="18"/>
      <c r="DBZ73" s="18"/>
      <c r="DCA73" s="18"/>
      <c r="DCB73" s="18"/>
      <c r="DCC73" s="18"/>
      <c r="DCD73" s="18"/>
      <c r="DCE73" s="18"/>
      <c r="DCF73" s="18"/>
      <c r="DCG73" s="18"/>
      <c r="DCH73" s="18"/>
      <c r="DCI73" s="18"/>
      <c r="DCJ73" s="18"/>
      <c r="DCK73" s="18"/>
      <c r="DCL73" s="18"/>
      <c r="DCM73" s="18"/>
      <c r="DCN73" s="18"/>
      <c r="DCO73" s="18"/>
      <c r="DCP73" s="18"/>
      <c r="DCQ73" s="18"/>
      <c r="DCR73" s="18"/>
      <c r="DCS73" s="18"/>
      <c r="DCT73" s="18"/>
      <c r="DCU73" s="18"/>
      <c r="DCV73" s="18"/>
      <c r="DCW73" s="18"/>
      <c r="DCX73" s="18"/>
      <c r="DCY73" s="18"/>
      <c r="DCZ73" s="18"/>
      <c r="DDA73" s="18"/>
      <c r="DDB73" s="18"/>
      <c r="DDC73" s="18"/>
      <c r="DDD73" s="18"/>
      <c r="DDE73" s="18"/>
      <c r="DDF73" s="18"/>
      <c r="DDG73" s="18"/>
      <c r="DDH73" s="18"/>
      <c r="DDI73" s="18"/>
      <c r="DDJ73" s="18"/>
      <c r="DDK73" s="18"/>
      <c r="DDL73" s="18"/>
      <c r="DDM73" s="18"/>
      <c r="DDN73" s="18"/>
      <c r="DDO73" s="18"/>
      <c r="DDP73" s="18"/>
      <c r="DDQ73" s="18"/>
      <c r="DDR73" s="18"/>
      <c r="DDS73" s="18"/>
      <c r="DDT73" s="18"/>
      <c r="DDU73" s="18"/>
      <c r="DDV73" s="18"/>
      <c r="DDW73" s="18"/>
      <c r="DDX73" s="18"/>
      <c r="DDY73" s="18"/>
      <c r="DDZ73" s="18"/>
      <c r="DEA73" s="18"/>
      <c r="DEB73" s="18"/>
      <c r="DEC73" s="18"/>
      <c r="DED73" s="18"/>
      <c r="DEE73" s="18"/>
      <c r="DEF73" s="18"/>
      <c r="DEG73" s="18"/>
      <c r="DEH73" s="18"/>
      <c r="DEI73" s="18"/>
      <c r="DEJ73" s="18"/>
      <c r="DEK73" s="18"/>
      <c r="DEL73" s="18"/>
      <c r="DEM73" s="18"/>
      <c r="DEN73" s="18"/>
      <c r="DEO73" s="18"/>
      <c r="DEP73" s="18"/>
      <c r="DEQ73" s="18"/>
      <c r="DER73" s="18"/>
      <c r="DES73" s="18"/>
      <c r="DET73" s="18"/>
      <c r="DEU73" s="18"/>
      <c r="DEV73" s="18"/>
      <c r="DEW73" s="18"/>
      <c r="DEX73" s="18"/>
      <c r="DEY73" s="18"/>
      <c r="DEZ73" s="18"/>
      <c r="DFA73" s="18"/>
      <c r="DFB73" s="18"/>
      <c r="DFC73" s="18"/>
      <c r="DFD73" s="18"/>
      <c r="DFE73" s="18"/>
      <c r="DFF73" s="18"/>
      <c r="DFG73" s="18"/>
      <c r="DFH73" s="18"/>
      <c r="DFI73" s="18"/>
      <c r="DFJ73" s="18"/>
      <c r="DFK73" s="18"/>
      <c r="DFL73" s="18"/>
      <c r="DFM73" s="18"/>
      <c r="DFN73" s="18"/>
      <c r="DFO73" s="18"/>
      <c r="DFP73" s="18"/>
      <c r="DFQ73" s="18"/>
      <c r="DFR73" s="18"/>
      <c r="DFS73" s="18"/>
      <c r="DFT73" s="18"/>
      <c r="DFU73" s="18"/>
      <c r="DFV73" s="18"/>
      <c r="DFW73" s="18"/>
      <c r="DFX73" s="18"/>
      <c r="DFY73" s="18"/>
      <c r="DFZ73" s="18"/>
      <c r="DGA73" s="18"/>
      <c r="DGB73" s="18"/>
      <c r="DGC73" s="18"/>
      <c r="DGD73" s="18"/>
      <c r="DGE73" s="18"/>
      <c r="DGF73" s="18"/>
      <c r="DGG73" s="18"/>
      <c r="DGH73" s="18"/>
      <c r="DGI73" s="18"/>
      <c r="DGJ73" s="18"/>
      <c r="DGK73" s="18"/>
      <c r="DGL73" s="18"/>
      <c r="DGM73" s="18"/>
      <c r="DGN73" s="18"/>
      <c r="DGO73" s="18"/>
      <c r="DGP73" s="18"/>
      <c r="DGQ73" s="18"/>
      <c r="DGR73" s="18"/>
      <c r="DGS73" s="18"/>
      <c r="DGT73" s="18"/>
      <c r="DGU73" s="18"/>
      <c r="DGV73" s="18"/>
      <c r="DGW73" s="18"/>
      <c r="DGX73" s="18"/>
      <c r="DGY73" s="18"/>
      <c r="DGZ73" s="18"/>
      <c r="DHA73" s="18"/>
      <c r="DHB73" s="18"/>
      <c r="DHC73" s="18"/>
      <c r="DHD73" s="18"/>
      <c r="DHE73" s="18"/>
      <c r="DHF73" s="18"/>
      <c r="DHG73" s="18"/>
      <c r="DHH73" s="18"/>
      <c r="DHI73" s="18"/>
      <c r="DHJ73" s="18"/>
      <c r="DHK73" s="18"/>
      <c r="DHL73" s="18"/>
      <c r="DHM73" s="18"/>
      <c r="DHN73" s="18"/>
      <c r="DHO73" s="18"/>
      <c r="DHP73" s="18"/>
      <c r="DHQ73" s="18"/>
      <c r="DHR73" s="18"/>
      <c r="DHS73" s="18"/>
      <c r="DHT73" s="18"/>
      <c r="DHU73" s="18"/>
      <c r="DHV73" s="18"/>
      <c r="DHW73" s="18"/>
      <c r="DHX73" s="18"/>
      <c r="DHY73" s="18"/>
      <c r="DHZ73" s="18"/>
      <c r="DIA73" s="18"/>
      <c r="DIB73" s="18"/>
      <c r="DIC73" s="18"/>
      <c r="DID73" s="18"/>
      <c r="DIE73" s="18"/>
      <c r="DIF73" s="18"/>
      <c r="DIG73" s="18"/>
      <c r="DIH73" s="18"/>
      <c r="DII73" s="18"/>
      <c r="DIJ73" s="18"/>
      <c r="DIK73" s="18"/>
      <c r="DIL73" s="18"/>
      <c r="DIM73" s="18"/>
      <c r="DIN73" s="18"/>
      <c r="DIO73" s="18"/>
      <c r="DIP73" s="18"/>
      <c r="DIQ73" s="18"/>
      <c r="DIR73" s="18"/>
      <c r="DIS73" s="18"/>
      <c r="DIT73" s="18"/>
      <c r="DIU73" s="18"/>
      <c r="DIV73" s="18"/>
      <c r="DIW73" s="18"/>
      <c r="DIX73" s="18"/>
      <c r="DIY73" s="18"/>
      <c r="DIZ73" s="18"/>
      <c r="DJA73" s="18"/>
      <c r="DJB73" s="18"/>
      <c r="DJC73" s="18"/>
      <c r="DJD73" s="18"/>
      <c r="DJE73" s="18"/>
      <c r="DJF73" s="18"/>
      <c r="DJG73" s="18"/>
      <c r="DJH73" s="18"/>
      <c r="DJI73" s="18"/>
      <c r="DJJ73" s="18"/>
      <c r="DJK73" s="18"/>
      <c r="DJL73" s="18"/>
      <c r="DJM73" s="18"/>
      <c r="DJN73" s="18"/>
      <c r="DJO73" s="18"/>
      <c r="DJP73" s="18"/>
      <c r="DJQ73" s="18"/>
      <c r="DJR73" s="18"/>
      <c r="DJS73" s="18"/>
      <c r="DJT73" s="18"/>
      <c r="DJU73" s="18"/>
      <c r="DJV73" s="18"/>
      <c r="DJW73" s="18"/>
      <c r="DJX73" s="18"/>
      <c r="DJY73" s="18"/>
      <c r="DJZ73" s="18"/>
      <c r="DKA73" s="18"/>
      <c r="DKB73" s="18"/>
      <c r="DKC73" s="18"/>
      <c r="DKD73" s="18"/>
      <c r="DKE73" s="18"/>
      <c r="DKF73" s="18"/>
      <c r="DKG73" s="18"/>
      <c r="DKH73" s="18"/>
      <c r="DKI73" s="18"/>
      <c r="DKJ73" s="18"/>
      <c r="DKK73" s="18"/>
      <c r="DKL73" s="18"/>
      <c r="DKM73" s="18"/>
      <c r="DKN73" s="18"/>
      <c r="DKO73" s="18"/>
      <c r="DKP73" s="18"/>
      <c r="DKQ73" s="18"/>
      <c r="DKR73" s="18"/>
      <c r="DKS73" s="18"/>
      <c r="DKT73" s="18"/>
      <c r="DKU73" s="18"/>
      <c r="DKV73" s="18"/>
      <c r="DKW73" s="18"/>
      <c r="DKX73" s="18"/>
      <c r="DKY73" s="18"/>
      <c r="DKZ73" s="18"/>
      <c r="DLA73" s="18"/>
      <c r="DLB73" s="18"/>
      <c r="DLC73" s="18"/>
      <c r="DLD73" s="18"/>
      <c r="DLE73" s="18"/>
      <c r="DLF73" s="18"/>
      <c r="DLG73" s="18"/>
      <c r="DLH73" s="18"/>
      <c r="DLI73" s="18"/>
      <c r="DLJ73" s="18"/>
      <c r="DLK73" s="18"/>
      <c r="DLL73" s="18"/>
      <c r="DLM73" s="18"/>
      <c r="DLN73" s="18"/>
      <c r="DLO73" s="18"/>
      <c r="DLP73" s="18"/>
      <c r="DLQ73" s="18"/>
      <c r="DLR73" s="18"/>
      <c r="DLS73" s="18"/>
      <c r="DLT73" s="18"/>
      <c r="DLU73" s="18"/>
      <c r="DLV73" s="18"/>
      <c r="DLW73" s="18"/>
      <c r="DLX73" s="18"/>
      <c r="DLY73" s="18"/>
      <c r="DLZ73" s="18"/>
      <c r="DMA73" s="18"/>
      <c r="DMB73" s="18"/>
      <c r="DMC73" s="18"/>
      <c r="DMD73" s="18"/>
      <c r="DME73" s="18"/>
      <c r="DMF73" s="18"/>
      <c r="DMG73" s="18"/>
      <c r="DMH73" s="18"/>
      <c r="DMI73" s="18"/>
      <c r="DMJ73" s="18"/>
      <c r="DMK73" s="18"/>
      <c r="DML73" s="18"/>
      <c r="DMM73" s="18"/>
      <c r="DMN73" s="18"/>
      <c r="DMO73" s="18"/>
      <c r="DMP73" s="18"/>
      <c r="DMQ73" s="18"/>
      <c r="DMR73" s="18"/>
      <c r="DMS73" s="18"/>
      <c r="DMT73" s="18"/>
      <c r="DMU73" s="18"/>
      <c r="DMV73" s="18"/>
      <c r="DMW73" s="18"/>
      <c r="DMX73" s="18"/>
      <c r="DMY73" s="18"/>
      <c r="DMZ73" s="18"/>
      <c r="DNA73" s="18"/>
      <c r="DNB73" s="18"/>
      <c r="DNC73" s="18"/>
      <c r="DND73" s="18"/>
      <c r="DNE73" s="18"/>
      <c r="DNF73" s="18"/>
      <c r="DNG73" s="18"/>
      <c r="DNH73" s="18"/>
      <c r="DNI73" s="18"/>
      <c r="DNJ73" s="18"/>
      <c r="DNK73" s="18"/>
      <c r="DNL73" s="18"/>
      <c r="DNM73" s="18"/>
      <c r="DNN73" s="18"/>
      <c r="DNO73" s="18"/>
      <c r="DNP73" s="18"/>
      <c r="DNQ73" s="18"/>
      <c r="DNR73" s="18"/>
      <c r="DNS73" s="18"/>
      <c r="DNT73" s="18"/>
      <c r="DNU73" s="18"/>
      <c r="DNV73" s="18"/>
      <c r="DNW73" s="18"/>
      <c r="DNX73" s="18"/>
      <c r="DNY73" s="18"/>
      <c r="DNZ73" s="18"/>
      <c r="DOA73" s="18"/>
      <c r="DOB73" s="18"/>
      <c r="DOC73" s="18"/>
      <c r="DOD73" s="18"/>
      <c r="DOE73" s="18"/>
      <c r="DOF73" s="18"/>
      <c r="DOG73" s="18"/>
      <c r="DOH73" s="18"/>
      <c r="DOI73" s="18"/>
      <c r="DOJ73" s="18"/>
      <c r="DOK73" s="18"/>
      <c r="DOL73" s="18"/>
      <c r="DOM73" s="18"/>
      <c r="DON73" s="18"/>
      <c r="DOO73" s="18"/>
      <c r="DOP73" s="18"/>
      <c r="DOQ73" s="18"/>
      <c r="DOR73" s="18"/>
      <c r="DOS73" s="18"/>
      <c r="DOT73" s="18"/>
      <c r="DOU73" s="18"/>
      <c r="DOV73" s="18"/>
      <c r="DOW73" s="18"/>
      <c r="DOX73" s="18"/>
      <c r="DOY73" s="18"/>
      <c r="DOZ73" s="18"/>
      <c r="DPA73" s="18"/>
      <c r="DPB73" s="18"/>
      <c r="DPC73" s="18"/>
      <c r="DPD73" s="18"/>
      <c r="DPE73" s="18"/>
      <c r="DPF73" s="18"/>
      <c r="DPG73" s="18"/>
      <c r="DPH73" s="18"/>
      <c r="DPI73" s="18"/>
      <c r="DPJ73" s="18"/>
      <c r="DPK73" s="18"/>
      <c r="DPL73" s="18"/>
      <c r="DPM73" s="18"/>
      <c r="DPN73" s="18"/>
      <c r="DPO73" s="18"/>
      <c r="DPP73" s="18"/>
      <c r="DPQ73" s="18"/>
      <c r="DPR73" s="18"/>
      <c r="DPS73" s="18"/>
      <c r="DPT73" s="18"/>
      <c r="DPU73" s="18"/>
      <c r="DPV73" s="18"/>
      <c r="DPW73" s="18"/>
      <c r="DPX73" s="18"/>
      <c r="DPY73" s="18"/>
      <c r="DPZ73" s="18"/>
      <c r="DQA73" s="18"/>
      <c r="DQB73" s="18"/>
      <c r="DQC73" s="18"/>
      <c r="DQD73" s="18"/>
      <c r="DQE73" s="18"/>
      <c r="DQF73" s="18"/>
      <c r="DQG73" s="18"/>
      <c r="DQH73" s="18"/>
      <c r="DQI73" s="18"/>
      <c r="DQJ73" s="18"/>
      <c r="DQK73" s="18"/>
      <c r="DQL73" s="18"/>
      <c r="DQM73" s="18"/>
      <c r="DQN73" s="18"/>
      <c r="DQO73" s="18"/>
      <c r="DQP73" s="18"/>
      <c r="DQQ73" s="18"/>
      <c r="DQR73" s="18"/>
      <c r="DQS73" s="18"/>
      <c r="DQT73" s="18"/>
      <c r="DQU73" s="18"/>
      <c r="DQV73" s="18"/>
      <c r="DQW73" s="18"/>
      <c r="DQX73" s="18"/>
      <c r="DQY73" s="18"/>
      <c r="DQZ73" s="18"/>
      <c r="DRA73" s="18"/>
      <c r="DRB73" s="18"/>
      <c r="DRC73" s="18"/>
      <c r="DRD73" s="18"/>
      <c r="DRE73" s="18"/>
      <c r="DRF73" s="18"/>
      <c r="DRG73" s="18"/>
      <c r="DRH73" s="18"/>
      <c r="DRI73" s="18"/>
      <c r="DRJ73" s="18"/>
      <c r="DRK73" s="18"/>
      <c r="DRL73" s="18"/>
      <c r="DRM73" s="18"/>
      <c r="DRN73" s="18"/>
      <c r="DRO73" s="18"/>
      <c r="DRP73" s="18"/>
      <c r="DRQ73" s="18"/>
      <c r="DRR73" s="18"/>
      <c r="DRS73" s="18"/>
      <c r="DRT73" s="18"/>
      <c r="DRU73" s="18"/>
      <c r="DRV73" s="18"/>
      <c r="DRW73" s="18"/>
      <c r="DRX73" s="18"/>
      <c r="DRY73" s="18"/>
      <c r="DRZ73" s="18"/>
      <c r="DSA73" s="18"/>
      <c r="DSB73" s="18"/>
      <c r="DSC73" s="18"/>
      <c r="DSD73" s="18"/>
      <c r="DSE73" s="18"/>
      <c r="DSF73" s="18"/>
      <c r="DSG73" s="18"/>
      <c r="DSH73" s="18"/>
      <c r="DSI73" s="18"/>
      <c r="DSJ73" s="18"/>
      <c r="DSK73" s="18"/>
      <c r="DSL73" s="18"/>
      <c r="DSM73" s="18"/>
      <c r="DSN73" s="18"/>
      <c r="DSO73" s="18"/>
      <c r="DSP73" s="18"/>
      <c r="DSQ73" s="18"/>
      <c r="DSR73" s="18"/>
      <c r="DSS73" s="18"/>
      <c r="DST73" s="18"/>
      <c r="DSU73" s="18"/>
      <c r="DSV73" s="18"/>
      <c r="DSW73" s="18"/>
      <c r="DSX73" s="18"/>
      <c r="DSY73" s="18"/>
      <c r="DSZ73" s="18"/>
      <c r="DTA73" s="18"/>
      <c r="DTB73" s="18"/>
      <c r="DTC73" s="18"/>
      <c r="DTD73" s="18"/>
      <c r="DTE73" s="18"/>
      <c r="DTF73" s="18"/>
      <c r="DTG73" s="18"/>
      <c r="DTH73" s="18"/>
      <c r="DTI73" s="18"/>
      <c r="DTJ73" s="18"/>
      <c r="DTK73" s="18"/>
      <c r="DTL73" s="18"/>
      <c r="DTM73" s="18"/>
      <c r="DTN73" s="18"/>
      <c r="DTO73" s="18"/>
      <c r="DTP73" s="18"/>
      <c r="DTQ73" s="18"/>
      <c r="DTR73" s="18"/>
      <c r="DTS73" s="18"/>
      <c r="DTT73" s="18"/>
      <c r="DTU73" s="18"/>
      <c r="DTV73" s="18"/>
      <c r="DTW73" s="18"/>
      <c r="DTX73" s="18"/>
      <c r="DTY73" s="18"/>
      <c r="DTZ73" s="18"/>
      <c r="DUA73" s="18"/>
      <c r="DUB73" s="18"/>
      <c r="DUC73" s="18"/>
      <c r="DUD73" s="18"/>
      <c r="DUE73" s="18"/>
      <c r="DUF73" s="18"/>
      <c r="DUG73" s="18"/>
      <c r="DUH73" s="18"/>
      <c r="DUI73" s="18"/>
      <c r="DUJ73" s="18"/>
      <c r="DUK73" s="18"/>
      <c r="DUL73" s="18"/>
      <c r="DUM73" s="18"/>
      <c r="DUN73" s="18"/>
      <c r="DUO73" s="18"/>
      <c r="DUP73" s="18"/>
      <c r="DUQ73" s="18"/>
      <c r="DUR73" s="18"/>
      <c r="DUS73" s="18"/>
      <c r="DUT73" s="18"/>
      <c r="DUU73" s="18"/>
      <c r="DUV73" s="18"/>
      <c r="DUW73" s="18"/>
      <c r="DUX73" s="18"/>
      <c r="DUY73" s="18"/>
      <c r="DUZ73" s="18"/>
      <c r="DVA73" s="18"/>
      <c r="DVB73" s="18"/>
      <c r="DVC73" s="18"/>
      <c r="DVD73" s="18"/>
      <c r="DVE73" s="18"/>
      <c r="DVF73" s="18"/>
      <c r="DVG73" s="18"/>
      <c r="DVH73" s="18"/>
      <c r="DVI73" s="18"/>
      <c r="DVJ73" s="18"/>
      <c r="DVK73" s="18"/>
      <c r="DVL73" s="18"/>
      <c r="DVM73" s="18"/>
      <c r="DVN73" s="18"/>
      <c r="DVO73" s="18"/>
      <c r="DVP73" s="18"/>
      <c r="DVQ73" s="18"/>
      <c r="DVR73" s="18"/>
      <c r="DVS73" s="18"/>
      <c r="DVT73" s="18"/>
      <c r="DVU73" s="18"/>
      <c r="DVV73" s="18"/>
      <c r="DVW73" s="18"/>
      <c r="DVX73" s="18"/>
      <c r="DVY73" s="18"/>
      <c r="DVZ73" s="18"/>
      <c r="DWA73" s="18"/>
      <c r="DWB73" s="18"/>
      <c r="DWC73" s="18"/>
      <c r="DWD73" s="18"/>
      <c r="DWE73" s="18"/>
      <c r="DWF73" s="18"/>
      <c r="DWG73" s="18"/>
      <c r="DWH73" s="18"/>
      <c r="DWI73" s="18"/>
      <c r="DWJ73" s="18"/>
      <c r="DWK73" s="18"/>
      <c r="DWL73" s="18"/>
      <c r="DWM73" s="18"/>
      <c r="DWN73" s="18"/>
      <c r="DWO73" s="18"/>
      <c r="DWP73" s="18"/>
      <c r="DWQ73" s="18"/>
      <c r="DWR73" s="18"/>
      <c r="DWS73" s="18"/>
      <c r="DWT73" s="18"/>
      <c r="DWU73" s="18"/>
      <c r="DWV73" s="18"/>
      <c r="DWW73" s="18"/>
      <c r="DWX73" s="18"/>
      <c r="DWY73" s="18"/>
      <c r="DWZ73" s="18"/>
      <c r="DXA73" s="18"/>
      <c r="DXB73" s="18"/>
      <c r="DXC73" s="18"/>
      <c r="DXD73" s="18"/>
      <c r="DXE73" s="18"/>
      <c r="DXF73" s="18"/>
      <c r="DXG73" s="18"/>
      <c r="DXH73" s="18"/>
      <c r="DXI73" s="18"/>
      <c r="DXJ73" s="18"/>
      <c r="DXK73" s="18"/>
      <c r="DXL73" s="18"/>
      <c r="DXM73" s="18"/>
      <c r="DXN73" s="18"/>
      <c r="DXO73" s="18"/>
      <c r="DXP73" s="18"/>
      <c r="DXQ73" s="18"/>
      <c r="DXR73" s="18"/>
      <c r="DXS73" s="18"/>
      <c r="DXT73" s="18"/>
      <c r="DXU73" s="18"/>
      <c r="DXV73" s="18"/>
      <c r="DXW73" s="18"/>
      <c r="DXX73" s="18"/>
      <c r="DXY73" s="18"/>
      <c r="DXZ73" s="18"/>
      <c r="DYA73" s="18"/>
      <c r="DYB73" s="18"/>
      <c r="DYC73" s="18"/>
      <c r="DYD73" s="18"/>
      <c r="DYE73" s="18"/>
      <c r="DYF73" s="18"/>
      <c r="DYG73" s="18"/>
      <c r="DYH73" s="18"/>
      <c r="DYI73" s="18"/>
      <c r="DYJ73" s="18"/>
      <c r="DYK73" s="18"/>
      <c r="DYL73" s="18"/>
      <c r="DYM73" s="18"/>
      <c r="DYN73" s="18"/>
      <c r="DYO73" s="18"/>
      <c r="DYP73" s="18"/>
      <c r="DYQ73" s="18"/>
      <c r="DYR73" s="18"/>
      <c r="DYS73" s="18"/>
      <c r="DYT73" s="18"/>
      <c r="DYU73" s="18"/>
      <c r="DYV73" s="18"/>
      <c r="DYW73" s="18"/>
      <c r="DYX73" s="18"/>
      <c r="DYY73" s="18"/>
      <c r="DYZ73" s="18"/>
      <c r="DZA73" s="18"/>
      <c r="DZB73" s="18"/>
      <c r="DZC73" s="18"/>
      <c r="DZD73" s="18"/>
      <c r="DZE73" s="18"/>
      <c r="DZF73" s="18"/>
      <c r="DZG73" s="18"/>
      <c r="DZH73" s="18"/>
      <c r="DZI73" s="18"/>
      <c r="DZJ73" s="18"/>
      <c r="DZK73" s="18"/>
      <c r="DZL73" s="18"/>
      <c r="DZM73" s="18"/>
      <c r="DZN73" s="18"/>
      <c r="DZO73" s="18"/>
      <c r="DZP73" s="18"/>
      <c r="DZQ73" s="18"/>
      <c r="DZR73" s="18"/>
      <c r="DZS73" s="18"/>
      <c r="DZT73" s="18"/>
      <c r="DZU73" s="18"/>
      <c r="DZV73" s="18"/>
      <c r="DZW73" s="18"/>
      <c r="DZX73" s="18"/>
      <c r="DZY73" s="18"/>
      <c r="DZZ73" s="18"/>
      <c r="EAA73" s="18"/>
      <c r="EAB73" s="18"/>
      <c r="EAC73" s="18"/>
      <c r="EAD73" s="18"/>
      <c r="EAE73" s="18"/>
      <c r="EAF73" s="18"/>
      <c r="EAG73" s="18"/>
      <c r="EAH73" s="18"/>
      <c r="EAI73" s="18"/>
      <c r="EAJ73" s="18"/>
      <c r="EAK73" s="18"/>
      <c r="EAL73" s="18"/>
      <c r="EAM73" s="18"/>
      <c r="EAN73" s="18"/>
      <c r="EAO73" s="18"/>
      <c r="EAP73" s="18"/>
      <c r="EAQ73" s="18"/>
      <c r="EAR73" s="18"/>
      <c r="EAS73" s="18"/>
      <c r="EAT73" s="18"/>
      <c r="EAU73" s="18"/>
      <c r="EAV73" s="18"/>
      <c r="EAW73" s="18"/>
      <c r="EAX73" s="18"/>
      <c r="EAY73" s="18"/>
      <c r="EAZ73" s="18"/>
      <c r="EBA73" s="18"/>
      <c r="EBB73" s="18"/>
      <c r="EBC73" s="18"/>
      <c r="EBD73" s="18"/>
      <c r="EBE73" s="18"/>
      <c r="EBF73" s="18"/>
      <c r="EBG73" s="18"/>
      <c r="EBH73" s="18"/>
      <c r="EBI73" s="18"/>
      <c r="EBJ73" s="18"/>
      <c r="EBK73" s="18"/>
      <c r="EBL73" s="18"/>
      <c r="EBM73" s="18"/>
      <c r="EBN73" s="18"/>
      <c r="EBO73" s="18"/>
      <c r="EBP73" s="18"/>
      <c r="EBQ73" s="18"/>
      <c r="EBR73" s="18"/>
      <c r="EBS73" s="18"/>
      <c r="EBT73" s="18"/>
      <c r="EBU73" s="18"/>
      <c r="EBV73" s="18"/>
      <c r="EBW73" s="18"/>
      <c r="EBX73" s="18"/>
      <c r="EBY73" s="18"/>
      <c r="EBZ73" s="18"/>
      <c r="ECA73" s="18"/>
      <c r="ECB73" s="18"/>
      <c r="ECC73" s="18"/>
      <c r="ECD73" s="18"/>
      <c r="ECE73" s="18"/>
      <c r="ECF73" s="18"/>
      <c r="ECG73" s="18"/>
      <c r="ECH73" s="18"/>
      <c r="ECI73" s="18"/>
      <c r="ECJ73" s="18"/>
      <c r="ECK73" s="18"/>
      <c r="ECL73" s="18"/>
      <c r="ECM73" s="18"/>
      <c r="ECN73" s="18"/>
      <c r="ECO73" s="18"/>
      <c r="ECP73" s="18"/>
      <c r="ECQ73" s="18"/>
      <c r="ECR73" s="18"/>
      <c r="ECS73" s="18"/>
      <c r="ECT73" s="18"/>
      <c r="ECU73" s="18"/>
      <c r="ECV73" s="18"/>
      <c r="ECW73" s="18"/>
      <c r="ECX73" s="18"/>
      <c r="ECY73" s="18"/>
      <c r="ECZ73" s="18"/>
      <c r="EDA73" s="18"/>
      <c r="EDB73" s="18"/>
      <c r="EDC73" s="18"/>
      <c r="EDD73" s="18"/>
      <c r="EDE73" s="18"/>
      <c r="EDF73" s="18"/>
      <c r="EDG73" s="18"/>
      <c r="EDH73" s="18"/>
      <c r="EDI73" s="18"/>
      <c r="EDJ73" s="18"/>
      <c r="EDK73" s="18"/>
      <c r="EDL73" s="18"/>
      <c r="EDM73" s="18"/>
      <c r="EDN73" s="18"/>
      <c r="EDO73" s="18"/>
      <c r="EDP73" s="18"/>
      <c r="EDQ73" s="18"/>
      <c r="EDR73" s="18"/>
      <c r="EDS73" s="18"/>
      <c r="EDT73" s="18"/>
      <c r="EDU73" s="18"/>
      <c r="EDV73" s="18"/>
      <c r="EDW73" s="18"/>
      <c r="EDX73" s="18"/>
      <c r="EDY73" s="18"/>
      <c r="EDZ73" s="18"/>
      <c r="EEA73" s="18"/>
      <c r="EEB73" s="18"/>
      <c r="EEC73" s="18"/>
      <c r="EED73" s="18"/>
      <c r="EEE73" s="18"/>
      <c r="EEF73" s="18"/>
      <c r="EEG73" s="18"/>
      <c r="EEH73" s="18"/>
      <c r="EEI73" s="18"/>
      <c r="EEJ73" s="18"/>
      <c r="EEK73" s="18"/>
      <c r="EEL73" s="18"/>
      <c r="EEM73" s="18"/>
      <c r="EEN73" s="18"/>
      <c r="EEO73" s="18"/>
      <c r="EEP73" s="18"/>
      <c r="EEQ73" s="18"/>
      <c r="EER73" s="18"/>
      <c r="EES73" s="18"/>
      <c r="EET73" s="18"/>
      <c r="EEU73" s="18"/>
      <c r="EEV73" s="18"/>
      <c r="EEW73" s="18"/>
      <c r="EEX73" s="18"/>
      <c r="EEY73" s="18"/>
      <c r="EEZ73" s="18"/>
      <c r="EFA73" s="18"/>
      <c r="EFB73" s="18"/>
      <c r="EFC73" s="18"/>
      <c r="EFD73" s="18"/>
      <c r="EFE73" s="18"/>
      <c r="EFF73" s="18"/>
      <c r="EFG73" s="18"/>
      <c r="EFH73" s="18"/>
      <c r="EFI73" s="18"/>
      <c r="EFJ73" s="18"/>
      <c r="EFK73" s="18"/>
      <c r="EFL73" s="18"/>
      <c r="EFM73" s="18"/>
      <c r="EFN73" s="18"/>
      <c r="EFO73" s="18"/>
      <c r="EFP73" s="18"/>
      <c r="EFQ73" s="18"/>
      <c r="EFR73" s="18"/>
      <c r="EFS73" s="18"/>
      <c r="EFT73" s="18"/>
      <c r="EFU73" s="18"/>
      <c r="EFV73" s="18"/>
      <c r="EFW73" s="18"/>
      <c r="EFX73" s="18"/>
      <c r="EFY73" s="18"/>
      <c r="EFZ73" s="18"/>
      <c r="EGA73" s="18"/>
      <c r="EGB73" s="18"/>
      <c r="EGC73" s="18"/>
      <c r="EGD73" s="18"/>
      <c r="EGE73" s="18"/>
      <c r="EGF73" s="18"/>
      <c r="EGG73" s="18"/>
      <c r="EGH73" s="18"/>
      <c r="EGI73" s="18"/>
      <c r="EGJ73" s="18"/>
      <c r="EGK73" s="18"/>
      <c r="EGL73" s="18"/>
      <c r="EGM73" s="18"/>
      <c r="EGN73" s="18"/>
      <c r="EGO73" s="18"/>
      <c r="EGP73" s="18"/>
      <c r="EGQ73" s="18"/>
      <c r="EGR73" s="18"/>
      <c r="EGS73" s="18"/>
      <c r="EGT73" s="18"/>
      <c r="EGU73" s="18"/>
      <c r="EGV73" s="18"/>
      <c r="EGW73" s="18"/>
      <c r="EGX73" s="18"/>
      <c r="EGY73" s="18"/>
      <c r="EGZ73" s="18"/>
      <c r="EHA73" s="18"/>
      <c r="EHB73" s="18"/>
      <c r="EHC73" s="18"/>
      <c r="EHD73" s="18"/>
      <c r="EHE73" s="18"/>
      <c r="EHF73" s="18"/>
      <c r="EHG73" s="18"/>
      <c r="EHH73" s="18"/>
      <c r="EHI73" s="18"/>
      <c r="EHJ73" s="18"/>
      <c r="EHK73" s="18"/>
      <c r="EHL73" s="18"/>
      <c r="EHM73" s="18"/>
      <c r="EHN73" s="18"/>
      <c r="EHO73" s="18"/>
      <c r="EHP73" s="18"/>
      <c r="EHQ73" s="18"/>
      <c r="EHR73" s="18"/>
      <c r="EHS73" s="18"/>
      <c r="EHT73" s="18"/>
      <c r="EHU73" s="18"/>
      <c r="EHV73" s="18"/>
      <c r="EHW73" s="18"/>
      <c r="EHX73" s="18"/>
      <c r="EHY73" s="18"/>
      <c r="EHZ73" s="18"/>
      <c r="EIA73" s="18"/>
      <c r="EIB73" s="18"/>
      <c r="EIC73" s="18"/>
      <c r="EID73" s="18"/>
      <c r="EIE73" s="18"/>
      <c r="EIF73" s="18"/>
      <c r="EIG73" s="18"/>
      <c r="EIH73" s="18"/>
      <c r="EII73" s="18"/>
      <c r="EIJ73" s="18"/>
      <c r="EIK73" s="18"/>
      <c r="EIL73" s="18"/>
      <c r="EIM73" s="18"/>
      <c r="EIN73" s="18"/>
      <c r="EIO73" s="18"/>
      <c r="EIP73" s="18"/>
      <c r="EIQ73" s="18"/>
      <c r="EIR73" s="18"/>
      <c r="EIS73" s="18"/>
      <c r="EIT73" s="18"/>
      <c r="EIU73" s="18"/>
      <c r="EIV73" s="18"/>
      <c r="EIW73" s="18"/>
      <c r="EIX73" s="18"/>
      <c r="EIY73" s="18"/>
      <c r="EIZ73" s="18"/>
      <c r="EJA73" s="18"/>
      <c r="EJB73" s="18"/>
      <c r="EJC73" s="18"/>
      <c r="EJD73" s="18"/>
      <c r="EJE73" s="18"/>
      <c r="EJF73" s="18"/>
      <c r="EJG73" s="18"/>
      <c r="EJH73" s="18"/>
      <c r="EJI73" s="18"/>
      <c r="EJJ73" s="18"/>
      <c r="EJK73" s="18"/>
      <c r="EJL73" s="18"/>
      <c r="EJM73" s="18"/>
      <c r="EJN73" s="18"/>
      <c r="EJO73" s="18"/>
      <c r="EJP73" s="18"/>
      <c r="EJQ73" s="18"/>
      <c r="EJR73" s="18"/>
      <c r="EJS73" s="18"/>
      <c r="EJT73" s="18"/>
      <c r="EJU73" s="18"/>
      <c r="EJV73" s="18"/>
      <c r="EJW73" s="18"/>
      <c r="EJX73" s="18"/>
      <c r="EJY73" s="18"/>
      <c r="EJZ73" s="18"/>
      <c r="EKA73" s="18"/>
      <c r="EKB73" s="18"/>
      <c r="EKC73" s="18"/>
      <c r="EKD73" s="18"/>
      <c r="EKE73" s="18"/>
      <c r="EKF73" s="18"/>
      <c r="EKG73" s="18"/>
      <c r="EKH73" s="18"/>
      <c r="EKI73" s="18"/>
      <c r="EKJ73" s="18"/>
      <c r="EKK73" s="18"/>
      <c r="EKL73" s="18"/>
      <c r="EKM73" s="18"/>
      <c r="EKN73" s="18"/>
      <c r="EKO73" s="18"/>
      <c r="EKP73" s="18"/>
      <c r="EKQ73" s="18"/>
      <c r="EKR73" s="18"/>
      <c r="EKS73" s="18"/>
      <c r="EKT73" s="18"/>
      <c r="EKU73" s="18"/>
      <c r="EKV73" s="18"/>
      <c r="EKW73" s="18"/>
      <c r="EKX73" s="18"/>
      <c r="EKY73" s="18"/>
      <c r="EKZ73" s="18"/>
      <c r="ELA73" s="18"/>
      <c r="ELB73" s="18"/>
      <c r="ELC73" s="18"/>
      <c r="ELD73" s="18"/>
      <c r="ELE73" s="18"/>
      <c r="ELF73" s="18"/>
      <c r="ELG73" s="18"/>
      <c r="ELH73" s="18"/>
      <c r="ELI73" s="18"/>
      <c r="ELJ73" s="18"/>
      <c r="ELK73" s="18"/>
      <c r="ELL73" s="18"/>
      <c r="ELM73" s="18"/>
      <c r="ELN73" s="18"/>
      <c r="ELO73" s="18"/>
      <c r="ELP73" s="18"/>
      <c r="ELQ73" s="18"/>
      <c r="ELR73" s="18"/>
      <c r="ELS73" s="18"/>
      <c r="ELT73" s="18"/>
      <c r="ELU73" s="18"/>
      <c r="ELV73" s="18"/>
      <c r="ELW73" s="18"/>
      <c r="ELX73" s="18"/>
      <c r="ELY73" s="18"/>
      <c r="ELZ73" s="18"/>
      <c r="EMA73" s="18"/>
      <c r="EMB73" s="18"/>
      <c r="EMC73" s="18"/>
      <c r="EMD73" s="18"/>
      <c r="EME73" s="18"/>
      <c r="EMF73" s="18"/>
      <c r="EMG73" s="18"/>
      <c r="EMH73" s="18"/>
      <c r="EMI73" s="18"/>
      <c r="EMJ73" s="18"/>
      <c r="EMK73" s="18"/>
      <c r="EML73" s="18"/>
      <c r="EMM73" s="18"/>
      <c r="EMN73" s="18"/>
      <c r="EMO73" s="18"/>
      <c r="EMP73" s="18"/>
      <c r="EMQ73" s="18"/>
      <c r="EMR73" s="18"/>
      <c r="EMS73" s="18"/>
      <c r="EMT73" s="18"/>
      <c r="EMU73" s="18"/>
      <c r="EMV73" s="18"/>
      <c r="EMW73" s="18"/>
      <c r="EMX73" s="18"/>
      <c r="EMY73" s="18"/>
      <c r="EMZ73" s="18"/>
      <c r="ENA73" s="18"/>
      <c r="ENB73" s="18"/>
      <c r="ENC73" s="18"/>
      <c r="END73" s="18"/>
      <c r="ENE73" s="18"/>
      <c r="ENF73" s="18"/>
      <c r="ENG73" s="18"/>
      <c r="ENH73" s="18"/>
      <c r="ENI73" s="18"/>
      <c r="ENJ73" s="18"/>
      <c r="ENK73" s="18"/>
      <c r="ENL73" s="18"/>
      <c r="ENM73" s="18"/>
      <c r="ENN73" s="18"/>
      <c r="ENO73" s="18"/>
      <c r="ENP73" s="18"/>
      <c r="ENQ73" s="18"/>
      <c r="ENR73" s="18"/>
      <c r="ENS73" s="18"/>
      <c r="ENT73" s="18"/>
      <c r="ENU73" s="18"/>
      <c r="ENV73" s="18"/>
      <c r="ENW73" s="18"/>
      <c r="ENX73" s="18"/>
      <c r="ENY73" s="18"/>
      <c r="ENZ73" s="18"/>
      <c r="EOA73" s="18"/>
      <c r="EOB73" s="18"/>
      <c r="EOC73" s="18"/>
      <c r="EOD73" s="18"/>
      <c r="EOE73" s="18"/>
      <c r="EOF73" s="18"/>
      <c r="EOG73" s="18"/>
      <c r="EOH73" s="18"/>
      <c r="EOI73" s="18"/>
      <c r="EOJ73" s="18"/>
      <c r="EOK73" s="18"/>
      <c r="EOL73" s="18"/>
      <c r="EOM73" s="18"/>
      <c r="EON73" s="18"/>
      <c r="EOO73" s="18"/>
      <c r="EOP73" s="18"/>
      <c r="EOQ73" s="18"/>
      <c r="EOR73" s="18"/>
      <c r="EOS73" s="18"/>
      <c r="EOT73" s="18"/>
      <c r="EOU73" s="18"/>
      <c r="EOV73" s="18"/>
      <c r="EOW73" s="18"/>
      <c r="EOX73" s="18"/>
      <c r="EOY73" s="18"/>
      <c r="EOZ73" s="18"/>
      <c r="EPA73" s="18"/>
      <c r="EPB73" s="18"/>
      <c r="EPC73" s="18"/>
      <c r="EPD73" s="18"/>
      <c r="EPE73" s="18"/>
      <c r="EPF73" s="18"/>
      <c r="EPG73" s="18"/>
      <c r="EPH73" s="18"/>
      <c r="EPI73" s="18"/>
      <c r="EPJ73" s="18"/>
      <c r="EPK73" s="18"/>
      <c r="EPL73" s="18"/>
      <c r="EPM73" s="18"/>
      <c r="EPN73" s="18"/>
      <c r="EPO73" s="18"/>
      <c r="EPP73" s="18"/>
      <c r="EPQ73" s="18"/>
      <c r="EPR73" s="18"/>
      <c r="EPS73" s="18"/>
      <c r="EPT73" s="18"/>
      <c r="EPU73" s="18"/>
      <c r="EPV73" s="18"/>
      <c r="EPW73" s="18"/>
      <c r="EPX73" s="18"/>
      <c r="EPY73" s="18"/>
      <c r="EPZ73" s="18"/>
      <c r="EQA73" s="18"/>
      <c r="EQB73" s="18"/>
      <c r="EQC73" s="18"/>
      <c r="EQD73" s="18"/>
      <c r="EQE73" s="18"/>
      <c r="EQF73" s="18"/>
      <c r="EQG73" s="18"/>
      <c r="EQH73" s="18"/>
      <c r="EQI73" s="18"/>
      <c r="EQJ73" s="18"/>
      <c r="EQK73" s="18"/>
      <c r="EQL73" s="18"/>
      <c r="EQM73" s="18"/>
      <c r="EQN73" s="18"/>
      <c r="EQO73" s="18"/>
      <c r="EQP73" s="18"/>
      <c r="EQQ73" s="18"/>
      <c r="EQR73" s="18"/>
      <c r="EQS73" s="18"/>
      <c r="EQT73" s="18"/>
      <c r="EQU73" s="18"/>
      <c r="EQV73" s="18"/>
      <c r="EQW73" s="18"/>
      <c r="EQX73" s="18"/>
      <c r="EQY73" s="18"/>
      <c r="EQZ73" s="18"/>
      <c r="ERA73" s="18"/>
      <c r="ERB73" s="18"/>
      <c r="ERC73" s="18"/>
      <c r="ERD73" s="18"/>
      <c r="ERE73" s="18"/>
      <c r="ERF73" s="18"/>
      <c r="ERG73" s="18"/>
      <c r="ERH73" s="18"/>
      <c r="ERI73" s="18"/>
      <c r="ERJ73" s="18"/>
      <c r="ERK73" s="18"/>
      <c r="ERL73" s="18"/>
      <c r="ERM73" s="18"/>
      <c r="ERN73" s="18"/>
      <c r="ERO73" s="18"/>
      <c r="ERP73" s="18"/>
      <c r="ERQ73" s="18"/>
      <c r="ERR73" s="18"/>
      <c r="ERS73" s="18"/>
      <c r="ERT73" s="18"/>
      <c r="ERU73" s="18"/>
      <c r="ERV73" s="18"/>
      <c r="ERW73" s="18"/>
      <c r="ERX73" s="18"/>
      <c r="ERY73" s="18"/>
      <c r="ERZ73" s="18"/>
      <c r="ESA73" s="18"/>
      <c r="ESB73" s="18"/>
      <c r="ESC73" s="18"/>
      <c r="ESD73" s="18"/>
      <c r="ESE73" s="18"/>
      <c r="ESF73" s="18"/>
      <c r="ESG73" s="18"/>
      <c r="ESH73" s="18"/>
      <c r="ESI73" s="18"/>
      <c r="ESJ73" s="18"/>
      <c r="ESK73" s="18"/>
      <c r="ESL73" s="18"/>
      <c r="ESM73" s="18"/>
      <c r="ESN73" s="18"/>
      <c r="ESO73" s="18"/>
      <c r="ESP73" s="18"/>
      <c r="ESQ73" s="18"/>
      <c r="ESR73" s="18"/>
      <c r="ESS73" s="18"/>
      <c r="EST73" s="18"/>
      <c r="ESU73" s="18"/>
      <c r="ESV73" s="18"/>
      <c r="ESW73" s="18"/>
      <c r="ESX73" s="18"/>
      <c r="ESY73" s="18"/>
      <c r="ESZ73" s="18"/>
      <c r="ETA73" s="18"/>
      <c r="ETB73" s="18"/>
      <c r="ETC73" s="18"/>
      <c r="ETD73" s="18"/>
      <c r="ETE73" s="18"/>
      <c r="ETF73" s="18"/>
      <c r="ETG73" s="18"/>
      <c r="ETH73" s="18"/>
      <c r="ETI73" s="18"/>
      <c r="ETJ73" s="18"/>
      <c r="ETK73" s="18"/>
      <c r="ETL73" s="18"/>
      <c r="ETM73" s="18"/>
      <c r="ETN73" s="18"/>
      <c r="ETO73" s="18"/>
      <c r="ETP73" s="18"/>
      <c r="ETQ73" s="18"/>
      <c r="ETR73" s="18"/>
      <c r="ETS73" s="18"/>
      <c r="ETT73" s="18"/>
      <c r="ETU73" s="18"/>
      <c r="ETV73" s="18"/>
      <c r="ETW73" s="18"/>
      <c r="ETX73" s="18"/>
      <c r="ETY73" s="18"/>
      <c r="ETZ73" s="18"/>
      <c r="EUA73" s="18"/>
      <c r="EUB73" s="18"/>
      <c r="EUC73" s="18"/>
      <c r="EUD73" s="18"/>
      <c r="EUE73" s="18"/>
      <c r="EUF73" s="18"/>
      <c r="EUG73" s="18"/>
      <c r="EUH73" s="18"/>
      <c r="EUI73" s="18"/>
      <c r="EUJ73" s="18"/>
      <c r="EUK73" s="18"/>
      <c r="EUL73" s="18"/>
      <c r="EUM73" s="18"/>
      <c r="EUN73" s="18"/>
      <c r="EUO73" s="18"/>
      <c r="EUP73" s="18"/>
      <c r="EUQ73" s="18"/>
      <c r="EUR73" s="18"/>
      <c r="EUS73" s="18"/>
      <c r="EUT73" s="18"/>
      <c r="EUU73" s="18"/>
      <c r="EUV73" s="18"/>
      <c r="EUW73" s="18"/>
      <c r="EUX73" s="18"/>
      <c r="EUY73" s="18"/>
      <c r="EUZ73" s="18"/>
      <c r="EVA73" s="18"/>
      <c r="EVB73" s="18"/>
      <c r="EVC73" s="18"/>
      <c r="EVD73" s="18"/>
      <c r="EVE73" s="18"/>
      <c r="EVF73" s="18"/>
      <c r="EVG73" s="18"/>
      <c r="EVH73" s="18"/>
      <c r="EVI73" s="18"/>
      <c r="EVJ73" s="18"/>
      <c r="EVK73" s="18"/>
      <c r="EVL73" s="18"/>
      <c r="EVM73" s="18"/>
      <c r="EVN73" s="18"/>
      <c r="EVO73" s="18"/>
      <c r="EVP73" s="18"/>
      <c r="EVQ73" s="18"/>
      <c r="EVR73" s="18"/>
      <c r="EVS73" s="18"/>
      <c r="EVT73" s="18"/>
      <c r="EVU73" s="18"/>
      <c r="EVV73" s="18"/>
      <c r="EVW73" s="18"/>
      <c r="EVX73" s="18"/>
      <c r="EVY73" s="18"/>
      <c r="EVZ73" s="18"/>
      <c r="EWA73" s="18"/>
      <c r="EWB73" s="18"/>
      <c r="EWC73" s="18"/>
      <c r="EWD73" s="18"/>
      <c r="EWE73" s="18"/>
      <c r="EWF73" s="18"/>
      <c r="EWG73" s="18"/>
      <c r="EWH73" s="18"/>
      <c r="EWI73" s="18"/>
      <c r="EWJ73" s="18"/>
      <c r="EWK73" s="18"/>
      <c r="EWL73" s="18"/>
      <c r="EWM73" s="18"/>
      <c r="EWN73" s="18"/>
      <c r="EWO73" s="18"/>
      <c r="EWP73" s="18"/>
      <c r="EWQ73" s="18"/>
      <c r="EWR73" s="18"/>
      <c r="EWS73" s="18"/>
      <c r="EWT73" s="18"/>
      <c r="EWU73" s="18"/>
      <c r="EWV73" s="18"/>
      <c r="EWW73" s="18"/>
      <c r="EWX73" s="18"/>
      <c r="EWY73" s="18"/>
      <c r="EWZ73" s="18"/>
      <c r="EXA73" s="18"/>
      <c r="EXB73" s="18"/>
      <c r="EXC73" s="18"/>
      <c r="EXD73" s="18"/>
      <c r="EXE73" s="18"/>
      <c r="EXF73" s="18"/>
      <c r="EXG73" s="18"/>
      <c r="EXH73" s="18"/>
      <c r="EXI73" s="18"/>
      <c r="EXJ73" s="18"/>
      <c r="EXK73" s="18"/>
      <c r="EXL73" s="18"/>
      <c r="EXM73" s="18"/>
      <c r="EXN73" s="18"/>
      <c r="EXO73" s="18"/>
      <c r="EXP73" s="18"/>
      <c r="EXQ73" s="18"/>
      <c r="EXR73" s="18"/>
      <c r="EXS73" s="18"/>
      <c r="EXT73" s="18"/>
      <c r="EXU73" s="18"/>
      <c r="EXV73" s="18"/>
      <c r="EXW73" s="18"/>
      <c r="EXX73" s="18"/>
      <c r="EXY73" s="18"/>
      <c r="EXZ73" s="18"/>
      <c r="EYA73" s="18"/>
      <c r="EYB73" s="18"/>
      <c r="EYC73" s="18"/>
      <c r="EYD73" s="18"/>
      <c r="EYE73" s="18"/>
      <c r="EYF73" s="18"/>
      <c r="EYG73" s="18"/>
      <c r="EYH73" s="18"/>
      <c r="EYI73" s="18"/>
      <c r="EYJ73" s="18"/>
      <c r="EYK73" s="18"/>
      <c r="EYL73" s="18"/>
      <c r="EYM73" s="18"/>
      <c r="EYN73" s="18"/>
      <c r="EYO73" s="18"/>
      <c r="EYP73" s="18"/>
      <c r="EYQ73" s="18"/>
      <c r="EYR73" s="18"/>
      <c r="EYS73" s="18"/>
      <c r="EYT73" s="18"/>
      <c r="EYU73" s="18"/>
      <c r="EYV73" s="18"/>
      <c r="EYW73" s="18"/>
      <c r="EYX73" s="18"/>
      <c r="EYY73" s="18"/>
      <c r="EYZ73" s="18"/>
      <c r="EZA73" s="18"/>
      <c r="EZB73" s="18"/>
      <c r="EZC73" s="18"/>
      <c r="EZD73" s="18"/>
      <c r="EZE73" s="18"/>
      <c r="EZF73" s="18"/>
      <c r="EZG73" s="18"/>
      <c r="EZH73" s="18"/>
      <c r="EZI73" s="18"/>
      <c r="EZJ73" s="18"/>
      <c r="EZK73" s="18"/>
      <c r="EZL73" s="18"/>
      <c r="EZM73" s="18"/>
      <c r="EZN73" s="18"/>
      <c r="EZO73" s="18"/>
      <c r="EZP73" s="18"/>
      <c r="EZQ73" s="18"/>
      <c r="EZR73" s="18"/>
      <c r="EZS73" s="18"/>
      <c r="EZT73" s="18"/>
      <c r="EZU73" s="18"/>
      <c r="EZV73" s="18"/>
      <c r="EZW73" s="18"/>
      <c r="EZX73" s="18"/>
      <c r="EZY73" s="18"/>
      <c r="EZZ73" s="18"/>
      <c r="FAA73" s="18"/>
      <c r="FAB73" s="18"/>
      <c r="FAC73" s="18"/>
      <c r="FAD73" s="18"/>
      <c r="FAE73" s="18"/>
      <c r="FAF73" s="18"/>
      <c r="FAG73" s="18"/>
      <c r="FAH73" s="18"/>
      <c r="FAI73" s="18"/>
      <c r="FAJ73" s="18"/>
      <c r="FAK73" s="18"/>
      <c r="FAL73" s="18"/>
      <c r="FAM73" s="18"/>
      <c r="FAN73" s="18"/>
      <c r="FAO73" s="18"/>
      <c r="FAP73" s="18"/>
      <c r="FAQ73" s="18"/>
      <c r="FAR73" s="18"/>
      <c r="FAS73" s="18"/>
      <c r="FAT73" s="18"/>
      <c r="FAU73" s="18"/>
      <c r="FAV73" s="18"/>
      <c r="FAW73" s="18"/>
      <c r="FAX73" s="18"/>
      <c r="FAY73" s="18"/>
      <c r="FAZ73" s="18"/>
      <c r="FBA73" s="18"/>
      <c r="FBB73" s="18"/>
      <c r="FBC73" s="18"/>
      <c r="FBD73" s="18"/>
      <c r="FBE73" s="18"/>
      <c r="FBF73" s="18"/>
      <c r="FBG73" s="18"/>
      <c r="FBH73" s="18"/>
      <c r="FBI73" s="18"/>
      <c r="FBJ73" s="18"/>
      <c r="FBK73" s="18"/>
      <c r="FBL73" s="18"/>
      <c r="FBM73" s="18"/>
      <c r="FBN73" s="18"/>
      <c r="FBO73" s="18"/>
      <c r="FBP73" s="18"/>
      <c r="FBQ73" s="18"/>
      <c r="FBR73" s="18"/>
      <c r="FBS73" s="18"/>
      <c r="FBT73" s="18"/>
      <c r="FBU73" s="18"/>
      <c r="FBV73" s="18"/>
      <c r="FBW73" s="18"/>
      <c r="FBX73" s="18"/>
      <c r="FBY73" s="18"/>
      <c r="FBZ73" s="18"/>
      <c r="FCA73" s="18"/>
      <c r="FCB73" s="18"/>
      <c r="FCC73" s="18"/>
      <c r="FCD73" s="18"/>
      <c r="FCE73" s="18"/>
      <c r="FCF73" s="18"/>
      <c r="FCG73" s="18"/>
      <c r="FCH73" s="18"/>
      <c r="FCI73" s="18"/>
      <c r="FCJ73" s="18"/>
      <c r="FCK73" s="18"/>
      <c r="FCL73" s="18"/>
      <c r="FCM73" s="18"/>
      <c r="FCN73" s="18"/>
      <c r="FCO73" s="18"/>
      <c r="FCP73" s="18"/>
      <c r="FCQ73" s="18"/>
      <c r="FCR73" s="18"/>
      <c r="FCS73" s="18"/>
      <c r="FCT73" s="18"/>
      <c r="FCU73" s="18"/>
      <c r="FCV73" s="18"/>
      <c r="FCW73" s="18"/>
      <c r="FCX73" s="18"/>
      <c r="FCY73" s="18"/>
      <c r="FCZ73" s="18"/>
      <c r="FDA73" s="18"/>
      <c r="FDB73" s="18"/>
      <c r="FDC73" s="18"/>
      <c r="FDD73" s="18"/>
      <c r="FDE73" s="18"/>
      <c r="FDF73" s="18"/>
      <c r="FDG73" s="18"/>
      <c r="FDH73" s="18"/>
      <c r="FDI73" s="18"/>
      <c r="FDJ73" s="18"/>
      <c r="FDK73" s="18"/>
      <c r="FDL73" s="18"/>
      <c r="FDM73" s="18"/>
      <c r="FDN73" s="18"/>
      <c r="FDO73" s="18"/>
      <c r="FDP73" s="18"/>
      <c r="FDQ73" s="18"/>
      <c r="FDR73" s="18"/>
      <c r="FDS73" s="18"/>
      <c r="FDT73" s="18"/>
      <c r="FDU73" s="18"/>
      <c r="FDV73" s="18"/>
      <c r="FDW73" s="18"/>
      <c r="FDX73" s="18"/>
      <c r="FDY73" s="18"/>
      <c r="FDZ73" s="18"/>
      <c r="FEA73" s="18"/>
      <c r="FEB73" s="18"/>
      <c r="FEC73" s="18"/>
      <c r="FED73" s="18"/>
      <c r="FEE73" s="18"/>
      <c r="FEF73" s="18"/>
      <c r="FEG73" s="18"/>
      <c r="FEH73" s="18"/>
      <c r="FEI73" s="18"/>
      <c r="FEJ73" s="18"/>
      <c r="FEK73" s="18"/>
      <c r="FEL73" s="18"/>
      <c r="FEM73" s="18"/>
      <c r="FEN73" s="18"/>
      <c r="FEO73" s="18"/>
      <c r="FEP73" s="18"/>
      <c r="FEQ73" s="18"/>
      <c r="FER73" s="18"/>
      <c r="FES73" s="18"/>
      <c r="FET73" s="18"/>
      <c r="FEU73" s="18"/>
      <c r="FEV73" s="18"/>
      <c r="FEW73" s="18"/>
      <c r="FEX73" s="18"/>
      <c r="FEY73" s="18"/>
      <c r="FEZ73" s="18"/>
      <c r="FFA73" s="18"/>
      <c r="FFB73" s="18"/>
      <c r="FFC73" s="18"/>
      <c r="FFD73" s="18"/>
      <c r="FFE73" s="18"/>
      <c r="FFF73" s="18"/>
      <c r="FFG73" s="18"/>
      <c r="FFH73" s="18"/>
      <c r="FFI73" s="18"/>
      <c r="FFJ73" s="18"/>
      <c r="FFK73" s="18"/>
      <c r="FFL73" s="18"/>
      <c r="FFM73" s="18"/>
      <c r="FFN73" s="18"/>
      <c r="FFO73" s="18"/>
      <c r="FFP73" s="18"/>
      <c r="FFQ73" s="18"/>
      <c r="FFR73" s="18"/>
      <c r="FFS73" s="18"/>
      <c r="FFT73" s="18"/>
      <c r="FFU73" s="18"/>
      <c r="FFV73" s="18"/>
      <c r="FFW73" s="18"/>
      <c r="FFX73" s="18"/>
      <c r="FFY73" s="18"/>
      <c r="FFZ73" s="18"/>
      <c r="FGA73" s="18"/>
      <c r="FGB73" s="18"/>
      <c r="FGC73" s="18"/>
      <c r="FGD73" s="18"/>
      <c r="FGE73" s="18"/>
      <c r="FGF73" s="18"/>
      <c r="FGG73" s="18"/>
      <c r="FGH73" s="18"/>
      <c r="FGI73" s="18"/>
      <c r="FGJ73" s="18"/>
      <c r="FGK73" s="18"/>
      <c r="FGL73" s="18"/>
      <c r="FGM73" s="18"/>
      <c r="FGN73" s="18"/>
      <c r="FGO73" s="18"/>
      <c r="FGP73" s="18"/>
      <c r="FGQ73" s="18"/>
      <c r="FGR73" s="18"/>
      <c r="FGS73" s="18"/>
      <c r="FGT73" s="18"/>
      <c r="FGU73" s="18"/>
      <c r="FGV73" s="18"/>
      <c r="FGW73" s="18"/>
      <c r="FGX73" s="18"/>
      <c r="FGY73" s="18"/>
      <c r="FGZ73" s="18"/>
      <c r="FHA73" s="18"/>
      <c r="FHB73" s="18"/>
      <c r="FHC73" s="18"/>
      <c r="FHD73" s="18"/>
      <c r="FHE73" s="18"/>
      <c r="FHF73" s="18"/>
      <c r="FHG73" s="18"/>
      <c r="FHH73" s="18"/>
      <c r="FHI73" s="18"/>
      <c r="FHJ73" s="18"/>
      <c r="FHK73" s="18"/>
      <c r="FHL73" s="18"/>
      <c r="FHM73" s="18"/>
      <c r="FHN73" s="18"/>
      <c r="FHO73" s="18"/>
      <c r="FHP73" s="18"/>
      <c r="FHQ73" s="18"/>
      <c r="FHR73" s="18"/>
      <c r="FHS73" s="18"/>
      <c r="FHT73" s="18"/>
      <c r="FHU73" s="18"/>
      <c r="FHV73" s="18"/>
      <c r="FHW73" s="18"/>
      <c r="FHX73" s="18"/>
      <c r="FHY73" s="18"/>
      <c r="FHZ73" s="18"/>
      <c r="FIA73" s="18"/>
      <c r="FIB73" s="18"/>
      <c r="FIC73" s="18"/>
      <c r="FID73" s="18"/>
      <c r="FIE73" s="18"/>
      <c r="FIF73" s="18"/>
      <c r="FIG73" s="18"/>
      <c r="FIH73" s="18"/>
      <c r="FII73" s="18"/>
      <c r="FIJ73" s="18"/>
      <c r="FIK73" s="18"/>
      <c r="FIL73" s="18"/>
      <c r="FIM73" s="18"/>
      <c r="FIN73" s="18"/>
      <c r="FIO73" s="18"/>
      <c r="FIP73" s="18"/>
      <c r="FIQ73" s="18"/>
      <c r="FIR73" s="18"/>
      <c r="FIS73" s="18"/>
      <c r="FIT73" s="18"/>
      <c r="FIU73" s="18"/>
      <c r="FIV73" s="18"/>
      <c r="FIW73" s="18"/>
      <c r="FIX73" s="18"/>
      <c r="FIY73" s="18"/>
      <c r="FIZ73" s="18"/>
      <c r="FJA73" s="18"/>
      <c r="FJB73" s="18"/>
      <c r="FJC73" s="18"/>
      <c r="FJD73" s="18"/>
      <c r="FJE73" s="18"/>
      <c r="FJF73" s="18"/>
      <c r="FJG73" s="18"/>
      <c r="FJH73" s="18"/>
      <c r="FJI73" s="18"/>
      <c r="FJJ73" s="18"/>
      <c r="FJK73" s="18"/>
      <c r="FJL73" s="18"/>
      <c r="FJM73" s="18"/>
      <c r="FJN73" s="18"/>
      <c r="FJO73" s="18"/>
      <c r="FJP73" s="18"/>
      <c r="FJQ73" s="18"/>
      <c r="FJR73" s="18"/>
      <c r="FJS73" s="18"/>
      <c r="FJT73" s="18"/>
      <c r="FJU73" s="18"/>
      <c r="FJV73" s="18"/>
      <c r="FJW73" s="18"/>
      <c r="FJX73" s="18"/>
      <c r="FJY73" s="18"/>
      <c r="FJZ73" s="18"/>
      <c r="FKA73" s="18"/>
      <c r="FKB73" s="18"/>
      <c r="FKC73" s="18"/>
      <c r="FKD73" s="18"/>
      <c r="FKE73" s="18"/>
      <c r="FKF73" s="18"/>
      <c r="FKG73" s="18"/>
      <c r="FKH73" s="18"/>
      <c r="FKI73" s="18"/>
      <c r="FKJ73" s="18"/>
      <c r="FKK73" s="18"/>
      <c r="FKL73" s="18"/>
      <c r="FKM73" s="18"/>
      <c r="FKN73" s="18"/>
      <c r="FKO73" s="18"/>
      <c r="FKP73" s="18"/>
      <c r="FKQ73" s="18"/>
      <c r="FKR73" s="18"/>
      <c r="FKS73" s="18"/>
      <c r="FKT73" s="18"/>
      <c r="FKU73" s="18"/>
      <c r="FKV73" s="18"/>
      <c r="FKW73" s="18"/>
      <c r="FKX73" s="18"/>
      <c r="FKY73" s="18"/>
      <c r="FKZ73" s="18"/>
      <c r="FLA73" s="18"/>
      <c r="FLB73" s="18"/>
      <c r="FLC73" s="18"/>
      <c r="FLD73" s="18"/>
      <c r="FLE73" s="18"/>
      <c r="FLF73" s="18"/>
      <c r="FLG73" s="18"/>
      <c r="FLH73" s="18"/>
      <c r="FLI73" s="18"/>
      <c r="FLJ73" s="18"/>
      <c r="FLK73" s="18"/>
      <c r="FLL73" s="18"/>
      <c r="FLM73" s="18"/>
      <c r="FLN73" s="18"/>
      <c r="FLO73" s="18"/>
      <c r="FLP73" s="18"/>
      <c r="FLQ73" s="18"/>
      <c r="FLR73" s="18"/>
      <c r="FLS73" s="18"/>
      <c r="FLT73" s="18"/>
      <c r="FLU73" s="18"/>
      <c r="FLV73" s="18"/>
      <c r="FLW73" s="18"/>
      <c r="FLX73" s="18"/>
      <c r="FLY73" s="18"/>
      <c r="FLZ73" s="18"/>
      <c r="FMA73" s="18"/>
      <c r="FMB73" s="18"/>
      <c r="FMC73" s="18"/>
      <c r="FMD73" s="18"/>
      <c r="FME73" s="18"/>
      <c r="FMF73" s="18"/>
      <c r="FMG73" s="18"/>
      <c r="FMH73" s="18"/>
      <c r="FMI73" s="18"/>
      <c r="FMJ73" s="18"/>
      <c r="FMK73" s="18"/>
      <c r="FML73" s="18"/>
      <c r="FMM73" s="18"/>
      <c r="FMN73" s="18"/>
      <c r="FMO73" s="18"/>
      <c r="FMP73" s="18"/>
      <c r="FMQ73" s="18"/>
      <c r="FMR73" s="18"/>
      <c r="FMS73" s="18"/>
      <c r="FMT73" s="18"/>
      <c r="FMU73" s="18"/>
      <c r="FMV73" s="18"/>
      <c r="FMW73" s="18"/>
      <c r="FMX73" s="18"/>
      <c r="FMY73" s="18"/>
      <c r="FMZ73" s="18"/>
      <c r="FNA73" s="18"/>
      <c r="FNB73" s="18"/>
      <c r="FNC73" s="18"/>
      <c r="FND73" s="18"/>
      <c r="FNE73" s="18"/>
      <c r="FNF73" s="18"/>
      <c r="FNG73" s="18"/>
      <c r="FNH73" s="18"/>
      <c r="FNI73" s="18"/>
      <c r="FNJ73" s="18"/>
      <c r="FNK73" s="18"/>
      <c r="FNL73" s="18"/>
      <c r="FNM73" s="18"/>
      <c r="FNN73" s="18"/>
      <c r="FNO73" s="18"/>
      <c r="FNP73" s="18"/>
      <c r="FNQ73" s="18"/>
      <c r="FNR73" s="18"/>
      <c r="FNS73" s="18"/>
      <c r="FNT73" s="18"/>
      <c r="FNU73" s="18"/>
      <c r="FNV73" s="18"/>
      <c r="FNW73" s="18"/>
      <c r="FNX73" s="18"/>
      <c r="FNY73" s="18"/>
      <c r="FNZ73" s="18"/>
      <c r="FOA73" s="18"/>
      <c r="FOB73" s="18"/>
      <c r="FOC73" s="18"/>
      <c r="FOD73" s="18"/>
      <c r="FOE73" s="18"/>
      <c r="FOF73" s="18"/>
      <c r="FOG73" s="18"/>
      <c r="FOH73" s="18"/>
      <c r="FOI73" s="18"/>
      <c r="FOJ73" s="18"/>
      <c r="FOK73" s="18"/>
      <c r="FOL73" s="18"/>
      <c r="FOM73" s="18"/>
      <c r="FON73" s="18"/>
      <c r="FOO73" s="18"/>
      <c r="FOP73" s="18"/>
      <c r="FOQ73" s="18"/>
      <c r="FOR73" s="18"/>
      <c r="FOS73" s="18"/>
      <c r="FOT73" s="18"/>
      <c r="FOU73" s="18"/>
      <c r="FOV73" s="18"/>
      <c r="FOW73" s="18"/>
      <c r="FOX73" s="18"/>
      <c r="FOY73" s="18"/>
      <c r="FOZ73" s="18"/>
      <c r="FPA73" s="18"/>
      <c r="FPB73" s="18"/>
      <c r="FPC73" s="18"/>
      <c r="FPD73" s="18"/>
      <c r="FPE73" s="18"/>
      <c r="FPF73" s="18"/>
      <c r="FPG73" s="18"/>
      <c r="FPH73" s="18"/>
      <c r="FPI73" s="18"/>
      <c r="FPJ73" s="18"/>
      <c r="FPK73" s="18"/>
      <c r="FPL73" s="18"/>
      <c r="FPM73" s="18"/>
      <c r="FPN73" s="18"/>
      <c r="FPO73" s="18"/>
      <c r="FPP73" s="18"/>
      <c r="FPQ73" s="18"/>
      <c r="FPR73" s="18"/>
      <c r="FPS73" s="18"/>
      <c r="FPT73" s="18"/>
      <c r="FPU73" s="18"/>
      <c r="FPV73" s="18"/>
      <c r="FPW73" s="18"/>
      <c r="FPX73" s="18"/>
      <c r="FPY73" s="18"/>
      <c r="FPZ73" s="18"/>
      <c r="FQA73" s="18"/>
      <c r="FQB73" s="18"/>
      <c r="FQC73" s="18"/>
      <c r="FQD73" s="18"/>
      <c r="FQE73" s="18"/>
      <c r="FQF73" s="18"/>
      <c r="FQG73" s="18"/>
      <c r="FQH73" s="18"/>
      <c r="FQI73" s="18"/>
      <c r="FQJ73" s="18"/>
      <c r="FQK73" s="18"/>
      <c r="FQL73" s="18"/>
      <c r="FQM73" s="18"/>
      <c r="FQN73" s="18"/>
      <c r="FQO73" s="18"/>
      <c r="FQP73" s="18"/>
      <c r="FQQ73" s="18"/>
      <c r="FQR73" s="18"/>
      <c r="FQS73" s="18"/>
      <c r="FQT73" s="18"/>
      <c r="FQU73" s="18"/>
      <c r="FQV73" s="18"/>
      <c r="FQW73" s="18"/>
      <c r="FQX73" s="18"/>
      <c r="FQY73" s="18"/>
      <c r="FQZ73" s="18"/>
      <c r="FRA73" s="18"/>
      <c r="FRB73" s="18"/>
      <c r="FRC73" s="18"/>
      <c r="FRD73" s="18"/>
      <c r="FRE73" s="18"/>
      <c r="FRF73" s="18"/>
      <c r="FRG73" s="18"/>
      <c r="FRH73" s="18"/>
      <c r="FRI73" s="18"/>
      <c r="FRJ73" s="18"/>
      <c r="FRK73" s="18"/>
      <c r="FRL73" s="18"/>
      <c r="FRM73" s="18"/>
      <c r="FRN73" s="18"/>
      <c r="FRO73" s="18"/>
      <c r="FRP73" s="18"/>
      <c r="FRQ73" s="18"/>
      <c r="FRR73" s="18"/>
      <c r="FRS73" s="18"/>
      <c r="FRT73" s="18"/>
      <c r="FRU73" s="18"/>
      <c r="FRV73" s="18"/>
      <c r="FRW73" s="18"/>
      <c r="FRX73" s="18"/>
      <c r="FRY73" s="18"/>
      <c r="FRZ73" s="18"/>
      <c r="FSA73" s="18"/>
      <c r="FSB73" s="18"/>
      <c r="FSC73" s="18"/>
      <c r="FSD73" s="18"/>
      <c r="FSE73" s="18"/>
      <c r="FSF73" s="18"/>
      <c r="FSG73" s="18"/>
      <c r="FSH73" s="18"/>
      <c r="FSI73" s="18"/>
      <c r="FSJ73" s="18"/>
      <c r="FSK73" s="18"/>
      <c r="FSL73" s="18"/>
      <c r="FSM73" s="18"/>
      <c r="FSN73" s="18"/>
      <c r="FSO73" s="18"/>
      <c r="FSP73" s="18"/>
      <c r="FSQ73" s="18"/>
      <c r="FSR73" s="18"/>
      <c r="FSS73" s="18"/>
      <c r="FST73" s="18"/>
      <c r="FSU73" s="18"/>
      <c r="FSV73" s="18"/>
      <c r="FSW73" s="18"/>
      <c r="FSX73" s="18"/>
      <c r="FSY73" s="18"/>
      <c r="FSZ73" s="18"/>
      <c r="FTA73" s="18"/>
      <c r="FTB73" s="18"/>
      <c r="FTC73" s="18"/>
      <c r="FTD73" s="18"/>
      <c r="FTE73" s="18"/>
      <c r="FTF73" s="18"/>
      <c r="FTG73" s="18"/>
      <c r="FTH73" s="18"/>
      <c r="FTI73" s="18"/>
      <c r="FTJ73" s="18"/>
      <c r="FTK73" s="18"/>
      <c r="FTL73" s="18"/>
      <c r="FTM73" s="18"/>
      <c r="FTN73" s="18"/>
      <c r="FTO73" s="18"/>
      <c r="FTP73" s="18"/>
      <c r="FTQ73" s="18"/>
      <c r="FTR73" s="18"/>
      <c r="FTS73" s="18"/>
      <c r="FTT73" s="18"/>
      <c r="FTU73" s="18"/>
      <c r="FTV73" s="18"/>
      <c r="FTW73" s="18"/>
      <c r="FTX73" s="18"/>
      <c r="FTY73" s="18"/>
      <c r="FTZ73" s="18"/>
      <c r="FUA73" s="18"/>
      <c r="FUB73" s="18"/>
      <c r="FUC73" s="18"/>
      <c r="FUD73" s="18"/>
      <c r="FUE73" s="18"/>
      <c r="FUF73" s="18"/>
      <c r="FUG73" s="18"/>
      <c r="FUH73" s="18"/>
      <c r="FUI73" s="18"/>
      <c r="FUJ73" s="18"/>
      <c r="FUK73" s="18"/>
      <c r="FUL73" s="18"/>
      <c r="FUM73" s="18"/>
      <c r="FUN73" s="18"/>
      <c r="FUO73" s="18"/>
      <c r="FUP73" s="18"/>
      <c r="FUQ73" s="18"/>
      <c r="FUR73" s="18"/>
      <c r="FUS73" s="18"/>
      <c r="FUT73" s="18"/>
      <c r="FUU73" s="18"/>
      <c r="FUV73" s="18"/>
      <c r="FUW73" s="18"/>
      <c r="FUX73" s="18"/>
      <c r="FUY73" s="18"/>
      <c r="FUZ73" s="18"/>
      <c r="FVA73" s="18"/>
      <c r="FVB73" s="18"/>
      <c r="FVC73" s="18"/>
      <c r="FVD73" s="18"/>
      <c r="FVE73" s="18"/>
      <c r="FVF73" s="18"/>
      <c r="FVG73" s="18"/>
      <c r="FVH73" s="18"/>
      <c r="FVI73" s="18"/>
      <c r="FVJ73" s="18"/>
      <c r="FVK73" s="18"/>
      <c r="FVL73" s="18"/>
      <c r="FVM73" s="18"/>
      <c r="FVN73" s="18"/>
      <c r="FVO73" s="18"/>
      <c r="FVP73" s="18"/>
      <c r="FVQ73" s="18"/>
      <c r="FVR73" s="18"/>
      <c r="FVS73" s="18"/>
      <c r="FVT73" s="18"/>
      <c r="FVU73" s="18"/>
      <c r="FVV73" s="18"/>
      <c r="FVW73" s="18"/>
      <c r="FVX73" s="18"/>
      <c r="FVY73" s="18"/>
      <c r="FVZ73" s="18"/>
      <c r="FWA73" s="18"/>
      <c r="FWB73" s="18"/>
      <c r="FWC73" s="18"/>
      <c r="FWD73" s="18"/>
      <c r="FWE73" s="18"/>
      <c r="FWF73" s="18"/>
      <c r="FWG73" s="18"/>
      <c r="FWH73" s="18"/>
      <c r="FWI73" s="18"/>
      <c r="FWJ73" s="18"/>
      <c r="FWK73" s="18"/>
      <c r="FWL73" s="18"/>
      <c r="FWM73" s="18"/>
      <c r="FWN73" s="18"/>
      <c r="FWO73" s="18"/>
      <c r="FWP73" s="18"/>
      <c r="FWQ73" s="18"/>
      <c r="FWR73" s="18"/>
      <c r="FWS73" s="18"/>
      <c r="FWT73" s="18"/>
      <c r="FWU73" s="18"/>
      <c r="FWV73" s="18"/>
      <c r="FWW73" s="18"/>
      <c r="FWX73" s="18"/>
      <c r="FWY73" s="18"/>
      <c r="FWZ73" s="18"/>
      <c r="FXA73" s="18"/>
      <c r="FXB73" s="18"/>
      <c r="FXC73" s="18"/>
      <c r="FXD73" s="18"/>
      <c r="FXE73" s="18"/>
      <c r="FXF73" s="18"/>
      <c r="FXG73" s="18"/>
      <c r="FXH73" s="18"/>
      <c r="FXI73" s="18"/>
      <c r="FXJ73" s="18"/>
      <c r="FXK73" s="18"/>
      <c r="FXL73" s="18"/>
      <c r="FXM73" s="18"/>
      <c r="FXN73" s="18"/>
      <c r="FXO73" s="18"/>
      <c r="FXP73" s="18"/>
      <c r="FXQ73" s="18"/>
      <c r="FXR73" s="18"/>
      <c r="FXS73" s="18"/>
      <c r="FXT73" s="18"/>
      <c r="FXU73" s="18"/>
      <c r="FXV73" s="18"/>
      <c r="FXW73" s="18"/>
      <c r="FXX73" s="18"/>
      <c r="FXY73" s="18"/>
      <c r="FXZ73" s="18"/>
      <c r="FYA73" s="18"/>
      <c r="FYB73" s="18"/>
      <c r="FYC73" s="18"/>
      <c r="FYD73" s="18"/>
      <c r="FYE73" s="18"/>
      <c r="FYF73" s="18"/>
      <c r="FYG73" s="18"/>
      <c r="FYH73" s="18"/>
      <c r="FYI73" s="18"/>
      <c r="FYJ73" s="18"/>
      <c r="FYK73" s="18"/>
      <c r="FYL73" s="18"/>
      <c r="FYM73" s="18"/>
      <c r="FYN73" s="18"/>
      <c r="FYO73" s="18"/>
      <c r="FYP73" s="18"/>
      <c r="FYQ73" s="18"/>
      <c r="FYR73" s="18"/>
      <c r="FYS73" s="18"/>
      <c r="FYT73" s="18"/>
      <c r="FYU73" s="18"/>
      <c r="FYV73" s="18"/>
      <c r="FYW73" s="18"/>
      <c r="FYX73" s="18"/>
      <c r="FYY73" s="18"/>
      <c r="FYZ73" s="18"/>
      <c r="FZA73" s="18"/>
      <c r="FZB73" s="18"/>
      <c r="FZC73" s="18"/>
      <c r="FZD73" s="18"/>
      <c r="FZE73" s="18"/>
      <c r="FZF73" s="18"/>
      <c r="FZG73" s="18"/>
      <c r="FZH73" s="18"/>
      <c r="FZI73" s="18"/>
      <c r="FZJ73" s="18"/>
      <c r="FZK73" s="18"/>
      <c r="FZL73" s="18"/>
      <c r="FZM73" s="18"/>
      <c r="FZN73" s="18"/>
      <c r="FZO73" s="18"/>
      <c r="FZP73" s="18"/>
      <c r="FZQ73" s="18"/>
      <c r="FZR73" s="18"/>
      <c r="FZS73" s="18"/>
      <c r="FZT73" s="18"/>
      <c r="FZU73" s="18"/>
      <c r="FZV73" s="18"/>
      <c r="FZW73" s="18"/>
      <c r="FZX73" s="18"/>
      <c r="FZY73" s="18"/>
      <c r="FZZ73" s="18"/>
      <c r="GAA73" s="18"/>
      <c r="GAB73" s="18"/>
      <c r="GAC73" s="18"/>
      <c r="GAD73" s="18"/>
      <c r="GAE73" s="18"/>
      <c r="GAF73" s="18"/>
      <c r="GAG73" s="18"/>
      <c r="GAH73" s="18"/>
      <c r="GAI73" s="18"/>
      <c r="GAJ73" s="18"/>
      <c r="GAK73" s="18"/>
      <c r="GAL73" s="18"/>
      <c r="GAM73" s="18"/>
      <c r="GAN73" s="18"/>
      <c r="GAO73" s="18"/>
      <c r="GAP73" s="18"/>
      <c r="GAQ73" s="18"/>
      <c r="GAR73" s="18"/>
      <c r="GAS73" s="18"/>
      <c r="GAT73" s="18"/>
      <c r="GAU73" s="18"/>
      <c r="GAV73" s="18"/>
      <c r="GAW73" s="18"/>
      <c r="GAX73" s="18"/>
      <c r="GAY73" s="18"/>
      <c r="GAZ73" s="18"/>
      <c r="GBA73" s="18"/>
      <c r="GBB73" s="18"/>
      <c r="GBC73" s="18"/>
      <c r="GBD73" s="18"/>
      <c r="GBE73" s="18"/>
      <c r="GBF73" s="18"/>
      <c r="GBG73" s="18"/>
      <c r="GBH73" s="18"/>
      <c r="GBI73" s="18"/>
      <c r="GBJ73" s="18"/>
      <c r="GBK73" s="18"/>
      <c r="GBL73" s="18"/>
      <c r="GBM73" s="18"/>
      <c r="GBN73" s="18"/>
      <c r="GBO73" s="18"/>
      <c r="GBP73" s="18"/>
      <c r="GBQ73" s="18"/>
      <c r="GBR73" s="18"/>
      <c r="GBS73" s="18"/>
      <c r="GBT73" s="18"/>
      <c r="GBU73" s="18"/>
      <c r="GBV73" s="18"/>
      <c r="GBW73" s="18"/>
      <c r="GBX73" s="18"/>
      <c r="GBY73" s="18"/>
      <c r="GBZ73" s="18"/>
      <c r="GCA73" s="18"/>
      <c r="GCB73" s="18"/>
      <c r="GCC73" s="18"/>
      <c r="GCD73" s="18"/>
      <c r="GCE73" s="18"/>
      <c r="GCF73" s="18"/>
      <c r="GCG73" s="18"/>
      <c r="GCH73" s="18"/>
      <c r="GCI73" s="18"/>
      <c r="GCJ73" s="18"/>
      <c r="GCK73" s="18"/>
      <c r="GCL73" s="18"/>
      <c r="GCM73" s="18"/>
      <c r="GCN73" s="18"/>
      <c r="GCO73" s="18"/>
      <c r="GCP73" s="18"/>
      <c r="GCQ73" s="18"/>
      <c r="GCR73" s="18"/>
      <c r="GCS73" s="18"/>
      <c r="GCT73" s="18"/>
      <c r="GCU73" s="18"/>
      <c r="GCV73" s="18"/>
      <c r="GCW73" s="18"/>
      <c r="GCX73" s="18"/>
      <c r="GCY73" s="18"/>
      <c r="GCZ73" s="18"/>
      <c r="GDA73" s="18"/>
      <c r="GDB73" s="18"/>
      <c r="GDC73" s="18"/>
      <c r="GDD73" s="18"/>
      <c r="GDE73" s="18"/>
      <c r="GDF73" s="18"/>
      <c r="GDG73" s="18"/>
      <c r="GDH73" s="18"/>
      <c r="GDI73" s="18"/>
      <c r="GDJ73" s="18"/>
      <c r="GDK73" s="18"/>
      <c r="GDL73" s="18"/>
      <c r="GDM73" s="18"/>
      <c r="GDN73" s="18"/>
      <c r="GDO73" s="18"/>
      <c r="GDP73" s="18"/>
      <c r="GDQ73" s="18"/>
      <c r="GDR73" s="18"/>
      <c r="GDS73" s="18"/>
      <c r="GDT73" s="18"/>
      <c r="GDU73" s="18"/>
      <c r="GDV73" s="18"/>
      <c r="GDW73" s="18"/>
      <c r="GDX73" s="18"/>
      <c r="GDY73" s="18"/>
      <c r="GDZ73" s="18"/>
      <c r="GEA73" s="18"/>
      <c r="GEB73" s="18"/>
      <c r="GEC73" s="18"/>
      <c r="GED73" s="18"/>
      <c r="GEE73" s="18"/>
      <c r="GEF73" s="18"/>
      <c r="GEG73" s="18"/>
      <c r="GEH73" s="18"/>
      <c r="GEI73" s="18"/>
      <c r="GEJ73" s="18"/>
      <c r="GEK73" s="18"/>
      <c r="GEL73" s="18"/>
      <c r="GEM73" s="18"/>
      <c r="GEN73" s="18"/>
      <c r="GEO73" s="18"/>
      <c r="GEP73" s="18"/>
      <c r="GEQ73" s="18"/>
      <c r="GER73" s="18"/>
      <c r="GES73" s="18"/>
      <c r="GET73" s="18"/>
      <c r="GEU73" s="18"/>
      <c r="GEV73" s="18"/>
      <c r="GEW73" s="18"/>
      <c r="GEX73" s="18"/>
      <c r="GEY73" s="18"/>
      <c r="GEZ73" s="18"/>
      <c r="GFA73" s="18"/>
      <c r="GFB73" s="18"/>
      <c r="GFC73" s="18"/>
      <c r="GFD73" s="18"/>
      <c r="GFE73" s="18"/>
      <c r="GFF73" s="18"/>
      <c r="GFG73" s="18"/>
      <c r="GFH73" s="18"/>
      <c r="GFI73" s="18"/>
      <c r="GFJ73" s="18"/>
      <c r="GFK73" s="18"/>
      <c r="GFL73" s="18"/>
      <c r="GFM73" s="18"/>
      <c r="GFN73" s="18"/>
      <c r="GFO73" s="18"/>
      <c r="GFP73" s="18"/>
      <c r="GFQ73" s="18"/>
      <c r="GFR73" s="18"/>
      <c r="GFS73" s="18"/>
      <c r="GFT73" s="18"/>
      <c r="GFU73" s="18"/>
      <c r="GFV73" s="18"/>
      <c r="GFW73" s="18"/>
      <c r="GFX73" s="18"/>
      <c r="GFY73" s="18"/>
      <c r="GFZ73" s="18"/>
      <c r="GGA73" s="18"/>
      <c r="GGB73" s="18"/>
      <c r="GGC73" s="18"/>
      <c r="GGD73" s="18"/>
      <c r="GGE73" s="18"/>
      <c r="GGF73" s="18"/>
      <c r="GGG73" s="18"/>
      <c r="GGH73" s="18"/>
      <c r="GGI73" s="18"/>
      <c r="GGJ73" s="18"/>
      <c r="GGK73" s="18"/>
      <c r="GGL73" s="18"/>
      <c r="GGM73" s="18"/>
      <c r="GGN73" s="18"/>
      <c r="GGO73" s="18"/>
      <c r="GGP73" s="18"/>
      <c r="GGQ73" s="18"/>
      <c r="GGR73" s="18"/>
      <c r="GGS73" s="18"/>
      <c r="GGT73" s="18"/>
      <c r="GGU73" s="18"/>
      <c r="GGV73" s="18"/>
      <c r="GGW73" s="18"/>
      <c r="GGX73" s="18"/>
      <c r="GGY73" s="18"/>
      <c r="GGZ73" s="18"/>
      <c r="GHA73" s="18"/>
      <c r="GHB73" s="18"/>
      <c r="GHC73" s="18"/>
      <c r="GHD73" s="18"/>
      <c r="GHE73" s="18"/>
      <c r="GHF73" s="18"/>
      <c r="GHG73" s="18"/>
      <c r="GHH73" s="18"/>
      <c r="GHI73" s="18"/>
      <c r="GHJ73" s="18"/>
      <c r="GHK73" s="18"/>
      <c r="GHL73" s="18"/>
      <c r="GHM73" s="18"/>
      <c r="GHN73" s="18"/>
      <c r="GHO73" s="18"/>
      <c r="GHP73" s="18"/>
      <c r="GHQ73" s="18"/>
      <c r="GHR73" s="18"/>
      <c r="GHS73" s="18"/>
      <c r="GHT73" s="18"/>
      <c r="GHU73" s="18"/>
      <c r="GHV73" s="18"/>
      <c r="GHW73" s="18"/>
      <c r="GHX73" s="18"/>
      <c r="GHY73" s="18"/>
      <c r="GHZ73" s="18"/>
      <c r="GIA73" s="18"/>
      <c r="GIB73" s="18"/>
      <c r="GIC73" s="18"/>
      <c r="GID73" s="18"/>
      <c r="GIE73" s="18"/>
      <c r="GIF73" s="18"/>
      <c r="GIG73" s="18"/>
      <c r="GIH73" s="18"/>
      <c r="GII73" s="18"/>
      <c r="GIJ73" s="18"/>
      <c r="GIK73" s="18"/>
      <c r="GIL73" s="18"/>
      <c r="GIM73" s="18"/>
      <c r="GIN73" s="18"/>
      <c r="GIO73" s="18"/>
      <c r="GIP73" s="18"/>
      <c r="GIQ73" s="18"/>
      <c r="GIR73" s="18"/>
      <c r="GIS73" s="18"/>
      <c r="GIT73" s="18"/>
      <c r="GIU73" s="18"/>
      <c r="GIV73" s="18"/>
      <c r="GIW73" s="18"/>
      <c r="GIX73" s="18"/>
      <c r="GIY73" s="18"/>
      <c r="GIZ73" s="18"/>
      <c r="GJA73" s="18"/>
      <c r="GJB73" s="18"/>
      <c r="GJC73" s="18"/>
      <c r="GJD73" s="18"/>
      <c r="GJE73" s="18"/>
      <c r="GJF73" s="18"/>
      <c r="GJG73" s="18"/>
      <c r="GJH73" s="18"/>
      <c r="GJI73" s="18"/>
      <c r="GJJ73" s="18"/>
      <c r="GJK73" s="18"/>
      <c r="GJL73" s="18"/>
      <c r="GJM73" s="18"/>
      <c r="GJN73" s="18"/>
      <c r="GJO73" s="18"/>
      <c r="GJP73" s="18"/>
      <c r="GJQ73" s="18"/>
      <c r="GJR73" s="18"/>
      <c r="GJS73" s="18"/>
      <c r="GJT73" s="18"/>
      <c r="GJU73" s="18"/>
      <c r="GJV73" s="18"/>
      <c r="GJW73" s="18"/>
      <c r="GJX73" s="18"/>
      <c r="GJY73" s="18"/>
      <c r="GJZ73" s="18"/>
      <c r="GKA73" s="18"/>
      <c r="GKB73" s="18"/>
      <c r="GKC73" s="18"/>
      <c r="GKD73" s="18"/>
      <c r="GKE73" s="18"/>
      <c r="GKF73" s="18"/>
      <c r="GKG73" s="18"/>
      <c r="GKH73" s="18"/>
      <c r="GKI73" s="18"/>
      <c r="GKJ73" s="18"/>
      <c r="GKK73" s="18"/>
      <c r="GKL73" s="18"/>
      <c r="GKM73" s="18"/>
      <c r="GKN73" s="18"/>
      <c r="GKO73" s="18"/>
      <c r="GKP73" s="18"/>
      <c r="GKQ73" s="18"/>
      <c r="GKR73" s="18"/>
      <c r="GKS73" s="18"/>
      <c r="GKT73" s="18"/>
      <c r="GKU73" s="18"/>
      <c r="GKV73" s="18"/>
      <c r="GKW73" s="18"/>
      <c r="GKX73" s="18"/>
      <c r="GKY73" s="18"/>
      <c r="GKZ73" s="18"/>
      <c r="GLA73" s="18"/>
      <c r="GLB73" s="18"/>
      <c r="GLC73" s="18"/>
      <c r="GLD73" s="18"/>
      <c r="GLE73" s="18"/>
      <c r="GLF73" s="18"/>
      <c r="GLG73" s="18"/>
      <c r="GLH73" s="18"/>
      <c r="GLI73" s="18"/>
      <c r="GLJ73" s="18"/>
      <c r="GLK73" s="18"/>
      <c r="GLL73" s="18"/>
      <c r="GLM73" s="18"/>
      <c r="GLN73" s="18"/>
      <c r="GLO73" s="18"/>
      <c r="GLP73" s="18"/>
      <c r="GLQ73" s="18"/>
      <c r="GLR73" s="18"/>
      <c r="GLS73" s="18"/>
      <c r="GLT73" s="18"/>
      <c r="GLU73" s="18"/>
      <c r="GLV73" s="18"/>
      <c r="GLW73" s="18"/>
      <c r="GLX73" s="18"/>
      <c r="GLY73" s="18"/>
      <c r="GLZ73" s="18"/>
      <c r="GMA73" s="18"/>
      <c r="GMB73" s="18"/>
      <c r="GMC73" s="18"/>
      <c r="GMD73" s="18"/>
      <c r="GME73" s="18"/>
      <c r="GMF73" s="18"/>
      <c r="GMG73" s="18"/>
      <c r="GMH73" s="18"/>
      <c r="GMI73" s="18"/>
      <c r="GMJ73" s="18"/>
      <c r="GMK73" s="18"/>
      <c r="GML73" s="18"/>
      <c r="GMM73" s="18"/>
      <c r="GMN73" s="18"/>
      <c r="GMO73" s="18"/>
      <c r="GMP73" s="18"/>
      <c r="GMQ73" s="18"/>
      <c r="GMR73" s="18"/>
      <c r="GMS73" s="18"/>
      <c r="GMT73" s="18"/>
      <c r="GMU73" s="18"/>
      <c r="GMV73" s="18"/>
      <c r="GMW73" s="18"/>
      <c r="GMX73" s="18"/>
      <c r="GMY73" s="18"/>
      <c r="GMZ73" s="18"/>
      <c r="GNA73" s="18"/>
      <c r="GNB73" s="18"/>
      <c r="GNC73" s="18"/>
      <c r="GND73" s="18"/>
      <c r="GNE73" s="18"/>
      <c r="GNF73" s="18"/>
      <c r="GNG73" s="18"/>
      <c r="GNH73" s="18"/>
      <c r="GNI73" s="18"/>
      <c r="GNJ73" s="18"/>
      <c r="GNK73" s="18"/>
      <c r="GNL73" s="18"/>
      <c r="GNM73" s="18"/>
      <c r="GNN73" s="18"/>
      <c r="GNO73" s="18"/>
      <c r="GNP73" s="18"/>
      <c r="GNQ73" s="18"/>
      <c r="GNR73" s="18"/>
      <c r="GNS73" s="18"/>
      <c r="GNT73" s="18"/>
      <c r="GNU73" s="18"/>
      <c r="GNV73" s="18"/>
      <c r="GNW73" s="18"/>
      <c r="GNX73" s="18"/>
      <c r="GNY73" s="18"/>
      <c r="GNZ73" s="18"/>
      <c r="GOA73" s="18"/>
      <c r="GOB73" s="18"/>
      <c r="GOC73" s="18"/>
      <c r="GOD73" s="18"/>
      <c r="GOE73" s="18"/>
      <c r="GOF73" s="18"/>
      <c r="GOG73" s="18"/>
      <c r="GOH73" s="18"/>
      <c r="GOI73" s="18"/>
      <c r="GOJ73" s="18"/>
      <c r="GOK73" s="18"/>
      <c r="GOL73" s="18"/>
      <c r="GOM73" s="18"/>
      <c r="GON73" s="18"/>
      <c r="GOO73" s="18"/>
      <c r="GOP73" s="18"/>
      <c r="GOQ73" s="18"/>
      <c r="GOR73" s="18"/>
      <c r="GOS73" s="18"/>
      <c r="GOT73" s="18"/>
      <c r="GOU73" s="18"/>
      <c r="GOV73" s="18"/>
      <c r="GOW73" s="18"/>
      <c r="GOX73" s="18"/>
      <c r="GOY73" s="18"/>
      <c r="GOZ73" s="18"/>
      <c r="GPA73" s="18"/>
      <c r="GPB73" s="18"/>
      <c r="GPC73" s="18"/>
      <c r="GPD73" s="18"/>
      <c r="GPE73" s="18"/>
      <c r="GPF73" s="18"/>
      <c r="GPG73" s="18"/>
      <c r="GPH73" s="18"/>
      <c r="GPI73" s="18"/>
      <c r="GPJ73" s="18"/>
      <c r="GPK73" s="18"/>
      <c r="GPL73" s="18"/>
      <c r="GPM73" s="18"/>
      <c r="GPN73" s="18"/>
      <c r="GPO73" s="18"/>
      <c r="GPP73" s="18"/>
      <c r="GPQ73" s="18"/>
      <c r="GPR73" s="18"/>
      <c r="GPS73" s="18"/>
      <c r="GPT73" s="18"/>
      <c r="GPU73" s="18"/>
      <c r="GPV73" s="18"/>
      <c r="GPW73" s="18"/>
      <c r="GPX73" s="18"/>
      <c r="GPY73" s="18"/>
      <c r="GPZ73" s="18"/>
      <c r="GQA73" s="18"/>
      <c r="GQB73" s="18"/>
      <c r="GQC73" s="18"/>
      <c r="GQD73" s="18"/>
      <c r="GQE73" s="18"/>
      <c r="GQF73" s="18"/>
      <c r="GQG73" s="18"/>
      <c r="GQH73" s="18"/>
      <c r="GQI73" s="18"/>
      <c r="GQJ73" s="18"/>
      <c r="GQK73" s="18"/>
      <c r="GQL73" s="18"/>
      <c r="GQM73" s="18"/>
      <c r="GQN73" s="18"/>
      <c r="GQO73" s="18"/>
      <c r="GQP73" s="18"/>
      <c r="GQQ73" s="18"/>
      <c r="GQR73" s="18"/>
      <c r="GQS73" s="18"/>
      <c r="GQT73" s="18"/>
      <c r="GQU73" s="18"/>
      <c r="GQV73" s="18"/>
      <c r="GQW73" s="18"/>
      <c r="GQX73" s="18"/>
      <c r="GQY73" s="18"/>
      <c r="GQZ73" s="18"/>
      <c r="GRA73" s="18"/>
      <c r="GRB73" s="18"/>
      <c r="GRC73" s="18"/>
      <c r="GRD73" s="18"/>
      <c r="GRE73" s="18"/>
      <c r="GRF73" s="18"/>
      <c r="GRG73" s="18"/>
      <c r="GRH73" s="18"/>
      <c r="GRI73" s="18"/>
      <c r="GRJ73" s="18"/>
      <c r="GRK73" s="18"/>
      <c r="GRL73" s="18"/>
      <c r="GRM73" s="18"/>
      <c r="GRN73" s="18"/>
      <c r="GRO73" s="18"/>
      <c r="GRP73" s="18"/>
      <c r="GRQ73" s="18"/>
      <c r="GRR73" s="18"/>
      <c r="GRS73" s="18"/>
      <c r="GRT73" s="18"/>
      <c r="GRU73" s="18"/>
      <c r="GRV73" s="18"/>
      <c r="GRW73" s="18"/>
      <c r="GRX73" s="18"/>
      <c r="GRY73" s="18"/>
      <c r="GRZ73" s="18"/>
      <c r="GSA73" s="18"/>
      <c r="GSB73" s="18"/>
      <c r="GSC73" s="18"/>
      <c r="GSD73" s="18"/>
      <c r="GSE73" s="18"/>
      <c r="GSF73" s="18"/>
      <c r="GSG73" s="18"/>
      <c r="GSH73" s="18"/>
      <c r="GSI73" s="18"/>
      <c r="GSJ73" s="18"/>
      <c r="GSK73" s="18"/>
      <c r="GSL73" s="18"/>
      <c r="GSM73" s="18"/>
      <c r="GSN73" s="18"/>
      <c r="GSO73" s="18"/>
      <c r="GSP73" s="18"/>
      <c r="GSQ73" s="18"/>
      <c r="GSR73" s="18"/>
      <c r="GSS73" s="18"/>
      <c r="GST73" s="18"/>
      <c r="GSU73" s="18"/>
      <c r="GSV73" s="18"/>
      <c r="GSW73" s="18"/>
      <c r="GSX73" s="18"/>
      <c r="GSY73" s="18"/>
      <c r="GSZ73" s="18"/>
      <c r="GTA73" s="18"/>
      <c r="GTB73" s="18"/>
      <c r="GTC73" s="18"/>
      <c r="GTD73" s="18"/>
      <c r="GTE73" s="18"/>
      <c r="GTF73" s="18"/>
      <c r="GTG73" s="18"/>
      <c r="GTH73" s="18"/>
      <c r="GTI73" s="18"/>
      <c r="GTJ73" s="18"/>
      <c r="GTK73" s="18"/>
      <c r="GTL73" s="18"/>
      <c r="GTM73" s="18"/>
      <c r="GTN73" s="18"/>
      <c r="GTO73" s="18"/>
      <c r="GTP73" s="18"/>
      <c r="GTQ73" s="18"/>
      <c r="GTR73" s="18"/>
      <c r="GTS73" s="18"/>
      <c r="GTT73" s="18"/>
      <c r="GTU73" s="18"/>
      <c r="GTV73" s="18"/>
      <c r="GTW73" s="18"/>
      <c r="GTX73" s="18"/>
      <c r="GTY73" s="18"/>
      <c r="GTZ73" s="18"/>
      <c r="GUA73" s="18"/>
      <c r="GUB73" s="18"/>
      <c r="GUC73" s="18"/>
      <c r="GUD73" s="18"/>
      <c r="GUE73" s="18"/>
      <c r="GUF73" s="18"/>
      <c r="GUG73" s="18"/>
      <c r="GUH73" s="18"/>
      <c r="GUI73" s="18"/>
      <c r="GUJ73" s="18"/>
      <c r="GUK73" s="18"/>
      <c r="GUL73" s="18"/>
      <c r="GUM73" s="18"/>
      <c r="GUN73" s="18"/>
      <c r="GUO73" s="18"/>
      <c r="GUP73" s="18"/>
      <c r="GUQ73" s="18"/>
      <c r="GUR73" s="18"/>
      <c r="GUS73" s="18"/>
      <c r="GUT73" s="18"/>
      <c r="GUU73" s="18"/>
      <c r="GUV73" s="18"/>
      <c r="GUW73" s="18"/>
      <c r="GUX73" s="18"/>
      <c r="GUY73" s="18"/>
      <c r="GUZ73" s="18"/>
      <c r="GVA73" s="18"/>
      <c r="GVB73" s="18"/>
      <c r="GVC73" s="18"/>
      <c r="GVD73" s="18"/>
      <c r="GVE73" s="18"/>
      <c r="GVF73" s="18"/>
      <c r="GVG73" s="18"/>
      <c r="GVH73" s="18"/>
      <c r="GVI73" s="18"/>
      <c r="GVJ73" s="18"/>
      <c r="GVK73" s="18"/>
      <c r="GVL73" s="18"/>
      <c r="GVM73" s="18"/>
      <c r="GVN73" s="18"/>
      <c r="GVO73" s="18"/>
      <c r="GVP73" s="18"/>
      <c r="GVQ73" s="18"/>
      <c r="GVR73" s="18"/>
      <c r="GVS73" s="18"/>
      <c r="GVT73" s="18"/>
      <c r="GVU73" s="18"/>
      <c r="GVV73" s="18"/>
      <c r="GVW73" s="18"/>
      <c r="GVX73" s="18"/>
      <c r="GVY73" s="18"/>
      <c r="GVZ73" s="18"/>
      <c r="GWA73" s="18"/>
      <c r="GWB73" s="18"/>
      <c r="GWC73" s="18"/>
      <c r="GWD73" s="18"/>
      <c r="GWE73" s="18"/>
      <c r="GWF73" s="18"/>
      <c r="GWG73" s="18"/>
      <c r="GWH73" s="18"/>
      <c r="GWI73" s="18"/>
      <c r="GWJ73" s="18"/>
      <c r="GWK73" s="18"/>
      <c r="GWL73" s="18"/>
      <c r="GWM73" s="18"/>
      <c r="GWN73" s="18"/>
      <c r="GWO73" s="18"/>
      <c r="GWP73" s="18"/>
      <c r="GWQ73" s="18"/>
      <c r="GWR73" s="18"/>
      <c r="GWS73" s="18"/>
      <c r="GWT73" s="18"/>
      <c r="GWU73" s="18"/>
      <c r="GWV73" s="18"/>
      <c r="GWW73" s="18"/>
      <c r="GWX73" s="18"/>
      <c r="GWY73" s="18"/>
      <c r="GWZ73" s="18"/>
      <c r="GXA73" s="18"/>
      <c r="GXB73" s="18"/>
      <c r="GXC73" s="18"/>
      <c r="GXD73" s="18"/>
      <c r="GXE73" s="18"/>
      <c r="GXF73" s="18"/>
      <c r="GXG73" s="18"/>
      <c r="GXH73" s="18"/>
      <c r="GXI73" s="18"/>
      <c r="GXJ73" s="18"/>
      <c r="GXK73" s="18"/>
      <c r="GXL73" s="18"/>
      <c r="GXM73" s="18"/>
      <c r="GXN73" s="18"/>
      <c r="GXO73" s="18"/>
      <c r="GXP73" s="18"/>
      <c r="GXQ73" s="18"/>
      <c r="GXR73" s="18"/>
      <c r="GXS73" s="18"/>
      <c r="GXT73" s="18"/>
      <c r="GXU73" s="18"/>
      <c r="GXV73" s="18"/>
      <c r="GXW73" s="18"/>
      <c r="GXX73" s="18"/>
      <c r="GXY73" s="18"/>
      <c r="GXZ73" s="18"/>
      <c r="GYA73" s="18"/>
      <c r="GYB73" s="18"/>
      <c r="GYC73" s="18"/>
      <c r="GYD73" s="18"/>
      <c r="GYE73" s="18"/>
      <c r="GYF73" s="18"/>
      <c r="GYG73" s="18"/>
      <c r="GYH73" s="18"/>
      <c r="GYI73" s="18"/>
      <c r="GYJ73" s="18"/>
      <c r="GYK73" s="18"/>
      <c r="GYL73" s="18"/>
      <c r="GYM73" s="18"/>
      <c r="GYN73" s="18"/>
      <c r="GYO73" s="18"/>
      <c r="GYP73" s="18"/>
      <c r="GYQ73" s="18"/>
      <c r="GYR73" s="18"/>
      <c r="GYS73" s="18"/>
      <c r="GYT73" s="18"/>
      <c r="GYU73" s="18"/>
      <c r="GYV73" s="18"/>
      <c r="GYW73" s="18"/>
      <c r="GYX73" s="18"/>
      <c r="GYY73" s="18"/>
      <c r="GYZ73" s="18"/>
      <c r="GZA73" s="18"/>
      <c r="GZB73" s="18"/>
      <c r="GZC73" s="18"/>
      <c r="GZD73" s="18"/>
      <c r="GZE73" s="18"/>
      <c r="GZF73" s="18"/>
      <c r="GZG73" s="18"/>
      <c r="GZH73" s="18"/>
      <c r="GZI73" s="18"/>
      <c r="GZJ73" s="18"/>
      <c r="GZK73" s="18"/>
      <c r="GZL73" s="18"/>
      <c r="GZM73" s="18"/>
      <c r="GZN73" s="18"/>
      <c r="GZO73" s="18"/>
      <c r="GZP73" s="18"/>
      <c r="GZQ73" s="18"/>
      <c r="GZR73" s="18"/>
      <c r="GZS73" s="18"/>
      <c r="GZT73" s="18"/>
      <c r="GZU73" s="18"/>
      <c r="GZV73" s="18"/>
      <c r="GZW73" s="18"/>
      <c r="GZX73" s="18"/>
      <c r="GZY73" s="18"/>
      <c r="GZZ73" s="18"/>
      <c r="HAA73" s="18"/>
      <c r="HAB73" s="18"/>
      <c r="HAC73" s="18"/>
      <c r="HAD73" s="18"/>
      <c r="HAE73" s="18"/>
      <c r="HAF73" s="18"/>
      <c r="HAG73" s="18"/>
      <c r="HAH73" s="18"/>
      <c r="HAI73" s="18"/>
      <c r="HAJ73" s="18"/>
      <c r="HAK73" s="18"/>
      <c r="HAL73" s="18"/>
      <c r="HAM73" s="18"/>
      <c r="HAN73" s="18"/>
      <c r="HAO73" s="18"/>
      <c r="HAP73" s="18"/>
      <c r="HAQ73" s="18"/>
      <c r="HAR73" s="18"/>
      <c r="HAS73" s="18"/>
      <c r="HAT73" s="18"/>
      <c r="HAU73" s="18"/>
      <c r="HAV73" s="18"/>
      <c r="HAW73" s="18"/>
      <c r="HAX73" s="18"/>
      <c r="HAY73" s="18"/>
      <c r="HAZ73" s="18"/>
      <c r="HBA73" s="18"/>
      <c r="HBB73" s="18"/>
      <c r="HBC73" s="18"/>
      <c r="HBD73" s="18"/>
      <c r="HBE73" s="18"/>
      <c r="HBF73" s="18"/>
      <c r="HBG73" s="18"/>
      <c r="HBH73" s="18"/>
      <c r="HBI73" s="18"/>
      <c r="HBJ73" s="18"/>
      <c r="HBK73" s="18"/>
      <c r="HBL73" s="18"/>
      <c r="HBM73" s="18"/>
      <c r="HBN73" s="18"/>
      <c r="HBO73" s="18"/>
      <c r="HBP73" s="18"/>
      <c r="HBQ73" s="18"/>
      <c r="HBR73" s="18"/>
      <c r="HBS73" s="18"/>
      <c r="HBT73" s="18"/>
      <c r="HBU73" s="18"/>
      <c r="HBV73" s="18"/>
      <c r="HBW73" s="18"/>
      <c r="HBX73" s="18"/>
      <c r="HBY73" s="18"/>
      <c r="HBZ73" s="18"/>
      <c r="HCA73" s="18"/>
      <c r="HCB73" s="18"/>
      <c r="HCC73" s="18"/>
      <c r="HCD73" s="18"/>
      <c r="HCE73" s="18"/>
      <c r="HCF73" s="18"/>
      <c r="HCG73" s="18"/>
      <c r="HCH73" s="18"/>
      <c r="HCI73" s="18"/>
      <c r="HCJ73" s="18"/>
      <c r="HCK73" s="18"/>
      <c r="HCL73" s="18"/>
      <c r="HCM73" s="18"/>
      <c r="HCN73" s="18"/>
      <c r="HCO73" s="18"/>
      <c r="HCP73" s="18"/>
      <c r="HCQ73" s="18"/>
      <c r="HCR73" s="18"/>
      <c r="HCS73" s="18"/>
      <c r="HCT73" s="18"/>
      <c r="HCU73" s="18"/>
      <c r="HCV73" s="18"/>
      <c r="HCW73" s="18"/>
      <c r="HCX73" s="18"/>
      <c r="HCY73" s="18"/>
      <c r="HCZ73" s="18"/>
      <c r="HDA73" s="18"/>
      <c r="HDB73" s="18"/>
      <c r="HDC73" s="18"/>
      <c r="HDD73" s="18"/>
      <c r="HDE73" s="18"/>
      <c r="HDF73" s="18"/>
      <c r="HDG73" s="18"/>
      <c r="HDH73" s="18"/>
      <c r="HDI73" s="18"/>
      <c r="HDJ73" s="18"/>
      <c r="HDK73" s="18"/>
      <c r="HDL73" s="18"/>
      <c r="HDM73" s="18"/>
      <c r="HDN73" s="18"/>
      <c r="HDO73" s="18"/>
      <c r="HDP73" s="18"/>
      <c r="HDQ73" s="18"/>
      <c r="HDR73" s="18"/>
      <c r="HDS73" s="18"/>
      <c r="HDT73" s="18"/>
      <c r="HDU73" s="18"/>
      <c r="HDV73" s="18"/>
      <c r="HDW73" s="18"/>
      <c r="HDX73" s="18"/>
      <c r="HDY73" s="18"/>
      <c r="HDZ73" s="18"/>
      <c r="HEA73" s="18"/>
      <c r="HEB73" s="18"/>
      <c r="HEC73" s="18"/>
      <c r="HED73" s="18"/>
      <c r="HEE73" s="18"/>
      <c r="HEF73" s="18"/>
      <c r="HEG73" s="18"/>
      <c r="HEH73" s="18"/>
      <c r="HEI73" s="18"/>
      <c r="HEJ73" s="18"/>
      <c r="HEK73" s="18"/>
      <c r="HEL73" s="18"/>
      <c r="HEM73" s="18"/>
      <c r="HEN73" s="18"/>
      <c r="HEO73" s="18"/>
      <c r="HEP73" s="18"/>
      <c r="HEQ73" s="18"/>
      <c r="HER73" s="18"/>
      <c r="HES73" s="18"/>
      <c r="HET73" s="18"/>
      <c r="HEU73" s="18"/>
      <c r="HEV73" s="18"/>
      <c r="HEW73" s="18"/>
      <c r="HEX73" s="18"/>
      <c r="HEY73" s="18"/>
      <c r="HEZ73" s="18"/>
      <c r="HFA73" s="18"/>
      <c r="HFB73" s="18"/>
      <c r="HFC73" s="18"/>
      <c r="HFD73" s="18"/>
      <c r="HFE73" s="18"/>
      <c r="HFF73" s="18"/>
      <c r="HFG73" s="18"/>
      <c r="HFH73" s="18"/>
      <c r="HFI73" s="18"/>
      <c r="HFJ73" s="18"/>
      <c r="HFK73" s="18"/>
      <c r="HFL73" s="18"/>
      <c r="HFM73" s="18"/>
      <c r="HFN73" s="18"/>
      <c r="HFO73" s="18"/>
      <c r="HFP73" s="18"/>
      <c r="HFQ73" s="18"/>
      <c r="HFR73" s="18"/>
      <c r="HFS73" s="18"/>
      <c r="HFT73" s="18"/>
      <c r="HFU73" s="18"/>
      <c r="HFV73" s="18"/>
      <c r="HFW73" s="18"/>
      <c r="HFX73" s="18"/>
      <c r="HFY73" s="18"/>
      <c r="HFZ73" s="18"/>
      <c r="HGA73" s="18"/>
      <c r="HGB73" s="18"/>
      <c r="HGC73" s="18"/>
      <c r="HGD73" s="18"/>
      <c r="HGE73" s="18"/>
      <c r="HGF73" s="18"/>
      <c r="HGG73" s="18"/>
      <c r="HGH73" s="18"/>
      <c r="HGI73" s="18"/>
      <c r="HGJ73" s="18"/>
      <c r="HGK73" s="18"/>
      <c r="HGL73" s="18"/>
      <c r="HGM73" s="18"/>
      <c r="HGN73" s="18"/>
      <c r="HGO73" s="18"/>
      <c r="HGP73" s="18"/>
      <c r="HGQ73" s="18"/>
      <c r="HGR73" s="18"/>
      <c r="HGS73" s="18"/>
      <c r="HGT73" s="18"/>
      <c r="HGU73" s="18"/>
      <c r="HGV73" s="18"/>
      <c r="HGW73" s="18"/>
      <c r="HGX73" s="18"/>
      <c r="HGY73" s="18"/>
      <c r="HGZ73" s="18"/>
      <c r="HHA73" s="18"/>
      <c r="HHB73" s="18"/>
      <c r="HHC73" s="18"/>
      <c r="HHD73" s="18"/>
      <c r="HHE73" s="18"/>
      <c r="HHF73" s="18"/>
      <c r="HHG73" s="18"/>
      <c r="HHH73" s="18"/>
      <c r="HHI73" s="18"/>
      <c r="HHJ73" s="18"/>
      <c r="HHK73" s="18"/>
      <c r="HHL73" s="18"/>
      <c r="HHM73" s="18"/>
      <c r="HHN73" s="18"/>
      <c r="HHO73" s="18"/>
      <c r="HHP73" s="18"/>
      <c r="HHQ73" s="18"/>
      <c r="HHR73" s="18"/>
      <c r="HHS73" s="18"/>
      <c r="HHT73" s="18"/>
      <c r="HHU73" s="18"/>
      <c r="HHV73" s="18"/>
      <c r="HHW73" s="18"/>
      <c r="HHX73" s="18"/>
      <c r="HHY73" s="18"/>
      <c r="HHZ73" s="18"/>
      <c r="HIA73" s="18"/>
      <c r="HIB73" s="18"/>
      <c r="HIC73" s="18"/>
      <c r="HID73" s="18"/>
      <c r="HIE73" s="18"/>
      <c r="HIF73" s="18"/>
      <c r="HIG73" s="18"/>
      <c r="HIH73" s="18"/>
      <c r="HII73" s="18"/>
      <c r="HIJ73" s="18"/>
      <c r="HIK73" s="18"/>
      <c r="HIL73" s="18"/>
      <c r="HIM73" s="18"/>
      <c r="HIN73" s="18"/>
      <c r="HIO73" s="18"/>
      <c r="HIP73" s="18"/>
      <c r="HIQ73" s="18"/>
      <c r="HIR73" s="18"/>
      <c r="HIS73" s="18"/>
      <c r="HIT73" s="18"/>
      <c r="HIU73" s="18"/>
      <c r="HIV73" s="18"/>
      <c r="HIW73" s="18"/>
      <c r="HIX73" s="18"/>
      <c r="HIY73" s="18"/>
      <c r="HIZ73" s="18"/>
      <c r="HJA73" s="18"/>
      <c r="HJB73" s="18"/>
      <c r="HJC73" s="18"/>
      <c r="HJD73" s="18"/>
      <c r="HJE73" s="18"/>
      <c r="HJF73" s="18"/>
      <c r="HJG73" s="18"/>
      <c r="HJH73" s="18"/>
      <c r="HJI73" s="18"/>
      <c r="HJJ73" s="18"/>
      <c r="HJK73" s="18"/>
      <c r="HJL73" s="18"/>
      <c r="HJM73" s="18"/>
      <c r="HJN73" s="18"/>
      <c r="HJO73" s="18"/>
      <c r="HJP73" s="18"/>
      <c r="HJQ73" s="18"/>
      <c r="HJR73" s="18"/>
      <c r="HJS73" s="18"/>
      <c r="HJT73" s="18"/>
      <c r="HJU73" s="18"/>
      <c r="HJV73" s="18"/>
      <c r="HJW73" s="18"/>
      <c r="HJX73" s="18"/>
      <c r="HJY73" s="18"/>
      <c r="HJZ73" s="18"/>
      <c r="HKA73" s="18"/>
      <c r="HKB73" s="18"/>
      <c r="HKC73" s="18"/>
      <c r="HKD73" s="18"/>
      <c r="HKE73" s="18"/>
      <c r="HKF73" s="18"/>
      <c r="HKG73" s="18"/>
      <c r="HKH73" s="18"/>
      <c r="HKI73" s="18"/>
      <c r="HKJ73" s="18"/>
      <c r="HKK73" s="18"/>
      <c r="HKL73" s="18"/>
      <c r="HKM73" s="18"/>
      <c r="HKN73" s="18"/>
      <c r="HKO73" s="18"/>
      <c r="HKP73" s="18"/>
      <c r="HKQ73" s="18"/>
      <c r="HKR73" s="18"/>
      <c r="HKS73" s="18"/>
      <c r="HKT73" s="18"/>
      <c r="HKU73" s="18"/>
      <c r="HKV73" s="18"/>
      <c r="HKW73" s="18"/>
      <c r="HKX73" s="18"/>
      <c r="HKY73" s="18"/>
      <c r="HKZ73" s="18"/>
      <c r="HLA73" s="18"/>
      <c r="HLB73" s="18"/>
      <c r="HLC73" s="18"/>
      <c r="HLD73" s="18"/>
      <c r="HLE73" s="18"/>
      <c r="HLF73" s="18"/>
      <c r="HLG73" s="18"/>
      <c r="HLH73" s="18"/>
      <c r="HLI73" s="18"/>
      <c r="HLJ73" s="18"/>
      <c r="HLK73" s="18"/>
      <c r="HLL73" s="18"/>
      <c r="HLM73" s="18"/>
      <c r="HLN73" s="18"/>
      <c r="HLO73" s="18"/>
      <c r="HLP73" s="18"/>
      <c r="HLQ73" s="18"/>
      <c r="HLR73" s="18"/>
      <c r="HLS73" s="18"/>
      <c r="HLT73" s="18"/>
      <c r="HLU73" s="18"/>
      <c r="HLV73" s="18"/>
      <c r="HLW73" s="18"/>
      <c r="HLX73" s="18"/>
      <c r="HLY73" s="18"/>
      <c r="HLZ73" s="18"/>
      <c r="HMA73" s="18"/>
      <c r="HMB73" s="18"/>
      <c r="HMC73" s="18"/>
      <c r="HMD73" s="18"/>
      <c r="HME73" s="18"/>
      <c r="HMF73" s="18"/>
      <c r="HMG73" s="18"/>
      <c r="HMH73" s="18"/>
      <c r="HMI73" s="18"/>
      <c r="HMJ73" s="18"/>
      <c r="HMK73" s="18"/>
      <c r="HML73" s="18"/>
      <c r="HMM73" s="18"/>
      <c r="HMN73" s="18"/>
      <c r="HMO73" s="18"/>
      <c r="HMP73" s="18"/>
      <c r="HMQ73" s="18"/>
      <c r="HMR73" s="18"/>
      <c r="HMS73" s="18"/>
      <c r="HMT73" s="18"/>
      <c r="HMU73" s="18"/>
      <c r="HMV73" s="18"/>
      <c r="HMW73" s="18"/>
      <c r="HMX73" s="18"/>
      <c r="HMY73" s="18"/>
      <c r="HMZ73" s="18"/>
      <c r="HNA73" s="18"/>
      <c r="HNB73" s="18"/>
      <c r="HNC73" s="18"/>
      <c r="HND73" s="18"/>
      <c r="HNE73" s="18"/>
      <c r="HNF73" s="18"/>
      <c r="HNG73" s="18"/>
      <c r="HNH73" s="18"/>
      <c r="HNI73" s="18"/>
      <c r="HNJ73" s="18"/>
      <c r="HNK73" s="18"/>
      <c r="HNL73" s="18"/>
      <c r="HNM73" s="18"/>
      <c r="HNN73" s="18"/>
      <c r="HNO73" s="18"/>
      <c r="HNP73" s="18"/>
      <c r="HNQ73" s="18"/>
      <c r="HNR73" s="18"/>
      <c r="HNS73" s="18"/>
      <c r="HNT73" s="18"/>
      <c r="HNU73" s="18"/>
      <c r="HNV73" s="18"/>
      <c r="HNW73" s="18"/>
      <c r="HNX73" s="18"/>
      <c r="HNY73" s="18"/>
      <c r="HNZ73" s="18"/>
      <c r="HOA73" s="18"/>
      <c r="HOB73" s="18"/>
      <c r="HOC73" s="18"/>
      <c r="HOD73" s="18"/>
      <c r="HOE73" s="18"/>
      <c r="HOF73" s="18"/>
      <c r="HOG73" s="18"/>
      <c r="HOH73" s="18"/>
      <c r="HOI73" s="18"/>
      <c r="HOJ73" s="18"/>
      <c r="HOK73" s="18"/>
      <c r="HOL73" s="18"/>
      <c r="HOM73" s="18"/>
      <c r="HON73" s="18"/>
      <c r="HOO73" s="18"/>
      <c r="HOP73" s="18"/>
      <c r="HOQ73" s="18"/>
      <c r="HOR73" s="18"/>
      <c r="HOS73" s="18"/>
      <c r="HOT73" s="18"/>
      <c r="HOU73" s="18"/>
      <c r="HOV73" s="18"/>
      <c r="HOW73" s="18"/>
      <c r="HOX73" s="18"/>
      <c r="HOY73" s="18"/>
      <c r="HOZ73" s="18"/>
      <c r="HPA73" s="18"/>
      <c r="HPB73" s="18"/>
      <c r="HPC73" s="18"/>
      <c r="HPD73" s="18"/>
      <c r="HPE73" s="18"/>
      <c r="HPF73" s="18"/>
      <c r="HPG73" s="18"/>
      <c r="HPH73" s="18"/>
      <c r="HPI73" s="18"/>
      <c r="HPJ73" s="18"/>
      <c r="HPK73" s="18"/>
      <c r="HPL73" s="18"/>
      <c r="HPM73" s="18"/>
      <c r="HPN73" s="18"/>
      <c r="HPO73" s="18"/>
      <c r="HPP73" s="18"/>
      <c r="HPQ73" s="18"/>
      <c r="HPR73" s="18"/>
      <c r="HPS73" s="18"/>
      <c r="HPT73" s="18"/>
      <c r="HPU73" s="18"/>
      <c r="HPV73" s="18"/>
      <c r="HPW73" s="18"/>
      <c r="HPX73" s="18"/>
      <c r="HPY73" s="18"/>
      <c r="HPZ73" s="18"/>
      <c r="HQA73" s="18"/>
      <c r="HQB73" s="18"/>
      <c r="HQC73" s="18"/>
      <c r="HQD73" s="18"/>
      <c r="HQE73" s="18"/>
      <c r="HQF73" s="18"/>
      <c r="HQG73" s="18"/>
      <c r="HQH73" s="18"/>
      <c r="HQI73" s="18"/>
      <c r="HQJ73" s="18"/>
      <c r="HQK73" s="18"/>
      <c r="HQL73" s="18"/>
      <c r="HQM73" s="18"/>
      <c r="HQN73" s="18"/>
      <c r="HQO73" s="18"/>
      <c r="HQP73" s="18"/>
      <c r="HQQ73" s="18"/>
      <c r="HQR73" s="18"/>
      <c r="HQS73" s="18"/>
      <c r="HQT73" s="18"/>
      <c r="HQU73" s="18"/>
      <c r="HQV73" s="18"/>
      <c r="HQW73" s="18"/>
      <c r="HQX73" s="18"/>
      <c r="HQY73" s="18"/>
      <c r="HQZ73" s="18"/>
      <c r="HRA73" s="18"/>
      <c r="HRB73" s="18"/>
      <c r="HRC73" s="18"/>
      <c r="HRD73" s="18"/>
      <c r="HRE73" s="18"/>
      <c r="HRF73" s="18"/>
      <c r="HRG73" s="18"/>
      <c r="HRH73" s="18"/>
      <c r="HRI73" s="18"/>
      <c r="HRJ73" s="18"/>
      <c r="HRK73" s="18"/>
      <c r="HRL73" s="18"/>
      <c r="HRM73" s="18"/>
      <c r="HRN73" s="18"/>
      <c r="HRO73" s="18"/>
      <c r="HRP73" s="18"/>
      <c r="HRQ73" s="18"/>
      <c r="HRR73" s="18"/>
      <c r="HRS73" s="18"/>
      <c r="HRT73" s="18"/>
      <c r="HRU73" s="18"/>
      <c r="HRV73" s="18"/>
      <c r="HRW73" s="18"/>
      <c r="HRX73" s="18"/>
      <c r="HRY73" s="18"/>
      <c r="HRZ73" s="18"/>
      <c r="HSA73" s="18"/>
      <c r="HSB73" s="18"/>
      <c r="HSC73" s="18"/>
      <c r="HSD73" s="18"/>
      <c r="HSE73" s="18"/>
      <c r="HSF73" s="18"/>
      <c r="HSG73" s="18"/>
      <c r="HSH73" s="18"/>
      <c r="HSI73" s="18"/>
      <c r="HSJ73" s="18"/>
      <c r="HSK73" s="18"/>
      <c r="HSL73" s="18"/>
      <c r="HSM73" s="18"/>
      <c r="HSN73" s="18"/>
      <c r="HSO73" s="18"/>
      <c r="HSP73" s="18"/>
      <c r="HSQ73" s="18"/>
      <c r="HSR73" s="18"/>
      <c r="HSS73" s="18"/>
      <c r="HST73" s="18"/>
      <c r="HSU73" s="18"/>
      <c r="HSV73" s="18"/>
      <c r="HSW73" s="18"/>
      <c r="HSX73" s="18"/>
      <c r="HSY73" s="18"/>
      <c r="HSZ73" s="18"/>
      <c r="HTA73" s="18"/>
      <c r="HTB73" s="18"/>
      <c r="HTC73" s="18"/>
      <c r="HTD73" s="18"/>
      <c r="HTE73" s="18"/>
      <c r="HTF73" s="18"/>
      <c r="HTG73" s="18"/>
      <c r="HTH73" s="18"/>
      <c r="HTI73" s="18"/>
      <c r="HTJ73" s="18"/>
      <c r="HTK73" s="18"/>
      <c r="HTL73" s="18"/>
      <c r="HTM73" s="18"/>
      <c r="HTN73" s="18"/>
      <c r="HTO73" s="18"/>
      <c r="HTP73" s="18"/>
      <c r="HTQ73" s="18"/>
      <c r="HTR73" s="18"/>
      <c r="HTS73" s="18"/>
      <c r="HTT73" s="18"/>
      <c r="HTU73" s="18"/>
      <c r="HTV73" s="18"/>
      <c r="HTW73" s="18"/>
      <c r="HTX73" s="18"/>
      <c r="HTY73" s="18"/>
      <c r="HTZ73" s="18"/>
      <c r="HUA73" s="18"/>
      <c r="HUB73" s="18"/>
      <c r="HUC73" s="18"/>
      <c r="HUD73" s="18"/>
      <c r="HUE73" s="18"/>
      <c r="HUF73" s="18"/>
      <c r="HUG73" s="18"/>
      <c r="HUH73" s="18"/>
      <c r="HUI73" s="18"/>
      <c r="HUJ73" s="18"/>
      <c r="HUK73" s="18"/>
      <c r="HUL73" s="18"/>
      <c r="HUM73" s="18"/>
      <c r="HUN73" s="18"/>
      <c r="HUO73" s="18"/>
      <c r="HUP73" s="18"/>
      <c r="HUQ73" s="18"/>
      <c r="HUR73" s="18"/>
      <c r="HUS73" s="18"/>
      <c r="HUT73" s="18"/>
      <c r="HUU73" s="18"/>
      <c r="HUV73" s="18"/>
      <c r="HUW73" s="18"/>
      <c r="HUX73" s="18"/>
      <c r="HUY73" s="18"/>
      <c r="HUZ73" s="18"/>
      <c r="HVA73" s="18"/>
      <c r="HVB73" s="18"/>
      <c r="HVC73" s="18"/>
      <c r="HVD73" s="18"/>
      <c r="HVE73" s="18"/>
      <c r="HVF73" s="18"/>
      <c r="HVG73" s="18"/>
      <c r="HVH73" s="18"/>
      <c r="HVI73" s="18"/>
      <c r="HVJ73" s="18"/>
      <c r="HVK73" s="18"/>
      <c r="HVL73" s="18"/>
      <c r="HVM73" s="18"/>
      <c r="HVN73" s="18"/>
      <c r="HVO73" s="18"/>
      <c r="HVP73" s="18"/>
      <c r="HVQ73" s="18"/>
      <c r="HVR73" s="18"/>
      <c r="HVS73" s="18"/>
      <c r="HVT73" s="18"/>
      <c r="HVU73" s="18"/>
      <c r="HVV73" s="18"/>
      <c r="HVW73" s="18"/>
      <c r="HVX73" s="18"/>
      <c r="HVY73" s="18"/>
      <c r="HVZ73" s="18"/>
      <c r="HWA73" s="18"/>
      <c r="HWB73" s="18"/>
      <c r="HWC73" s="18"/>
      <c r="HWD73" s="18"/>
      <c r="HWE73" s="18"/>
      <c r="HWF73" s="18"/>
      <c r="HWG73" s="18"/>
      <c r="HWH73" s="18"/>
      <c r="HWI73" s="18"/>
      <c r="HWJ73" s="18"/>
      <c r="HWK73" s="18"/>
      <c r="HWL73" s="18"/>
      <c r="HWM73" s="18"/>
      <c r="HWN73" s="18"/>
      <c r="HWO73" s="18"/>
      <c r="HWP73" s="18"/>
      <c r="HWQ73" s="18"/>
      <c r="HWR73" s="18"/>
      <c r="HWS73" s="18"/>
      <c r="HWT73" s="18"/>
      <c r="HWU73" s="18"/>
      <c r="HWV73" s="18"/>
      <c r="HWW73" s="18"/>
      <c r="HWX73" s="18"/>
      <c r="HWY73" s="18"/>
      <c r="HWZ73" s="18"/>
      <c r="HXA73" s="18"/>
      <c r="HXB73" s="18"/>
      <c r="HXC73" s="18"/>
      <c r="HXD73" s="18"/>
      <c r="HXE73" s="18"/>
      <c r="HXF73" s="18"/>
      <c r="HXG73" s="18"/>
      <c r="HXH73" s="18"/>
      <c r="HXI73" s="18"/>
      <c r="HXJ73" s="18"/>
      <c r="HXK73" s="18"/>
      <c r="HXL73" s="18"/>
      <c r="HXM73" s="18"/>
      <c r="HXN73" s="18"/>
      <c r="HXO73" s="18"/>
      <c r="HXP73" s="18"/>
      <c r="HXQ73" s="18"/>
      <c r="HXR73" s="18"/>
      <c r="HXS73" s="18"/>
      <c r="HXT73" s="18"/>
      <c r="HXU73" s="18"/>
      <c r="HXV73" s="18"/>
      <c r="HXW73" s="18"/>
      <c r="HXX73" s="18"/>
      <c r="HXY73" s="18"/>
      <c r="HXZ73" s="18"/>
      <c r="HYA73" s="18"/>
      <c r="HYB73" s="18"/>
      <c r="HYC73" s="18"/>
      <c r="HYD73" s="18"/>
      <c r="HYE73" s="18"/>
      <c r="HYF73" s="18"/>
      <c r="HYG73" s="18"/>
      <c r="HYH73" s="18"/>
      <c r="HYI73" s="18"/>
      <c r="HYJ73" s="18"/>
      <c r="HYK73" s="18"/>
      <c r="HYL73" s="18"/>
      <c r="HYM73" s="18"/>
      <c r="HYN73" s="18"/>
      <c r="HYO73" s="18"/>
      <c r="HYP73" s="18"/>
      <c r="HYQ73" s="18"/>
      <c r="HYR73" s="18"/>
      <c r="HYS73" s="18"/>
      <c r="HYT73" s="18"/>
      <c r="HYU73" s="18"/>
      <c r="HYV73" s="18"/>
      <c r="HYW73" s="18"/>
      <c r="HYX73" s="18"/>
      <c r="HYY73" s="18"/>
      <c r="HYZ73" s="18"/>
      <c r="HZA73" s="18"/>
      <c r="HZB73" s="18"/>
      <c r="HZC73" s="18"/>
      <c r="HZD73" s="18"/>
      <c r="HZE73" s="18"/>
      <c r="HZF73" s="18"/>
      <c r="HZG73" s="18"/>
      <c r="HZH73" s="18"/>
      <c r="HZI73" s="18"/>
      <c r="HZJ73" s="18"/>
      <c r="HZK73" s="18"/>
      <c r="HZL73" s="18"/>
      <c r="HZM73" s="18"/>
      <c r="HZN73" s="18"/>
      <c r="HZO73" s="18"/>
      <c r="HZP73" s="18"/>
      <c r="HZQ73" s="18"/>
      <c r="HZR73" s="18"/>
      <c r="HZS73" s="18"/>
      <c r="HZT73" s="18"/>
      <c r="HZU73" s="18"/>
      <c r="HZV73" s="18"/>
      <c r="HZW73" s="18"/>
      <c r="HZX73" s="18"/>
      <c r="HZY73" s="18"/>
      <c r="HZZ73" s="18"/>
      <c r="IAA73" s="18"/>
      <c r="IAB73" s="18"/>
      <c r="IAC73" s="18"/>
      <c r="IAD73" s="18"/>
      <c r="IAE73" s="18"/>
      <c r="IAF73" s="18"/>
      <c r="IAG73" s="18"/>
      <c r="IAH73" s="18"/>
      <c r="IAI73" s="18"/>
      <c r="IAJ73" s="18"/>
      <c r="IAK73" s="18"/>
      <c r="IAL73" s="18"/>
      <c r="IAM73" s="18"/>
      <c r="IAN73" s="18"/>
      <c r="IAO73" s="18"/>
      <c r="IAP73" s="18"/>
      <c r="IAQ73" s="18"/>
      <c r="IAR73" s="18"/>
      <c r="IAS73" s="18"/>
      <c r="IAT73" s="18"/>
      <c r="IAU73" s="18"/>
      <c r="IAV73" s="18"/>
      <c r="IAW73" s="18"/>
      <c r="IAX73" s="18"/>
      <c r="IAY73" s="18"/>
      <c r="IAZ73" s="18"/>
      <c r="IBA73" s="18"/>
      <c r="IBB73" s="18"/>
      <c r="IBC73" s="18"/>
      <c r="IBD73" s="18"/>
      <c r="IBE73" s="18"/>
      <c r="IBF73" s="18"/>
      <c r="IBG73" s="18"/>
      <c r="IBH73" s="18"/>
      <c r="IBI73" s="18"/>
      <c r="IBJ73" s="18"/>
      <c r="IBK73" s="18"/>
      <c r="IBL73" s="18"/>
      <c r="IBM73" s="18"/>
      <c r="IBN73" s="18"/>
      <c r="IBO73" s="18"/>
      <c r="IBP73" s="18"/>
      <c r="IBQ73" s="18"/>
      <c r="IBR73" s="18"/>
      <c r="IBS73" s="18"/>
      <c r="IBT73" s="18"/>
      <c r="IBU73" s="18"/>
      <c r="IBV73" s="18"/>
      <c r="IBW73" s="18"/>
      <c r="IBX73" s="18"/>
      <c r="IBY73" s="18"/>
      <c r="IBZ73" s="18"/>
      <c r="ICA73" s="18"/>
      <c r="ICB73" s="18"/>
      <c r="ICC73" s="18"/>
      <c r="ICD73" s="18"/>
      <c r="ICE73" s="18"/>
      <c r="ICF73" s="18"/>
      <c r="ICG73" s="18"/>
      <c r="ICH73" s="18"/>
      <c r="ICI73" s="18"/>
      <c r="ICJ73" s="18"/>
      <c r="ICK73" s="18"/>
      <c r="ICL73" s="18"/>
      <c r="ICM73" s="18"/>
      <c r="ICN73" s="18"/>
      <c r="ICO73" s="18"/>
      <c r="ICP73" s="18"/>
      <c r="ICQ73" s="18"/>
      <c r="ICR73" s="18"/>
      <c r="ICS73" s="18"/>
      <c r="ICT73" s="18"/>
      <c r="ICU73" s="18"/>
      <c r="ICV73" s="18"/>
      <c r="ICW73" s="18"/>
      <c r="ICX73" s="18"/>
      <c r="ICY73" s="18"/>
      <c r="ICZ73" s="18"/>
      <c r="IDA73" s="18"/>
      <c r="IDB73" s="18"/>
      <c r="IDC73" s="18"/>
      <c r="IDD73" s="18"/>
      <c r="IDE73" s="18"/>
      <c r="IDF73" s="18"/>
      <c r="IDG73" s="18"/>
      <c r="IDH73" s="18"/>
      <c r="IDI73" s="18"/>
      <c r="IDJ73" s="18"/>
      <c r="IDK73" s="18"/>
      <c r="IDL73" s="18"/>
      <c r="IDM73" s="18"/>
      <c r="IDN73" s="18"/>
      <c r="IDO73" s="18"/>
      <c r="IDP73" s="18"/>
      <c r="IDQ73" s="18"/>
      <c r="IDR73" s="18"/>
      <c r="IDS73" s="18"/>
      <c r="IDT73" s="18"/>
      <c r="IDU73" s="18"/>
      <c r="IDV73" s="18"/>
      <c r="IDW73" s="18"/>
      <c r="IDX73" s="18"/>
      <c r="IDY73" s="18"/>
      <c r="IDZ73" s="18"/>
      <c r="IEA73" s="18"/>
      <c r="IEB73" s="18"/>
      <c r="IEC73" s="18"/>
      <c r="IED73" s="18"/>
      <c r="IEE73" s="18"/>
      <c r="IEF73" s="18"/>
      <c r="IEG73" s="18"/>
      <c r="IEH73" s="18"/>
      <c r="IEI73" s="18"/>
      <c r="IEJ73" s="18"/>
      <c r="IEK73" s="18"/>
      <c r="IEL73" s="18"/>
      <c r="IEM73" s="18"/>
      <c r="IEN73" s="18"/>
      <c r="IEO73" s="18"/>
      <c r="IEP73" s="18"/>
      <c r="IEQ73" s="18"/>
      <c r="IER73" s="18"/>
      <c r="IES73" s="18"/>
      <c r="IET73" s="18"/>
      <c r="IEU73" s="18"/>
      <c r="IEV73" s="18"/>
      <c r="IEW73" s="18"/>
      <c r="IEX73" s="18"/>
      <c r="IEY73" s="18"/>
      <c r="IEZ73" s="18"/>
      <c r="IFA73" s="18"/>
      <c r="IFB73" s="18"/>
      <c r="IFC73" s="18"/>
      <c r="IFD73" s="18"/>
      <c r="IFE73" s="18"/>
      <c r="IFF73" s="18"/>
      <c r="IFG73" s="18"/>
      <c r="IFH73" s="18"/>
      <c r="IFI73" s="18"/>
      <c r="IFJ73" s="18"/>
      <c r="IFK73" s="18"/>
      <c r="IFL73" s="18"/>
      <c r="IFM73" s="18"/>
      <c r="IFN73" s="18"/>
      <c r="IFO73" s="18"/>
      <c r="IFP73" s="18"/>
      <c r="IFQ73" s="18"/>
      <c r="IFR73" s="18"/>
      <c r="IFS73" s="18"/>
      <c r="IFT73" s="18"/>
      <c r="IFU73" s="18"/>
      <c r="IFV73" s="18"/>
      <c r="IFW73" s="18"/>
      <c r="IFX73" s="18"/>
      <c r="IFY73" s="18"/>
      <c r="IFZ73" s="18"/>
      <c r="IGA73" s="18"/>
      <c r="IGB73" s="18"/>
      <c r="IGC73" s="18"/>
      <c r="IGD73" s="18"/>
      <c r="IGE73" s="18"/>
      <c r="IGF73" s="18"/>
      <c r="IGG73" s="18"/>
      <c r="IGH73" s="18"/>
      <c r="IGI73" s="18"/>
      <c r="IGJ73" s="18"/>
      <c r="IGK73" s="18"/>
      <c r="IGL73" s="18"/>
      <c r="IGM73" s="18"/>
      <c r="IGN73" s="18"/>
      <c r="IGO73" s="18"/>
      <c r="IGP73" s="18"/>
      <c r="IGQ73" s="18"/>
      <c r="IGR73" s="18"/>
      <c r="IGS73" s="18"/>
      <c r="IGT73" s="18"/>
      <c r="IGU73" s="18"/>
      <c r="IGV73" s="18"/>
      <c r="IGW73" s="18"/>
      <c r="IGX73" s="18"/>
      <c r="IGY73" s="18"/>
      <c r="IGZ73" s="18"/>
      <c r="IHA73" s="18"/>
      <c r="IHB73" s="18"/>
      <c r="IHC73" s="18"/>
      <c r="IHD73" s="18"/>
      <c r="IHE73" s="18"/>
      <c r="IHF73" s="18"/>
      <c r="IHG73" s="18"/>
      <c r="IHH73" s="18"/>
      <c r="IHI73" s="18"/>
      <c r="IHJ73" s="18"/>
      <c r="IHK73" s="18"/>
      <c r="IHL73" s="18"/>
      <c r="IHM73" s="18"/>
      <c r="IHN73" s="18"/>
      <c r="IHO73" s="18"/>
      <c r="IHP73" s="18"/>
      <c r="IHQ73" s="18"/>
      <c r="IHR73" s="18"/>
      <c r="IHS73" s="18"/>
      <c r="IHT73" s="18"/>
      <c r="IHU73" s="18"/>
      <c r="IHV73" s="18"/>
      <c r="IHW73" s="18"/>
      <c r="IHX73" s="18"/>
      <c r="IHY73" s="18"/>
      <c r="IHZ73" s="18"/>
      <c r="IIA73" s="18"/>
      <c r="IIB73" s="18"/>
      <c r="IIC73" s="18"/>
      <c r="IID73" s="18"/>
      <c r="IIE73" s="18"/>
      <c r="IIF73" s="18"/>
      <c r="IIG73" s="18"/>
      <c r="IIH73" s="18"/>
      <c r="III73" s="18"/>
      <c r="IIJ73" s="18"/>
      <c r="IIK73" s="18"/>
      <c r="IIL73" s="18"/>
      <c r="IIM73" s="18"/>
      <c r="IIN73" s="18"/>
      <c r="IIO73" s="18"/>
      <c r="IIP73" s="18"/>
      <c r="IIQ73" s="18"/>
      <c r="IIR73" s="18"/>
      <c r="IIS73" s="18"/>
      <c r="IIT73" s="18"/>
      <c r="IIU73" s="18"/>
      <c r="IIV73" s="18"/>
      <c r="IIW73" s="18"/>
      <c r="IIX73" s="18"/>
      <c r="IIY73" s="18"/>
      <c r="IIZ73" s="18"/>
      <c r="IJA73" s="18"/>
      <c r="IJB73" s="18"/>
      <c r="IJC73" s="18"/>
      <c r="IJD73" s="18"/>
      <c r="IJE73" s="18"/>
      <c r="IJF73" s="18"/>
      <c r="IJG73" s="18"/>
      <c r="IJH73" s="18"/>
      <c r="IJI73" s="18"/>
      <c r="IJJ73" s="18"/>
      <c r="IJK73" s="18"/>
      <c r="IJL73" s="18"/>
      <c r="IJM73" s="18"/>
      <c r="IJN73" s="18"/>
      <c r="IJO73" s="18"/>
      <c r="IJP73" s="18"/>
      <c r="IJQ73" s="18"/>
      <c r="IJR73" s="18"/>
      <c r="IJS73" s="18"/>
      <c r="IJT73" s="18"/>
      <c r="IJU73" s="18"/>
      <c r="IJV73" s="18"/>
      <c r="IJW73" s="18"/>
      <c r="IJX73" s="18"/>
      <c r="IJY73" s="18"/>
      <c r="IJZ73" s="18"/>
      <c r="IKA73" s="18"/>
      <c r="IKB73" s="18"/>
      <c r="IKC73" s="18"/>
      <c r="IKD73" s="18"/>
      <c r="IKE73" s="18"/>
      <c r="IKF73" s="18"/>
      <c r="IKG73" s="18"/>
      <c r="IKH73" s="18"/>
      <c r="IKI73" s="18"/>
      <c r="IKJ73" s="18"/>
      <c r="IKK73" s="18"/>
      <c r="IKL73" s="18"/>
      <c r="IKM73" s="18"/>
      <c r="IKN73" s="18"/>
      <c r="IKO73" s="18"/>
      <c r="IKP73" s="18"/>
      <c r="IKQ73" s="18"/>
      <c r="IKR73" s="18"/>
      <c r="IKS73" s="18"/>
      <c r="IKT73" s="18"/>
      <c r="IKU73" s="18"/>
      <c r="IKV73" s="18"/>
      <c r="IKW73" s="18"/>
      <c r="IKX73" s="18"/>
      <c r="IKY73" s="18"/>
      <c r="IKZ73" s="18"/>
      <c r="ILA73" s="18"/>
      <c r="ILB73" s="18"/>
      <c r="ILC73" s="18"/>
      <c r="ILD73" s="18"/>
      <c r="ILE73" s="18"/>
      <c r="ILF73" s="18"/>
      <c r="ILG73" s="18"/>
      <c r="ILH73" s="18"/>
      <c r="ILI73" s="18"/>
      <c r="ILJ73" s="18"/>
      <c r="ILK73" s="18"/>
      <c r="ILL73" s="18"/>
      <c r="ILM73" s="18"/>
      <c r="ILN73" s="18"/>
      <c r="ILO73" s="18"/>
      <c r="ILP73" s="18"/>
      <c r="ILQ73" s="18"/>
      <c r="ILR73" s="18"/>
      <c r="ILS73" s="18"/>
      <c r="ILT73" s="18"/>
      <c r="ILU73" s="18"/>
      <c r="ILV73" s="18"/>
      <c r="ILW73" s="18"/>
      <c r="ILX73" s="18"/>
      <c r="ILY73" s="18"/>
      <c r="ILZ73" s="18"/>
      <c r="IMA73" s="18"/>
      <c r="IMB73" s="18"/>
      <c r="IMC73" s="18"/>
      <c r="IMD73" s="18"/>
      <c r="IME73" s="18"/>
      <c r="IMF73" s="18"/>
      <c r="IMG73" s="18"/>
      <c r="IMH73" s="18"/>
      <c r="IMI73" s="18"/>
      <c r="IMJ73" s="18"/>
      <c r="IMK73" s="18"/>
      <c r="IML73" s="18"/>
      <c r="IMM73" s="18"/>
      <c r="IMN73" s="18"/>
      <c r="IMO73" s="18"/>
      <c r="IMP73" s="18"/>
      <c r="IMQ73" s="18"/>
      <c r="IMR73" s="18"/>
      <c r="IMS73" s="18"/>
      <c r="IMT73" s="18"/>
      <c r="IMU73" s="18"/>
      <c r="IMV73" s="18"/>
      <c r="IMW73" s="18"/>
      <c r="IMX73" s="18"/>
      <c r="IMY73" s="18"/>
      <c r="IMZ73" s="18"/>
      <c r="INA73" s="18"/>
      <c r="INB73" s="18"/>
      <c r="INC73" s="18"/>
      <c r="IND73" s="18"/>
      <c r="INE73" s="18"/>
      <c r="INF73" s="18"/>
      <c r="ING73" s="18"/>
      <c r="INH73" s="18"/>
      <c r="INI73" s="18"/>
      <c r="INJ73" s="18"/>
      <c r="INK73" s="18"/>
      <c r="INL73" s="18"/>
      <c r="INM73" s="18"/>
      <c r="INN73" s="18"/>
      <c r="INO73" s="18"/>
      <c r="INP73" s="18"/>
      <c r="INQ73" s="18"/>
      <c r="INR73" s="18"/>
      <c r="INS73" s="18"/>
      <c r="INT73" s="18"/>
      <c r="INU73" s="18"/>
      <c r="INV73" s="18"/>
      <c r="INW73" s="18"/>
      <c r="INX73" s="18"/>
      <c r="INY73" s="18"/>
      <c r="INZ73" s="18"/>
      <c r="IOA73" s="18"/>
      <c r="IOB73" s="18"/>
      <c r="IOC73" s="18"/>
      <c r="IOD73" s="18"/>
      <c r="IOE73" s="18"/>
      <c r="IOF73" s="18"/>
      <c r="IOG73" s="18"/>
      <c r="IOH73" s="18"/>
      <c r="IOI73" s="18"/>
      <c r="IOJ73" s="18"/>
      <c r="IOK73" s="18"/>
      <c r="IOL73" s="18"/>
      <c r="IOM73" s="18"/>
      <c r="ION73" s="18"/>
      <c r="IOO73" s="18"/>
      <c r="IOP73" s="18"/>
      <c r="IOQ73" s="18"/>
      <c r="IOR73" s="18"/>
      <c r="IOS73" s="18"/>
      <c r="IOT73" s="18"/>
      <c r="IOU73" s="18"/>
      <c r="IOV73" s="18"/>
      <c r="IOW73" s="18"/>
      <c r="IOX73" s="18"/>
      <c r="IOY73" s="18"/>
      <c r="IOZ73" s="18"/>
      <c r="IPA73" s="18"/>
      <c r="IPB73" s="18"/>
      <c r="IPC73" s="18"/>
      <c r="IPD73" s="18"/>
      <c r="IPE73" s="18"/>
      <c r="IPF73" s="18"/>
      <c r="IPG73" s="18"/>
      <c r="IPH73" s="18"/>
      <c r="IPI73" s="18"/>
      <c r="IPJ73" s="18"/>
      <c r="IPK73" s="18"/>
      <c r="IPL73" s="18"/>
      <c r="IPM73" s="18"/>
      <c r="IPN73" s="18"/>
      <c r="IPO73" s="18"/>
      <c r="IPP73" s="18"/>
      <c r="IPQ73" s="18"/>
      <c r="IPR73" s="18"/>
      <c r="IPS73" s="18"/>
      <c r="IPT73" s="18"/>
      <c r="IPU73" s="18"/>
      <c r="IPV73" s="18"/>
      <c r="IPW73" s="18"/>
      <c r="IPX73" s="18"/>
      <c r="IPY73" s="18"/>
      <c r="IPZ73" s="18"/>
      <c r="IQA73" s="18"/>
      <c r="IQB73" s="18"/>
      <c r="IQC73" s="18"/>
      <c r="IQD73" s="18"/>
      <c r="IQE73" s="18"/>
      <c r="IQF73" s="18"/>
      <c r="IQG73" s="18"/>
      <c r="IQH73" s="18"/>
      <c r="IQI73" s="18"/>
      <c r="IQJ73" s="18"/>
      <c r="IQK73" s="18"/>
      <c r="IQL73" s="18"/>
      <c r="IQM73" s="18"/>
      <c r="IQN73" s="18"/>
      <c r="IQO73" s="18"/>
      <c r="IQP73" s="18"/>
      <c r="IQQ73" s="18"/>
      <c r="IQR73" s="18"/>
      <c r="IQS73" s="18"/>
      <c r="IQT73" s="18"/>
      <c r="IQU73" s="18"/>
      <c r="IQV73" s="18"/>
      <c r="IQW73" s="18"/>
      <c r="IQX73" s="18"/>
      <c r="IQY73" s="18"/>
      <c r="IQZ73" s="18"/>
      <c r="IRA73" s="18"/>
      <c r="IRB73" s="18"/>
      <c r="IRC73" s="18"/>
      <c r="IRD73" s="18"/>
      <c r="IRE73" s="18"/>
      <c r="IRF73" s="18"/>
      <c r="IRG73" s="18"/>
      <c r="IRH73" s="18"/>
      <c r="IRI73" s="18"/>
      <c r="IRJ73" s="18"/>
      <c r="IRK73" s="18"/>
      <c r="IRL73" s="18"/>
      <c r="IRM73" s="18"/>
      <c r="IRN73" s="18"/>
      <c r="IRO73" s="18"/>
      <c r="IRP73" s="18"/>
      <c r="IRQ73" s="18"/>
      <c r="IRR73" s="18"/>
      <c r="IRS73" s="18"/>
      <c r="IRT73" s="18"/>
      <c r="IRU73" s="18"/>
      <c r="IRV73" s="18"/>
      <c r="IRW73" s="18"/>
      <c r="IRX73" s="18"/>
      <c r="IRY73" s="18"/>
      <c r="IRZ73" s="18"/>
      <c r="ISA73" s="18"/>
      <c r="ISB73" s="18"/>
      <c r="ISC73" s="18"/>
      <c r="ISD73" s="18"/>
      <c r="ISE73" s="18"/>
      <c r="ISF73" s="18"/>
      <c r="ISG73" s="18"/>
      <c r="ISH73" s="18"/>
      <c r="ISI73" s="18"/>
      <c r="ISJ73" s="18"/>
      <c r="ISK73" s="18"/>
      <c r="ISL73" s="18"/>
      <c r="ISM73" s="18"/>
      <c r="ISN73" s="18"/>
      <c r="ISO73" s="18"/>
      <c r="ISP73" s="18"/>
      <c r="ISQ73" s="18"/>
      <c r="ISR73" s="18"/>
      <c r="ISS73" s="18"/>
      <c r="IST73" s="18"/>
      <c r="ISU73" s="18"/>
      <c r="ISV73" s="18"/>
      <c r="ISW73" s="18"/>
      <c r="ISX73" s="18"/>
      <c r="ISY73" s="18"/>
      <c r="ISZ73" s="18"/>
      <c r="ITA73" s="18"/>
      <c r="ITB73" s="18"/>
      <c r="ITC73" s="18"/>
      <c r="ITD73" s="18"/>
      <c r="ITE73" s="18"/>
      <c r="ITF73" s="18"/>
      <c r="ITG73" s="18"/>
      <c r="ITH73" s="18"/>
      <c r="ITI73" s="18"/>
      <c r="ITJ73" s="18"/>
      <c r="ITK73" s="18"/>
      <c r="ITL73" s="18"/>
      <c r="ITM73" s="18"/>
      <c r="ITN73" s="18"/>
      <c r="ITO73" s="18"/>
      <c r="ITP73" s="18"/>
      <c r="ITQ73" s="18"/>
      <c r="ITR73" s="18"/>
      <c r="ITS73" s="18"/>
      <c r="ITT73" s="18"/>
      <c r="ITU73" s="18"/>
      <c r="ITV73" s="18"/>
      <c r="ITW73" s="18"/>
      <c r="ITX73" s="18"/>
      <c r="ITY73" s="18"/>
      <c r="ITZ73" s="18"/>
      <c r="IUA73" s="18"/>
      <c r="IUB73" s="18"/>
      <c r="IUC73" s="18"/>
      <c r="IUD73" s="18"/>
      <c r="IUE73" s="18"/>
      <c r="IUF73" s="18"/>
      <c r="IUG73" s="18"/>
      <c r="IUH73" s="18"/>
      <c r="IUI73" s="18"/>
      <c r="IUJ73" s="18"/>
      <c r="IUK73" s="18"/>
      <c r="IUL73" s="18"/>
      <c r="IUM73" s="18"/>
      <c r="IUN73" s="18"/>
      <c r="IUO73" s="18"/>
      <c r="IUP73" s="18"/>
      <c r="IUQ73" s="18"/>
      <c r="IUR73" s="18"/>
      <c r="IUS73" s="18"/>
      <c r="IUT73" s="18"/>
      <c r="IUU73" s="18"/>
      <c r="IUV73" s="18"/>
      <c r="IUW73" s="18"/>
      <c r="IUX73" s="18"/>
      <c r="IUY73" s="18"/>
      <c r="IUZ73" s="18"/>
      <c r="IVA73" s="18"/>
      <c r="IVB73" s="18"/>
      <c r="IVC73" s="18"/>
      <c r="IVD73" s="18"/>
      <c r="IVE73" s="18"/>
      <c r="IVF73" s="18"/>
      <c r="IVG73" s="18"/>
      <c r="IVH73" s="18"/>
      <c r="IVI73" s="18"/>
      <c r="IVJ73" s="18"/>
      <c r="IVK73" s="18"/>
      <c r="IVL73" s="18"/>
      <c r="IVM73" s="18"/>
      <c r="IVN73" s="18"/>
      <c r="IVO73" s="18"/>
      <c r="IVP73" s="18"/>
      <c r="IVQ73" s="18"/>
      <c r="IVR73" s="18"/>
      <c r="IVS73" s="18"/>
      <c r="IVT73" s="18"/>
      <c r="IVU73" s="18"/>
      <c r="IVV73" s="18"/>
      <c r="IVW73" s="18"/>
      <c r="IVX73" s="18"/>
      <c r="IVY73" s="18"/>
      <c r="IVZ73" s="18"/>
      <c r="IWA73" s="18"/>
      <c r="IWB73" s="18"/>
      <c r="IWC73" s="18"/>
      <c r="IWD73" s="18"/>
      <c r="IWE73" s="18"/>
      <c r="IWF73" s="18"/>
      <c r="IWG73" s="18"/>
      <c r="IWH73" s="18"/>
      <c r="IWI73" s="18"/>
      <c r="IWJ73" s="18"/>
      <c r="IWK73" s="18"/>
      <c r="IWL73" s="18"/>
      <c r="IWM73" s="18"/>
      <c r="IWN73" s="18"/>
      <c r="IWO73" s="18"/>
      <c r="IWP73" s="18"/>
      <c r="IWQ73" s="18"/>
      <c r="IWR73" s="18"/>
      <c r="IWS73" s="18"/>
      <c r="IWT73" s="18"/>
      <c r="IWU73" s="18"/>
      <c r="IWV73" s="18"/>
      <c r="IWW73" s="18"/>
      <c r="IWX73" s="18"/>
      <c r="IWY73" s="18"/>
      <c r="IWZ73" s="18"/>
      <c r="IXA73" s="18"/>
      <c r="IXB73" s="18"/>
      <c r="IXC73" s="18"/>
      <c r="IXD73" s="18"/>
      <c r="IXE73" s="18"/>
      <c r="IXF73" s="18"/>
      <c r="IXG73" s="18"/>
      <c r="IXH73" s="18"/>
      <c r="IXI73" s="18"/>
      <c r="IXJ73" s="18"/>
      <c r="IXK73" s="18"/>
      <c r="IXL73" s="18"/>
      <c r="IXM73" s="18"/>
      <c r="IXN73" s="18"/>
      <c r="IXO73" s="18"/>
      <c r="IXP73" s="18"/>
      <c r="IXQ73" s="18"/>
      <c r="IXR73" s="18"/>
      <c r="IXS73" s="18"/>
      <c r="IXT73" s="18"/>
      <c r="IXU73" s="18"/>
      <c r="IXV73" s="18"/>
      <c r="IXW73" s="18"/>
      <c r="IXX73" s="18"/>
      <c r="IXY73" s="18"/>
      <c r="IXZ73" s="18"/>
      <c r="IYA73" s="18"/>
      <c r="IYB73" s="18"/>
      <c r="IYC73" s="18"/>
      <c r="IYD73" s="18"/>
      <c r="IYE73" s="18"/>
      <c r="IYF73" s="18"/>
      <c r="IYG73" s="18"/>
      <c r="IYH73" s="18"/>
      <c r="IYI73" s="18"/>
      <c r="IYJ73" s="18"/>
      <c r="IYK73" s="18"/>
      <c r="IYL73" s="18"/>
      <c r="IYM73" s="18"/>
      <c r="IYN73" s="18"/>
      <c r="IYO73" s="18"/>
      <c r="IYP73" s="18"/>
      <c r="IYQ73" s="18"/>
      <c r="IYR73" s="18"/>
      <c r="IYS73" s="18"/>
      <c r="IYT73" s="18"/>
      <c r="IYU73" s="18"/>
      <c r="IYV73" s="18"/>
      <c r="IYW73" s="18"/>
      <c r="IYX73" s="18"/>
      <c r="IYY73" s="18"/>
      <c r="IYZ73" s="18"/>
      <c r="IZA73" s="18"/>
      <c r="IZB73" s="18"/>
      <c r="IZC73" s="18"/>
      <c r="IZD73" s="18"/>
      <c r="IZE73" s="18"/>
      <c r="IZF73" s="18"/>
      <c r="IZG73" s="18"/>
      <c r="IZH73" s="18"/>
      <c r="IZI73" s="18"/>
      <c r="IZJ73" s="18"/>
      <c r="IZK73" s="18"/>
      <c r="IZL73" s="18"/>
      <c r="IZM73" s="18"/>
      <c r="IZN73" s="18"/>
      <c r="IZO73" s="18"/>
      <c r="IZP73" s="18"/>
      <c r="IZQ73" s="18"/>
      <c r="IZR73" s="18"/>
      <c r="IZS73" s="18"/>
      <c r="IZT73" s="18"/>
      <c r="IZU73" s="18"/>
      <c r="IZV73" s="18"/>
      <c r="IZW73" s="18"/>
      <c r="IZX73" s="18"/>
      <c r="IZY73" s="18"/>
      <c r="IZZ73" s="18"/>
      <c r="JAA73" s="18"/>
      <c r="JAB73" s="18"/>
      <c r="JAC73" s="18"/>
      <c r="JAD73" s="18"/>
      <c r="JAE73" s="18"/>
      <c r="JAF73" s="18"/>
      <c r="JAG73" s="18"/>
      <c r="JAH73" s="18"/>
      <c r="JAI73" s="18"/>
      <c r="JAJ73" s="18"/>
      <c r="JAK73" s="18"/>
      <c r="JAL73" s="18"/>
      <c r="JAM73" s="18"/>
      <c r="JAN73" s="18"/>
      <c r="JAO73" s="18"/>
      <c r="JAP73" s="18"/>
      <c r="JAQ73" s="18"/>
      <c r="JAR73" s="18"/>
      <c r="JAS73" s="18"/>
      <c r="JAT73" s="18"/>
      <c r="JAU73" s="18"/>
      <c r="JAV73" s="18"/>
      <c r="JAW73" s="18"/>
      <c r="JAX73" s="18"/>
      <c r="JAY73" s="18"/>
      <c r="JAZ73" s="18"/>
      <c r="JBA73" s="18"/>
      <c r="JBB73" s="18"/>
      <c r="JBC73" s="18"/>
      <c r="JBD73" s="18"/>
      <c r="JBE73" s="18"/>
      <c r="JBF73" s="18"/>
      <c r="JBG73" s="18"/>
      <c r="JBH73" s="18"/>
      <c r="JBI73" s="18"/>
      <c r="JBJ73" s="18"/>
      <c r="JBK73" s="18"/>
      <c r="JBL73" s="18"/>
      <c r="JBM73" s="18"/>
      <c r="JBN73" s="18"/>
      <c r="JBO73" s="18"/>
      <c r="JBP73" s="18"/>
      <c r="JBQ73" s="18"/>
      <c r="JBR73" s="18"/>
      <c r="JBS73" s="18"/>
      <c r="JBT73" s="18"/>
      <c r="JBU73" s="18"/>
      <c r="JBV73" s="18"/>
      <c r="JBW73" s="18"/>
      <c r="JBX73" s="18"/>
      <c r="JBY73" s="18"/>
      <c r="JBZ73" s="18"/>
      <c r="JCA73" s="18"/>
      <c r="JCB73" s="18"/>
      <c r="JCC73" s="18"/>
      <c r="JCD73" s="18"/>
      <c r="JCE73" s="18"/>
      <c r="JCF73" s="18"/>
      <c r="JCG73" s="18"/>
      <c r="JCH73" s="18"/>
      <c r="JCI73" s="18"/>
      <c r="JCJ73" s="18"/>
      <c r="JCK73" s="18"/>
      <c r="JCL73" s="18"/>
      <c r="JCM73" s="18"/>
      <c r="JCN73" s="18"/>
      <c r="JCO73" s="18"/>
      <c r="JCP73" s="18"/>
      <c r="JCQ73" s="18"/>
      <c r="JCR73" s="18"/>
      <c r="JCS73" s="18"/>
      <c r="JCT73" s="18"/>
      <c r="JCU73" s="18"/>
      <c r="JCV73" s="18"/>
      <c r="JCW73" s="18"/>
      <c r="JCX73" s="18"/>
      <c r="JCY73" s="18"/>
      <c r="JCZ73" s="18"/>
      <c r="JDA73" s="18"/>
      <c r="JDB73" s="18"/>
      <c r="JDC73" s="18"/>
      <c r="JDD73" s="18"/>
      <c r="JDE73" s="18"/>
      <c r="JDF73" s="18"/>
      <c r="JDG73" s="18"/>
      <c r="JDH73" s="18"/>
      <c r="JDI73" s="18"/>
      <c r="JDJ73" s="18"/>
      <c r="JDK73" s="18"/>
      <c r="JDL73" s="18"/>
      <c r="JDM73" s="18"/>
      <c r="JDN73" s="18"/>
      <c r="JDO73" s="18"/>
      <c r="JDP73" s="18"/>
      <c r="JDQ73" s="18"/>
      <c r="JDR73" s="18"/>
      <c r="JDS73" s="18"/>
      <c r="JDT73" s="18"/>
      <c r="JDU73" s="18"/>
      <c r="JDV73" s="18"/>
      <c r="JDW73" s="18"/>
      <c r="JDX73" s="18"/>
      <c r="JDY73" s="18"/>
      <c r="JDZ73" s="18"/>
      <c r="JEA73" s="18"/>
      <c r="JEB73" s="18"/>
      <c r="JEC73" s="18"/>
      <c r="JED73" s="18"/>
      <c r="JEE73" s="18"/>
      <c r="JEF73" s="18"/>
      <c r="JEG73" s="18"/>
      <c r="JEH73" s="18"/>
      <c r="JEI73" s="18"/>
      <c r="JEJ73" s="18"/>
      <c r="JEK73" s="18"/>
      <c r="JEL73" s="18"/>
      <c r="JEM73" s="18"/>
      <c r="JEN73" s="18"/>
      <c r="JEO73" s="18"/>
      <c r="JEP73" s="18"/>
      <c r="JEQ73" s="18"/>
      <c r="JER73" s="18"/>
      <c r="JES73" s="18"/>
      <c r="JET73" s="18"/>
      <c r="JEU73" s="18"/>
      <c r="JEV73" s="18"/>
      <c r="JEW73" s="18"/>
      <c r="JEX73" s="18"/>
      <c r="JEY73" s="18"/>
      <c r="JEZ73" s="18"/>
      <c r="JFA73" s="18"/>
      <c r="JFB73" s="18"/>
      <c r="JFC73" s="18"/>
      <c r="JFD73" s="18"/>
      <c r="JFE73" s="18"/>
      <c r="JFF73" s="18"/>
      <c r="JFG73" s="18"/>
      <c r="JFH73" s="18"/>
      <c r="JFI73" s="18"/>
      <c r="JFJ73" s="18"/>
      <c r="JFK73" s="18"/>
      <c r="JFL73" s="18"/>
      <c r="JFM73" s="18"/>
      <c r="JFN73" s="18"/>
      <c r="JFO73" s="18"/>
      <c r="JFP73" s="18"/>
      <c r="JFQ73" s="18"/>
      <c r="JFR73" s="18"/>
      <c r="JFS73" s="18"/>
      <c r="JFT73" s="18"/>
      <c r="JFU73" s="18"/>
      <c r="JFV73" s="18"/>
      <c r="JFW73" s="18"/>
      <c r="JFX73" s="18"/>
      <c r="JFY73" s="18"/>
      <c r="JFZ73" s="18"/>
      <c r="JGA73" s="18"/>
      <c r="JGB73" s="18"/>
      <c r="JGC73" s="18"/>
      <c r="JGD73" s="18"/>
      <c r="JGE73" s="18"/>
      <c r="JGF73" s="18"/>
      <c r="JGG73" s="18"/>
      <c r="JGH73" s="18"/>
      <c r="JGI73" s="18"/>
      <c r="JGJ73" s="18"/>
      <c r="JGK73" s="18"/>
      <c r="JGL73" s="18"/>
      <c r="JGM73" s="18"/>
      <c r="JGN73" s="18"/>
      <c r="JGO73" s="18"/>
      <c r="JGP73" s="18"/>
      <c r="JGQ73" s="18"/>
      <c r="JGR73" s="18"/>
      <c r="JGS73" s="18"/>
      <c r="JGT73" s="18"/>
      <c r="JGU73" s="18"/>
      <c r="JGV73" s="18"/>
      <c r="JGW73" s="18"/>
      <c r="JGX73" s="18"/>
      <c r="JGY73" s="18"/>
      <c r="JGZ73" s="18"/>
      <c r="JHA73" s="18"/>
      <c r="JHB73" s="18"/>
      <c r="JHC73" s="18"/>
      <c r="JHD73" s="18"/>
      <c r="JHE73" s="18"/>
      <c r="JHF73" s="18"/>
      <c r="JHG73" s="18"/>
      <c r="JHH73" s="18"/>
      <c r="JHI73" s="18"/>
      <c r="JHJ73" s="18"/>
      <c r="JHK73" s="18"/>
      <c r="JHL73" s="18"/>
      <c r="JHM73" s="18"/>
      <c r="JHN73" s="18"/>
      <c r="JHO73" s="18"/>
      <c r="JHP73" s="18"/>
      <c r="JHQ73" s="18"/>
      <c r="JHR73" s="18"/>
      <c r="JHS73" s="18"/>
      <c r="JHT73" s="18"/>
      <c r="JHU73" s="18"/>
      <c r="JHV73" s="18"/>
      <c r="JHW73" s="18"/>
      <c r="JHX73" s="18"/>
      <c r="JHY73" s="18"/>
      <c r="JHZ73" s="18"/>
      <c r="JIA73" s="18"/>
      <c r="JIB73" s="18"/>
      <c r="JIC73" s="18"/>
      <c r="JID73" s="18"/>
      <c r="JIE73" s="18"/>
      <c r="JIF73" s="18"/>
      <c r="JIG73" s="18"/>
      <c r="JIH73" s="18"/>
      <c r="JII73" s="18"/>
      <c r="JIJ73" s="18"/>
      <c r="JIK73" s="18"/>
      <c r="JIL73" s="18"/>
      <c r="JIM73" s="18"/>
      <c r="JIN73" s="18"/>
      <c r="JIO73" s="18"/>
      <c r="JIP73" s="18"/>
      <c r="JIQ73" s="18"/>
      <c r="JIR73" s="18"/>
      <c r="JIS73" s="18"/>
      <c r="JIT73" s="18"/>
      <c r="JIU73" s="18"/>
      <c r="JIV73" s="18"/>
      <c r="JIW73" s="18"/>
      <c r="JIX73" s="18"/>
      <c r="JIY73" s="18"/>
      <c r="JIZ73" s="18"/>
      <c r="JJA73" s="18"/>
      <c r="JJB73" s="18"/>
      <c r="JJC73" s="18"/>
      <c r="JJD73" s="18"/>
      <c r="JJE73" s="18"/>
      <c r="JJF73" s="18"/>
      <c r="JJG73" s="18"/>
      <c r="JJH73" s="18"/>
      <c r="JJI73" s="18"/>
      <c r="JJJ73" s="18"/>
      <c r="JJK73" s="18"/>
      <c r="JJL73" s="18"/>
      <c r="JJM73" s="18"/>
      <c r="JJN73" s="18"/>
      <c r="JJO73" s="18"/>
      <c r="JJP73" s="18"/>
      <c r="JJQ73" s="18"/>
      <c r="JJR73" s="18"/>
      <c r="JJS73" s="18"/>
      <c r="JJT73" s="18"/>
      <c r="JJU73" s="18"/>
      <c r="JJV73" s="18"/>
      <c r="JJW73" s="18"/>
      <c r="JJX73" s="18"/>
      <c r="JJY73" s="18"/>
      <c r="JJZ73" s="18"/>
      <c r="JKA73" s="18"/>
      <c r="JKB73" s="18"/>
      <c r="JKC73" s="18"/>
      <c r="JKD73" s="18"/>
      <c r="JKE73" s="18"/>
      <c r="JKF73" s="18"/>
      <c r="JKG73" s="18"/>
      <c r="JKH73" s="18"/>
      <c r="JKI73" s="18"/>
      <c r="JKJ73" s="18"/>
      <c r="JKK73" s="18"/>
      <c r="JKL73" s="18"/>
      <c r="JKM73" s="18"/>
      <c r="JKN73" s="18"/>
      <c r="JKO73" s="18"/>
      <c r="JKP73" s="18"/>
      <c r="JKQ73" s="18"/>
      <c r="JKR73" s="18"/>
      <c r="JKS73" s="18"/>
      <c r="JKT73" s="18"/>
      <c r="JKU73" s="18"/>
      <c r="JKV73" s="18"/>
      <c r="JKW73" s="18"/>
      <c r="JKX73" s="18"/>
      <c r="JKY73" s="18"/>
      <c r="JKZ73" s="18"/>
      <c r="JLA73" s="18"/>
      <c r="JLB73" s="18"/>
      <c r="JLC73" s="18"/>
      <c r="JLD73" s="18"/>
      <c r="JLE73" s="18"/>
      <c r="JLF73" s="18"/>
      <c r="JLG73" s="18"/>
      <c r="JLH73" s="18"/>
      <c r="JLI73" s="18"/>
      <c r="JLJ73" s="18"/>
      <c r="JLK73" s="18"/>
      <c r="JLL73" s="18"/>
      <c r="JLM73" s="18"/>
      <c r="JLN73" s="18"/>
      <c r="JLO73" s="18"/>
      <c r="JLP73" s="18"/>
      <c r="JLQ73" s="18"/>
      <c r="JLR73" s="18"/>
      <c r="JLS73" s="18"/>
      <c r="JLT73" s="18"/>
      <c r="JLU73" s="18"/>
      <c r="JLV73" s="18"/>
      <c r="JLW73" s="18"/>
      <c r="JLX73" s="18"/>
      <c r="JLY73" s="18"/>
      <c r="JLZ73" s="18"/>
      <c r="JMA73" s="18"/>
      <c r="JMB73" s="18"/>
      <c r="JMC73" s="18"/>
      <c r="JMD73" s="18"/>
      <c r="JME73" s="18"/>
      <c r="JMF73" s="18"/>
      <c r="JMG73" s="18"/>
      <c r="JMH73" s="18"/>
      <c r="JMI73" s="18"/>
      <c r="JMJ73" s="18"/>
      <c r="JMK73" s="18"/>
      <c r="JML73" s="18"/>
      <c r="JMM73" s="18"/>
      <c r="JMN73" s="18"/>
      <c r="JMO73" s="18"/>
      <c r="JMP73" s="18"/>
      <c r="JMQ73" s="18"/>
      <c r="JMR73" s="18"/>
      <c r="JMS73" s="18"/>
      <c r="JMT73" s="18"/>
      <c r="JMU73" s="18"/>
      <c r="JMV73" s="18"/>
      <c r="JMW73" s="18"/>
      <c r="JMX73" s="18"/>
      <c r="JMY73" s="18"/>
      <c r="JMZ73" s="18"/>
      <c r="JNA73" s="18"/>
      <c r="JNB73" s="18"/>
      <c r="JNC73" s="18"/>
      <c r="JND73" s="18"/>
      <c r="JNE73" s="18"/>
      <c r="JNF73" s="18"/>
      <c r="JNG73" s="18"/>
      <c r="JNH73" s="18"/>
      <c r="JNI73" s="18"/>
      <c r="JNJ73" s="18"/>
      <c r="JNK73" s="18"/>
      <c r="JNL73" s="18"/>
      <c r="JNM73" s="18"/>
      <c r="JNN73" s="18"/>
      <c r="JNO73" s="18"/>
      <c r="JNP73" s="18"/>
      <c r="JNQ73" s="18"/>
      <c r="JNR73" s="18"/>
      <c r="JNS73" s="18"/>
      <c r="JNT73" s="18"/>
      <c r="JNU73" s="18"/>
      <c r="JNV73" s="18"/>
      <c r="JNW73" s="18"/>
      <c r="JNX73" s="18"/>
      <c r="JNY73" s="18"/>
      <c r="JNZ73" s="18"/>
      <c r="JOA73" s="18"/>
      <c r="JOB73" s="18"/>
      <c r="JOC73" s="18"/>
      <c r="JOD73" s="18"/>
      <c r="JOE73" s="18"/>
      <c r="JOF73" s="18"/>
      <c r="JOG73" s="18"/>
      <c r="JOH73" s="18"/>
      <c r="JOI73" s="18"/>
      <c r="JOJ73" s="18"/>
      <c r="JOK73" s="18"/>
      <c r="JOL73" s="18"/>
      <c r="JOM73" s="18"/>
      <c r="JON73" s="18"/>
      <c r="JOO73" s="18"/>
      <c r="JOP73" s="18"/>
      <c r="JOQ73" s="18"/>
      <c r="JOR73" s="18"/>
      <c r="JOS73" s="18"/>
      <c r="JOT73" s="18"/>
      <c r="JOU73" s="18"/>
      <c r="JOV73" s="18"/>
      <c r="JOW73" s="18"/>
      <c r="JOX73" s="18"/>
      <c r="JOY73" s="18"/>
      <c r="JOZ73" s="18"/>
      <c r="JPA73" s="18"/>
      <c r="JPB73" s="18"/>
      <c r="JPC73" s="18"/>
      <c r="JPD73" s="18"/>
      <c r="JPE73" s="18"/>
      <c r="JPF73" s="18"/>
      <c r="JPG73" s="18"/>
      <c r="JPH73" s="18"/>
      <c r="JPI73" s="18"/>
      <c r="JPJ73" s="18"/>
      <c r="JPK73" s="18"/>
      <c r="JPL73" s="18"/>
      <c r="JPM73" s="18"/>
      <c r="JPN73" s="18"/>
      <c r="JPO73" s="18"/>
      <c r="JPP73" s="18"/>
      <c r="JPQ73" s="18"/>
      <c r="JPR73" s="18"/>
      <c r="JPS73" s="18"/>
      <c r="JPT73" s="18"/>
      <c r="JPU73" s="18"/>
      <c r="JPV73" s="18"/>
      <c r="JPW73" s="18"/>
      <c r="JPX73" s="18"/>
      <c r="JPY73" s="18"/>
      <c r="JPZ73" s="18"/>
      <c r="JQA73" s="18"/>
      <c r="JQB73" s="18"/>
      <c r="JQC73" s="18"/>
      <c r="JQD73" s="18"/>
      <c r="JQE73" s="18"/>
      <c r="JQF73" s="18"/>
      <c r="JQG73" s="18"/>
      <c r="JQH73" s="18"/>
      <c r="JQI73" s="18"/>
      <c r="JQJ73" s="18"/>
      <c r="JQK73" s="18"/>
      <c r="JQL73" s="18"/>
      <c r="JQM73" s="18"/>
      <c r="JQN73" s="18"/>
      <c r="JQO73" s="18"/>
      <c r="JQP73" s="18"/>
      <c r="JQQ73" s="18"/>
      <c r="JQR73" s="18"/>
      <c r="JQS73" s="18"/>
      <c r="JQT73" s="18"/>
      <c r="JQU73" s="18"/>
      <c r="JQV73" s="18"/>
      <c r="JQW73" s="18"/>
      <c r="JQX73" s="18"/>
      <c r="JQY73" s="18"/>
      <c r="JQZ73" s="18"/>
      <c r="JRA73" s="18"/>
      <c r="JRB73" s="18"/>
      <c r="JRC73" s="18"/>
      <c r="JRD73" s="18"/>
      <c r="JRE73" s="18"/>
      <c r="JRF73" s="18"/>
      <c r="JRG73" s="18"/>
      <c r="JRH73" s="18"/>
      <c r="JRI73" s="18"/>
      <c r="JRJ73" s="18"/>
      <c r="JRK73" s="18"/>
      <c r="JRL73" s="18"/>
      <c r="JRM73" s="18"/>
      <c r="JRN73" s="18"/>
      <c r="JRO73" s="18"/>
      <c r="JRP73" s="18"/>
      <c r="JRQ73" s="18"/>
      <c r="JRR73" s="18"/>
      <c r="JRS73" s="18"/>
      <c r="JRT73" s="18"/>
      <c r="JRU73" s="18"/>
      <c r="JRV73" s="18"/>
      <c r="JRW73" s="18"/>
      <c r="JRX73" s="18"/>
      <c r="JRY73" s="18"/>
      <c r="JRZ73" s="18"/>
      <c r="JSA73" s="18"/>
      <c r="JSB73" s="18"/>
      <c r="JSC73" s="18"/>
      <c r="JSD73" s="18"/>
      <c r="JSE73" s="18"/>
      <c r="JSF73" s="18"/>
      <c r="JSG73" s="18"/>
      <c r="JSH73" s="18"/>
      <c r="JSI73" s="18"/>
      <c r="JSJ73" s="18"/>
      <c r="JSK73" s="18"/>
      <c r="JSL73" s="18"/>
      <c r="JSM73" s="18"/>
      <c r="JSN73" s="18"/>
      <c r="JSO73" s="18"/>
      <c r="JSP73" s="18"/>
      <c r="JSQ73" s="18"/>
      <c r="JSR73" s="18"/>
      <c r="JSS73" s="18"/>
      <c r="JST73" s="18"/>
      <c r="JSU73" s="18"/>
      <c r="JSV73" s="18"/>
      <c r="JSW73" s="18"/>
      <c r="JSX73" s="18"/>
      <c r="JSY73" s="18"/>
      <c r="JSZ73" s="18"/>
      <c r="JTA73" s="18"/>
      <c r="JTB73" s="18"/>
      <c r="JTC73" s="18"/>
      <c r="JTD73" s="18"/>
      <c r="JTE73" s="18"/>
      <c r="JTF73" s="18"/>
      <c r="JTG73" s="18"/>
      <c r="JTH73" s="18"/>
      <c r="JTI73" s="18"/>
      <c r="JTJ73" s="18"/>
      <c r="JTK73" s="18"/>
      <c r="JTL73" s="18"/>
      <c r="JTM73" s="18"/>
      <c r="JTN73" s="18"/>
      <c r="JTO73" s="18"/>
      <c r="JTP73" s="18"/>
      <c r="JTQ73" s="18"/>
      <c r="JTR73" s="18"/>
      <c r="JTS73" s="18"/>
      <c r="JTT73" s="18"/>
      <c r="JTU73" s="18"/>
      <c r="JTV73" s="18"/>
      <c r="JTW73" s="18"/>
      <c r="JTX73" s="18"/>
      <c r="JTY73" s="18"/>
      <c r="JTZ73" s="18"/>
      <c r="JUA73" s="18"/>
      <c r="JUB73" s="18"/>
      <c r="JUC73" s="18"/>
      <c r="JUD73" s="18"/>
      <c r="JUE73" s="18"/>
      <c r="JUF73" s="18"/>
      <c r="JUG73" s="18"/>
      <c r="JUH73" s="18"/>
      <c r="JUI73" s="18"/>
      <c r="JUJ73" s="18"/>
      <c r="JUK73" s="18"/>
      <c r="JUL73" s="18"/>
      <c r="JUM73" s="18"/>
      <c r="JUN73" s="18"/>
      <c r="JUO73" s="18"/>
      <c r="JUP73" s="18"/>
      <c r="JUQ73" s="18"/>
      <c r="JUR73" s="18"/>
      <c r="JUS73" s="18"/>
      <c r="JUT73" s="18"/>
      <c r="JUU73" s="18"/>
      <c r="JUV73" s="18"/>
      <c r="JUW73" s="18"/>
      <c r="JUX73" s="18"/>
      <c r="JUY73" s="18"/>
      <c r="JUZ73" s="18"/>
      <c r="JVA73" s="18"/>
      <c r="JVB73" s="18"/>
      <c r="JVC73" s="18"/>
      <c r="JVD73" s="18"/>
      <c r="JVE73" s="18"/>
      <c r="JVF73" s="18"/>
      <c r="JVG73" s="18"/>
      <c r="JVH73" s="18"/>
      <c r="JVI73" s="18"/>
      <c r="JVJ73" s="18"/>
      <c r="JVK73" s="18"/>
      <c r="JVL73" s="18"/>
      <c r="JVM73" s="18"/>
      <c r="JVN73" s="18"/>
      <c r="JVO73" s="18"/>
      <c r="JVP73" s="18"/>
      <c r="JVQ73" s="18"/>
      <c r="JVR73" s="18"/>
      <c r="JVS73" s="18"/>
      <c r="JVT73" s="18"/>
      <c r="JVU73" s="18"/>
      <c r="JVV73" s="18"/>
      <c r="JVW73" s="18"/>
      <c r="JVX73" s="18"/>
      <c r="JVY73" s="18"/>
      <c r="JVZ73" s="18"/>
      <c r="JWA73" s="18"/>
      <c r="JWB73" s="18"/>
      <c r="JWC73" s="18"/>
      <c r="JWD73" s="18"/>
      <c r="JWE73" s="18"/>
      <c r="JWF73" s="18"/>
      <c r="JWG73" s="18"/>
      <c r="JWH73" s="18"/>
      <c r="JWI73" s="18"/>
      <c r="JWJ73" s="18"/>
      <c r="JWK73" s="18"/>
      <c r="JWL73" s="18"/>
      <c r="JWM73" s="18"/>
      <c r="JWN73" s="18"/>
      <c r="JWO73" s="18"/>
      <c r="JWP73" s="18"/>
      <c r="JWQ73" s="18"/>
      <c r="JWR73" s="18"/>
      <c r="JWS73" s="18"/>
      <c r="JWT73" s="18"/>
      <c r="JWU73" s="18"/>
      <c r="JWV73" s="18"/>
      <c r="JWW73" s="18"/>
      <c r="JWX73" s="18"/>
      <c r="JWY73" s="18"/>
      <c r="JWZ73" s="18"/>
      <c r="JXA73" s="18"/>
      <c r="JXB73" s="18"/>
      <c r="JXC73" s="18"/>
      <c r="JXD73" s="18"/>
      <c r="JXE73" s="18"/>
      <c r="JXF73" s="18"/>
      <c r="JXG73" s="18"/>
      <c r="JXH73" s="18"/>
      <c r="JXI73" s="18"/>
      <c r="JXJ73" s="18"/>
      <c r="JXK73" s="18"/>
      <c r="JXL73" s="18"/>
      <c r="JXM73" s="18"/>
      <c r="JXN73" s="18"/>
      <c r="JXO73" s="18"/>
      <c r="JXP73" s="18"/>
      <c r="JXQ73" s="18"/>
      <c r="JXR73" s="18"/>
      <c r="JXS73" s="18"/>
      <c r="JXT73" s="18"/>
      <c r="JXU73" s="18"/>
      <c r="JXV73" s="18"/>
      <c r="JXW73" s="18"/>
      <c r="JXX73" s="18"/>
      <c r="JXY73" s="18"/>
      <c r="JXZ73" s="18"/>
      <c r="JYA73" s="18"/>
      <c r="JYB73" s="18"/>
      <c r="JYC73" s="18"/>
      <c r="JYD73" s="18"/>
      <c r="JYE73" s="18"/>
      <c r="JYF73" s="18"/>
      <c r="JYG73" s="18"/>
      <c r="JYH73" s="18"/>
      <c r="JYI73" s="18"/>
      <c r="JYJ73" s="18"/>
      <c r="JYK73" s="18"/>
      <c r="JYL73" s="18"/>
      <c r="JYM73" s="18"/>
      <c r="JYN73" s="18"/>
      <c r="JYO73" s="18"/>
      <c r="JYP73" s="18"/>
      <c r="JYQ73" s="18"/>
      <c r="JYR73" s="18"/>
      <c r="JYS73" s="18"/>
      <c r="JYT73" s="18"/>
      <c r="JYU73" s="18"/>
      <c r="JYV73" s="18"/>
      <c r="JYW73" s="18"/>
      <c r="JYX73" s="18"/>
      <c r="JYY73" s="18"/>
      <c r="JYZ73" s="18"/>
      <c r="JZA73" s="18"/>
      <c r="JZB73" s="18"/>
      <c r="JZC73" s="18"/>
      <c r="JZD73" s="18"/>
      <c r="JZE73" s="18"/>
      <c r="JZF73" s="18"/>
      <c r="JZG73" s="18"/>
      <c r="JZH73" s="18"/>
      <c r="JZI73" s="18"/>
      <c r="JZJ73" s="18"/>
      <c r="JZK73" s="18"/>
      <c r="JZL73" s="18"/>
      <c r="JZM73" s="18"/>
      <c r="JZN73" s="18"/>
      <c r="JZO73" s="18"/>
      <c r="JZP73" s="18"/>
      <c r="JZQ73" s="18"/>
      <c r="JZR73" s="18"/>
      <c r="JZS73" s="18"/>
      <c r="JZT73" s="18"/>
      <c r="JZU73" s="18"/>
      <c r="JZV73" s="18"/>
      <c r="JZW73" s="18"/>
      <c r="JZX73" s="18"/>
      <c r="JZY73" s="18"/>
      <c r="JZZ73" s="18"/>
      <c r="KAA73" s="18"/>
      <c r="KAB73" s="18"/>
      <c r="KAC73" s="18"/>
      <c r="KAD73" s="18"/>
      <c r="KAE73" s="18"/>
      <c r="KAF73" s="18"/>
      <c r="KAG73" s="18"/>
      <c r="KAH73" s="18"/>
      <c r="KAI73" s="18"/>
      <c r="KAJ73" s="18"/>
      <c r="KAK73" s="18"/>
      <c r="KAL73" s="18"/>
      <c r="KAM73" s="18"/>
      <c r="KAN73" s="18"/>
      <c r="KAO73" s="18"/>
      <c r="KAP73" s="18"/>
      <c r="KAQ73" s="18"/>
      <c r="KAR73" s="18"/>
      <c r="KAS73" s="18"/>
      <c r="KAT73" s="18"/>
      <c r="KAU73" s="18"/>
      <c r="KAV73" s="18"/>
      <c r="KAW73" s="18"/>
      <c r="KAX73" s="18"/>
      <c r="KAY73" s="18"/>
      <c r="KAZ73" s="18"/>
      <c r="KBA73" s="18"/>
      <c r="KBB73" s="18"/>
      <c r="KBC73" s="18"/>
      <c r="KBD73" s="18"/>
      <c r="KBE73" s="18"/>
      <c r="KBF73" s="18"/>
      <c r="KBG73" s="18"/>
      <c r="KBH73" s="18"/>
      <c r="KBI73" s="18"/>
      <c r="KBJ73" s="18"/>
      <c r="KBK73" s="18"/>
      <c r="KBL73" s="18"/>
      <c r="KBM73" s="18"/>
      <c r="KBN73" s="18"/>
      <c r="KBO73" s="18"/>
      <c r="KBP73" s="18"/>
      <c r="KBQ73" s="18"/>
      <c r="KBR73" s="18"/>
      <c r="KBS73" s="18"/>
      <c r="KBT73" s="18"/>
      <c r="KBU73" s="18"/>
      <c r="KBV73" s="18"/>
      <c r="KBW73" s="18"/>
      <c r="KBX73" s="18"/>
      <c r="KBY73" s="18"/>
      <c r="KBZ73" s="18"/>
      <c r="KCA73" s="18"/>
      <c r="KCB73" s="18"/>
      <c r="KCC73" s="18"/>
      <c r="KCD73" s="18"/>
      <c r="KCE73" s="18"/>
      <c r="KCF73" s="18"/>
      <c r="KCG73" s="18"/>
      <c r="KCH73" s="18"/>
      <c r="KCI73" s="18"/>
      <c r="KCJ73" s="18"/>
      <c r="KCK73" s="18"/>
      <c r="KCL73" s="18"/>
      <c r="KCM73" s="18"/>
      <c r="KCN73" s="18"/>
      <c r="KCO73" s="18"/>
      <c r="KCP73" s="18"/>
      <c r="KCQ73" s="18"/>
      <c r="KCR73" s="18"/>
      <c r="KCS73" s="18"/>
      <c r="KCT73" s="18"/>
      <c r="KCU73" s="18"/>
      <c r="KCV73" s="18"/>
      <c r="KCW73" s="18"/>
      <c r="KCX73" s="18"/>
      <c r="KCY73" s="18"/>
      <c r="KCZ73" s="18"/>
      <c r="KDA73" s="18"/>
      <c r="KDB73" s="18"/>
      <c r="KDC73" s="18"/>
      <c r="KDD73" s="18"/>
      <c r="KDE73" s="18"/>
      <c r="KDF73" s="18"/>
      <c r="KDG73" s="18"/>
      <c r="KDH73" s="18"/>
      <c r="KDI73" s="18"/>
      <c r="KDJ73" s="18"/>
      <c r="KDK73" s="18"/>
      <c r="KDL73" s="18"/>
      <c r="KDM73" s="18"/>
      <c r="KDN73" s="18"/>
      <c r="KDO73" s="18"/>
      <c r="KDP73" s="18"/>
      <c r="KDQ73" s="18"/>
      <c r="KDR73" s="18"/>
      <c r="KDS73" s="18"/>
      <c r="KDT73" s="18"/>
      <c r="KDU73" s="18"/>
      <c r="KDV73" s="18"/>
      <c r="KDW73" s="18"/>
      <c r="KDX73" s="18"/>
      <c r="KDY73" s="18"/>
      <c r="KDZ73" s="18"/>
      <c r="KEA73" s="18"/>
      <c r="KEB73" s="18"/>
      <c r="KEC73" s="18"/>
      <c r="KED73" s="18"/>
      <c r="KEE73" s="18"/>
      <c r="KEF73" s="18"/>
      <c r="KEG73" s="18"/>
      <c r="KEH73" s="18"/>
      <c r="KEI73" s="18"/>
      <c r="KEJ73" s="18"/>
      <c r="KEK73" s="18"/>
      <c r="KEL73" s="18"/>
      <c r="KEM73" s="18"/>
      <c r="KEN73" s="18"/>
      <c r="KEO73" s="18"/>
      <c r="KEP73" s="18"/>
      <c r="KEQ73" s="18"/>
      <c r="KER73" s="18"/>
      <c r="KES73" s="18"/>
      <c r="KET73" s="18"/>
      <c r="KEU73" s="18"/>
      <c r="KEV73" s="18"/>
      <c r="KEW73" s="18"/>
      <c r="KEX73" s="18"/>
      <c r="KEY73" s="18"/>
      <c r="KEZ73" s="18"/>
      <c r="KFA73" s="18"/>
      <c r="KFB73" s="18"/>
      <c r="KFC73" s="18"/>
      <c r="KFD73" s="18"/>
      <c r="KFE73" s="18"/>
      <c r="KFF73" s="18"/>
      <c r="KFG73" s="18"/>
      <c r="KFH73" s="18"/>
      <c r="KFI73" s="18"/>
      <c r="KFJ73" s="18"/>
      <c r="KFK73" s="18"/>
      <c r="KFL73" s="18"/>
      <c r="KFM73" s="18"/>
      <c r="KFN73" s="18"/>
      <c r="KFO73" s="18"/>
      <c r="KFP73" s="18"/>
      <c r="KFQ73" s="18"/>
      <c r="KFR73" s="18"/>
      <c r="KFS73" s="18"/>
      <c r="KFT73" s="18"/>
      <c r="KFU73" s="18"/>
      <c r="KFV73" s="18"/>
      <c r="KFW73" s="18"/>
      <c r="KFX73" s="18"/>
      <c r="KFY73" s="18"/>
      <c r="KFZ73" s="18"/>
      <c r="KGA73" s="18"/>
      <c r="KGB73" s="18"/>
      <c r="KGC73" s="18"/>
      <c r="KGD73" s="18"/>
      <c r="KGE73" s="18"/>
      <c r="KGF73" s="18"/>
      <c r="KGG73" s="18"/>
      <c r="KGH73" s="18"/>
      <c r="KGI73" s="18"/>
      <c r="KGJ73" s="18"/>
      <c r="KGK73" s="18"/>
      <c r="KGL73" s="18"/>
      <c r="KGM73" s="18"/>
      <c r="KGN73" s="18"/>
      <c r="KGO73" s="18"/>
      <c r="KGP73" s="18"/>
      <c r="KGQ73" s="18"/>
      <c r="KGR73" s="18"/>
      <c r="KGS73" s="18"/>
      <c r="KGT73" s="18"/>
      <c r="KGU73" s="18"/>
      <c r="KGV73" s="18"/>
      <c r="KGW73" s="18"/>
      <c r="KGX73" s="18"/>
      <c r="KGY73" s="18"/>
      <c r="KGZ73" s="18"/>
      <c r="KHA73" s="18"/>
      <c r="KHB73" s="18"/>
      <c r="KHC73" s="18"/>
      <c r="KHD73" s="18"/>
      <c r="KHE73" s="18"/>
      <c r="KHF73" s="18"/>
      <c r="KHG73" s="18"/>
      <c r="KHH73" s="18"/>
      <c r="KHI73" s="18"/>
      <c r="KHJ73" s="18"/>
      <c r="KHK73" s="18"/>
      <c r="KHL73" s="18"/>
      <c r="KHM73" s="18"/>
      <c r="KHN73" s="18"/>
      <c r="KHO73" s="18"/>
      <c r="KHP73" s="18"/>
      <c r="KHQ73" s="18"/>
      <c r="KHR73" s="18"/>
      <c r="KHS73" s="18"/>
      <c r="KHT73" s="18"/>
      <c r="KHU73" s="18"/>
      <c r="KHV73" s="18"/>
      <c r="KHW73" s="18"/>
      <c r="KHX73" s="18"/>
      <c r="KHY73" s="18"/>
      <c r="KHZ73" s="18"/>
      <c r="KIA73" s="18"/>
      <c r="KIB73" s="18"/>
      <c r="KIC73" s="18"/>
      <c r="KID73" s="18"/>
      <c r="KIE73" s="18"/>
      <c r="KIF73" s="18"/>
      <c r="KIG73" s="18"/>
      <c r="KIH73" s="18"/>
      <c r="KII73" s="18"/>
      <c r="KIJ73" s="18"/>
      <c r="KIK73" s="18"/>
      <c r="KIL73" s="18"/>
      <c r="KIM73" s="18"/>
      <c r="KIN73" s="18"/>
      <c r="KIO73" s="18"/>
      <c r="KIP73" s="18"/>
      <c r="KIQ73" s="18"/>
      <c r="KIR73" s="18"/>
      <c r="KIS73" s="18"/>
      <c r="KIT73" s="18"/>
      <c r="KIU73" s="18"/>
      <c r="KIV73" s="18"/>
      <c r="KIW73" s="18"/>
      <c r="KIX73" s="18"/>
      <c r="KIY73" s="18"/>
      <c r="KIZ73" s="18"/>
      <c r="KJA73" s="18"/>
      <c r="KJB73" s="18"/>
      <c r="KJC73" s="18"/>
      <c r="KJD73" s="18"/>
      <c r="KJE73" s="18"/>
      <c r="KJF73" s="18"/>
      <c r="KJG73" s="18"/>
      <c r="KJH73" s="18"/>
      <c r="KJI73" s="18"/>
      <c r="KJJ73" s="18"/>
      <c r="KJK73" s="18"/>
      <c r="KJL73" s="18"/>
      <c r="KJM73" s="18"/>
      <c r="KJN73" s="18"/>
      <c r="KJO73" s="18"/>
      <c r="KJP73" s="18"/>
      <c r="KJQ73" s="18"/>
      <c r="KJR73" s="18"/>
      <c r="KJS73" s="18"/>
      <c r="KJT73" s="18"/>
      <c r="KJU73" s="18"/>
      <c r="KJV73" s="18"/>
      <c r="KJW73" s="18"/>
      <c r="KJX73" s="18"/>
      <c r="KJY73" s="18"/>
      <c r="KJZ73" s="18"/>
      <c r="KKA73" s="18"/>
      <c r="KKB73" s="18"/>
      <c r="KKC73" s="18"/>
      <c r="KKD73" s="18"/>
      <c r="KKE73" s="18"/>
      <c r="KKF73" s="18"/>
      <c r="KKG73" s="18"/>
      <c r="KKH73" s="18"/>
      <c r="KKI73" s="18"/>
      <c r="KKJ73" s="18"/>
      <c r="KKK73" s="18"/>
      <c r="KKL73" s="18"/>
      <c r="KKM73" s="18"/>
      <c r="KKN73" s="18"/>
      <c r="KKO73" s="18"/>
      <c r="KKP73" s="18"/>
      <c r="KKQ73" s="18"/>
      <c r="KKR73" s="18"/>
      <c r="KKS73" s="18"/>
      <c r="KKT73" s="18"/>
      <c r="KKU73" s="18"/>
      <c r="KKV73" s="18"/>
      <c r="KKW73" s="18"/>
      <c r="KKX73" s="18"/>
      <c r="KKY73" s="18"/>
      <c r="KKZ73" s="18"/>
      <c r="KLA73" s="18"/>
      <c r="KLB73" s="18"/>
      <c r="KLC73" s="18"/>
      <c r="KLD73" s="18"/>
      <c r="KLE73" s="18"/>
      <c r="KLF73" s="18"/>
      <c r="KLG73" s="18"/>
      <c r="KLH73" s="18"/>
      <c r="KLI73" s="18"/>
      <c r="KLJ73" s="18"/>
      <c r="KLK73" s="18"/>
      <c r="KLL73" s="18"/>
      <c r="KLM73" s="18"/>
      <c r="KLN73" s="18"/>
      <c r="KLO73" s="18"/>
      <c r="KLP73" s="18"/>
      <c r="KLQ73" s="18"/>
      <c r="KLR73" s="18"/>
      <c r="KLS73" s="18"/>
      <c r="KLT73" s="18"/>
      <c r="KLU73" s="18"/>
      <c r="KLV73" s="18"/>
      <c r="KLW73" s="18"/>
      <c r="KLX73" s="18"/>
      <c r="KLY73" s="18"/>
      <c r="KLZ73" s="18"/>
      <c r="KMA73" s="18"/>
      <c r="KMB73" s="18"/>
      <c r="KMC73" s="18"/>
      <c r="KMD73" s="18"/>
      <c r="KME73" s="18"/>
      <c r="KMF73" s="18"/>
      <c r="KMG73" s="18"/>
      <c r="KMH73" s="18"/>
      <c r="KMI73" s="18"/>
      <c r="KMJ73" s="18"/>
      <c r="KMK73" s="18"/>
      <c r="KML73" s="18"/>
      <c r="KMM73" s="18"/>
      <c r="KMN73" s="18"/>
      <c r="KMO73" s="18"/>
      <c r="KMP73" s="18"/>
      <c r="KMQ73" s="18"/>
      <c r="KMR73" s="18"/>
      <c r="KMS73" s="18"/>
      <c r="KMT73" s="18"/>
      <c r="KMU73" s="18"/>
      <c r="KMV73" s="18"/>
      <c r="KMW73" s="18"/>
      <c r="KMX73" s="18"/>
      <c r="KMY73" s="18"/>
      <c r="KMZ73" s="18"/>
      <c r="KNA73" s="18"/>
      <c r="KNB73" s="18"/>
      <c r="KNC73" s="18"/>
      <c r="KND73" s="18"/>
      <c r="KNE73" s="18"/>
      <c r="KNF73" s="18"/>
      <c r="KNG73" s="18"/>
      <c r="KNH73" s="18"/>
      <c r="KNI73" s="18"/>
      <c r="KNJ73" s="18"/>
      <c r="KNK73" s="18"/>
      <c r="KNL73" s="18"/>
      <c r="KNM73" s="18"/>
      <c r="KNN73" s="18"/>
      <c r="KNO73" s="18"/>
      <c r="KNP73" s="18"/>
      <c r="KNQ73" s="18"/>
      <c r="KNR73" s="18"/>
      <c r="KNS73" s="18"/>
      <c r="KNT73" s="18"/>
      <c r="KNU73" s="18"/>
      <c r="KNV73" s="18"/>
      <c r="KNW73" s="18"/>
      <c r="KNX73" s="18"/>
      <c r="KNY73" s="18"/>
      <c r="KNZ73" s="18"/>
      <c r="KOA73" s="18"/>
      <c r="KOB73" s="18"/>
      <c r="KOC73" s="18"/>
      <c r="KOD73" s="18"/>
      <c r="KOE73" s="18"/>
      <c r="KOF73" s="18"/>
      <c r="KOG73" s="18"/>
      <c r="KOH73" s="18"/>
      <c r="KOI73" s="18"/>
      <c r="KOJ73" s="18"/>
      <c r="KOK73" s="18"/>
      <c r="KOL73" s="18"/>
      <c r="KOM73" s="18"/>
      <c r="KON73" s="18"/>
      <c r="KOO73" s="18"/>
      <c r="KOP73" s="18"/>
      <c r="KOQ73" s="18"/>
      <c r="KOR73" s="18"/>
      <c r="KOS73" s="18"/>
      <c r="KOT73" s="18"/>
      <c r="KOU73" s="18"/>
      <c r="KOV73" s="18"/>
      <c r="KOW73" s="18"/>
      <c r="KOX73" s="18"/>
      <c r="KOY73" s="18"/>
      <c r="KOZ73" s="18"/>
      <c r="KPA73" s="18"/>
      <c r="KPB73" s="18"/>
      <c r="KPC73" s="18"/>
      <c r="KPD73" s="18"/>
      <c r="KPE73" s="18"/>
      <c r="KPF73" s="18"/>
      <c r="KPG73" s="18"/>
      <c r="KPH73" s="18"/>
      <c r="KPI73" s="18"/>
      <c r="KPJ73" s="18"/>
      <c r="KPK73" s="18"/>
      <c r="KPL73" s="18"/>
      <c r="KPM73" s="18"/>
      <c r="KPN73" s="18"/>
      <c r="KPO73" s="18"/>
      <c r="KPP73" s="18"/>
      <c r="KPQ73" s="18"/>
      <c r="KPR73" s="18"/>
      <c r="KPS73" s="18"/>
      <c r="KPT73" s="18"/>
      <c r="KPU73" s="18"/>
      <c r="KPV73" s="18"/>
      <c r="KPW73" s="18"/>
      <c r="KPX73" s="18"/>
      <c r="KPY73" s="18"/>
      <c r="KPZ73" s="18"/>
      <c r="KQA73" s="18"/>
      <c r="KQB73" s="18"/>
      <c r="KQC73" s="18"/>
      <c r="KQD73" s="18"/>
      <c r="KQE73" s="18"/>
      <c r="KQF73" s="18"/>
      <c r="KQG73" s="18"/>
      <c r="KQH73" s="18"/>
      <c r="KQI73" s="18"/>
      <c r="KQJ73" s="18"/>
      <c r="KQK73" s="18"/>
      <c r="KQL73" s="18"/>
      <c r="KQM73" s="18"/>
      <c r="KQN73" s="18"/>
      <c r="KQO73" s="18"/>
      <c r="KQP73" s="18"/>
      <c r="KQQ73" s="18"/>
      <c r="KQR73" s="18"/>
      <c r="KQS73" s="18"/>
      <c r="KQT73" s="18"/>
      <c r="KQU73" s="18"/>
      <c r="KQV73" s="18"/>
      <c r="KQW73" s="18"/>
      <c r="KQX73" s="18"/>
      <c r="KQY73" s="18"/>
      <c r="KQZ73" s="18"/>
      <c r="KRA73" s="18"/>
      <c r="KRB73" s="18"/>
      <c r="KRC73" s="18"/>
      <c r="KRD73" s="18"/>
      <c r="KRE73" s="18"/>
      <c r="KRF73" s="18"/>
      <c r="KRG73" s="18"/>
      <c r="KRH73" s="18"/>
      <c r="KRI73" s="18"/>
      <c r="KRJ73" s="18"/>
      <c r="KRK73" s="18"/>
      <c r="KRL73" s="18"/>
      <c r="KRM73" s="18"/>
      <c r="KRN73" s="18"/>
      <c r="KRO73" s="18"/>
      <c r="KRP73" s="18"/>
      <c r="KRQ73" s="18"/>
      <c r="KRR73" s="18"/>
      <c r="KRS73" s="18"/>
      <c r="KRT73" s="18"/>
      <c r="KRU73" s="18"/>
      <c r="KRV73" s="18"/>
      <c r="KRW73" s="18"/>
      <c r="KRX73" s="18"/>
      <c r="KRY73" s="18"/>
      <c r="KRZ73" s="18"/>
      <c r="KSA73" s="18"/>
      <c r="KSB73" s="18"/>
      <c r="KSC73" s="18"/>
      <c r="KSD73" s="18"/>
      <c r="KSE73" s="18"/>
      <c r="KSF73" s="18"/>
      <c r="KSG73" s="18"/>
      <c r="KSH73" s="18"/>
      <c r="KSI73" s="18"/>
      <c r="KSJ73" s="18"/>
      <c r="KSK73" s="18"/>
      <c r="KSL73" s="18"/>
      <c r="KSM73" s="18"/>
      <c r="KSN73" s="18"/>
      <c r="KSO73" s="18"/>
      <c r="KSP73" s="18"/>
      <c r="KSQ73" s="18"/>
      <c r="KSR73" s="18"/>
      <c r="KSS73" s="18"/>
      <c r="KST73" s="18"/>
      <c r="KSU73" s="18"/>
      <c r="KSV73" s="18"/>
      <c r="KSW73" s="18"/>
      <c r="KSX73" s="18"/>
      <c r="KSY73" s="18"/>
      <c r="KSZ73" s="18"/>
      <c r="KTA73" s="18"/>
      <c r="KTB73" s="18"/>
      <c r="KTC73" s="18"/>
      <c r="KTD73" s="18"/>
      <c r="KTE73" s="18"/>
      <c r="KTF73" s="18"/>
      <c r="KTG73" s="18"/>
      <c r="KTH73" s="18"/>
      <c r="KTI73" s="18"/>
      <c r="KTJ73" s="18"/>
      <c r="KTK73" s="18"/>
      <c r="KTL73" s="18"/>
      <c r="KTM73" s="18"/>
      <c r="KTN73" s="18"/>
      <c r="KTO73" s="18"/>
      <c r="KTP73" s="18"/>
      <c r="KTQ73" s="18"/>
      <c r="KTR73" s="18"/>
      <c r="KTS73" s="18"/>
      <c r="KTT73" s="18"/>
      <c r="KTU73" s="18"/>
      <c r="KTV73" s="18"/>
      <c r="KTW73" s="18"/>
      <c r="KTX73" s="18"/>
      <c r="KTY73" s="18"/>
      <c r="KTZ73" s="18"/>
      <c r="KUA73" s="18"/>
      <c r="KUB73" s="18"/>
      <c r="KUC73" s="18"/>
      <c r="KUD73" s="18"/>
      <c r="KUE73" s="18"/>
      <c r="KUF73" s="18"/>
      <c r="KUG73" s="18"/>
      <c r="KUH73" s="18"/>
      <c r="KUI73" s="18"/>
      <c r="KUJ73" s="18"/>
      <c r="KUK73" s="18"/>
      <c r="KUL73" s="18"/>
      <c r="KUM73" s="18"/>
      <c r="KUN73" s="18"/>
      <c r="KUO73" s="18"/>
      <c r="KUP73" s="18"/>
      <c r="KUQ73" s="18"/>
      <c r="KUR73" s="18"/>
      <c r="KUS73" s="18"/>
      <c r="KUT73" s="18"/>
      <c r="KUU73" s="18"/>
      <c r="KUV73" s="18"/>
      <c r="KUW73" s="18"/>
      <c r="KUX73" s="18"/>
      <c r="KUY73" s="18"/>
      <c r="KUZ73" s="18"/>
      <c r="KVA73" s="18"/>
      <c r="KVB73" s="18"/>
      <c r="KVC73" s="18"/>
      <c r="KVD73" s="18"/>
      <c r="KVE73" s="18"/>
      <c r="KVF73" s="18"/>
      <c r="KVG73" s="18"/>
      <c r="KVH73" s="18"/>
      <c r="KVI73" s="18"/>
      <c r="KVJ73" s="18"/>
      <c r="KVK73" s="18"/>
      <c r="KVL73" s="18"/>
      <c r="KVM73" s="18"/>
      <c r="KVN73" s="18"/>
      <c r="KVO73" s="18"/>
      <c r="KVP73" s="18"/>
      <c r="KVQ73" s="18"/>
      <c r="KVR73" s="18"/>
      <c r="KVS73" s="18"/>
      <c r="KVT73" s="18"/>
      <c r="KVU73" s="18"/>
      <c r="KVV73" s="18"/>
      <c r="KVW73" s="18"/>
      <c r="KVX73" s="18"/>
      <c r="KVY73" s="18"/>
      <c r="KVZ73" s="18"/>
      <c r="KWA73" s="18"/>
      <c r="KWB73" s="18"/>
      <c r="KWC73" s="18"/>
      <c r="KWD73" s="18"/>
      <c r="KWE73" s="18"/>
      <c r="KWF73" s="18"/>
      <c r="KWG73" s="18"/>
      <c r="KWH73" s="18"/>
      <c r="KWI73" s="18"/>
      <c r="KWJ73" s="18"/>
      <c r="KWK73" s="18"/>
      <c r="KWL73" s="18"/>
      <c r="KWM73" s="18"/>
      <c r="KWN73" s="18"/>
      <c r="KWO73" s="18"/>
      <c r="KWP73" s="18"/>
      <c r="KWQ73" s="18"/>
      <c r="KWR73" s="18"/>
      <c r="KWS73" s="18"/>
      <c r="KWT73" s="18"/>
      <c r="KWU73" s="18"/>
      <c r="KWV73" s="18"/>
      <c r="KWW73" s="18"/>
      <c r="KWX73" s="18"/>
      <c r="KWY73" s="18"/>
      <c r="KWZ73" s="18"/>
      <c r="KXA73" s="18"/>
      <c r="KXB73" s="18"/>
      <c r="KXC73" s="18"/>
      <c r="KXD73" s="18"/>
      <c r="KXE73" s="18"/>
      <c r="KXF73" s="18"/>
      <c r="KXG73" s="18"/>
      <c r="KXH73" s="18"/>
      <c r="KXI73" s="18"/>
      <c r="KXJ73" s="18"/>
      <c r="KXK73" s="18"/>
      <c r="KXL73" s="18"/>
      <c r="KXM73" s="18"/>
      <c r="KXN73" s="18"/>
      <c r="KXO73" s="18"/>
      <c r="KXP73" s="18"/>
      <c r="KXQ73" s="18"/>
      <c r="KXR73" s="18"/>
      <c r="KXS73" s="18"/>
      <c r="KXT73" s="18"/>
      <c r="KXU73" s="18"/>
      <c r="KXV73" s="18"/>
      <c r="KXW73" s="18"/>
      <c r="KXX73" s="18"/>
      <c r="KXY73" s="18"/>
      <c r="KXZ73" s="18"/>
      <c r="KYA73" s="18"/>
      <c r="KYB73" s="18"/>
      <c r="KYC73" s="18"/>
      <c r="KYD73" s="18"/>
      <c r="KYE73" s="18"/>
      <c r="KYF73" s="18"/>
      <c r="KYG73" s="18"/>
      <c r="KYH73" s="18"/>
      <c r="KYI73" s="18"/>
      <c r="KYJ73" s="18"/>
      <c r="KYK73" s="18"/>
      <c r="KYL73" s="18"/>
      <c r="KYM73" s="18"/>
      <c r="KYN73" s="18"/>
      <c r="KYO73" s="18"/>
      <c r="KYP73" s="18"/>
      <c r="KYQ73" s="18"/>
      <c r="KYR73" s="18"/>
      <c r="KYS73" s="18"/>
      <c r="KYT73" s="18"/>
      <c r="KYU73" s="18"/>
      <c r="KYV73" s="18"/>
      <c r="KYW73" s="18"/>
      <c r="KYX73" s="18"/>
      <c r="KYY73" s="18"/>
      <c r="KYZ73" s="18"/>
      <c r="KZA73" s="18"/>
      <c r="KZB73" s="18"/>
      <c r="KZC73" s="18"/>
      <c r="KZD73" s="18"/>
      <c r="KZE73" s="18"/>
      <c r="KZF73" s="18"/>
      <c r="KZG73" s="18"/>
      <c r="KZH73" s="18"/>
      <c r="KZI73" s="18"/>
      <c r="KZJ73" s="18"/>
      <c r="KZK73" s="18"/>
      <c r="KZL73" s="18"/>
      <c r="KZM73" s="18"/>
      <c r="KZN73" s="18"/>
      <c r="KZO73" s="18"/>
      <c r="KZP73" s="18"/>
      <c r="KZQ73" s="18"/>
      <c r="KZR73" s="18"/>
      <c r="KZS73" s="18"/>
      <c r="KZT73" s="18"/>
      <c r="KZU73" s="18"/>
      <c r="KZV73" s="18"/>
      <c r="KZW73" s="18"/>
      <c r="KZX73" s="18"/>
      <c r="KZY73" s="18"/>
      <c r="KZZ73" s="18"/>
      <c r="LAA73" s="18"/>
      <c r="LAB73" s="18"/>
      <c r="LAC73" s="18"/>
      <c r="LAD73" s="18"/>
      <c r="LAE73" s="18"/>
      <c r="LAF73" s="18"/>
      <c r="LAG73" s="18"/>
      <c r="LAH73" s="18"/>
      <c r="LAI73" s="18"/>
      <c r="LAJ73" s="18"/>
      <c r="LAK73" s="18"/>
      <c r="LAL73" s="18"/>
      <c r="LAM73" s="18"/>
      <c r="LAN73" s="18"/>
      <c r="LAO73" s="18"/>
      <c r="LAP73" s="18"/>
      <c r="LAQ73" s="18"/>
      <c r="LAR73" s="18"/>
      <c r="LAS73" s="18"/>
      <c r="LAT73" s="18"/>
      <c r="LAU73" s="18"/>
      <c r="LAV73" s="18"/>
      <c r="LAW73" s="18"/>
      <c r="LAX73" s="18"/>
      <c r="LAY73" s="18"/>
      <c r="LAZ73" s="18"/>
      <c r="LBA73" s="18"/>
      <c r="LBB73" s="18"/>
      <c r="LBC73" s="18"/>
      <c r="LBD73" s="18"/>
      <c r="LBE73" s="18"/>
      <c r="LBF73" s="18"/>
      <c r="LBG73" s="18"/>
      <c r="LBH73" s="18"/>
      <c r="LBI73" s="18"/>
      <c r="LBJ73" s="18"/>
      <c r="LBK73" s="18"/>
      <c r="LBL73" s="18"/>
      <c r="LBM73" s="18"/>
      <c r="LBN73" s="18"/>
      <c r="LBO73" s="18"/>
      <c r="LBP73" s="18"/>
      <c r="LBQ73" s="18"/>
      <c r="LBR73" s="18"/>
      <c r="LBS73" s="18"/>
      <c r="LBT73" s="18"/>
      <c r="LBU73" s="18"/>
      <c r="LBV73" s="18"/>
      <c r="LBW73" s="18"/>
      <c r="LBX73" s="18"/>
      <c r="LBY73" s="18"/>
      <c r="LBZ73" s="18"/>
      <c r="LCA73" s="18"/>
      <c r="LCB73" s="18"/>
      <c r="LCC73" s="18"/>
      <c r="LCD73" s="18"/>
      <c r="LCE73" s="18"/>
      <c r="LCF73" s="18"/>
      <c r="LCG73" s="18"/>
      <c r="LCH73" s="18"/>
      <c r="LCI73" s="18"/>
      <c r="LCJ73" s="18"/>
      <c r="LCK73" s="18"/>
      <c r="LCL73" s="18"/>
      <c r="LCM73" s="18"/>
      <c r="LCN73" s="18"/>
      <c r="LCO73" s="18"/>
      <c r="LCP73" s="18"/>
      <c r="LCQ73" s="18"/>
      <c r="LCR73" s="18"/>
      <c r="LCS73" s="18"/>
      <c r="LCT73" s="18"/>
      <c r="LCU73" s="18"/>
      <c r="LCV73" s="18"/>
      <c r="LCW73" s="18"/>
      <c r="LCX73" s="18"/>
      <c r="LCY73" s="18"/>
      <c r="LCZ73" s="18"/>
      <c r="LDA73" s="18"/>
      <c r="LDB73" s="18"/>
      <c r="LDC73" s="18"/>
      <c r="LDD73" s="18"/>
      <c r="LDE73" s="18"/>
      <c r="LDF73" s="18"/>
      <c r="LDG73" s="18"/>
      <c r="LDH73" s="18"/>
      <c r="LDI73" s="18"/>
      <c r="LDJ73" s="18"/>
      <c r="LDK73" s="18"/>
      <c r="LDL73" s="18"/>
      <c r="LDM73" s="18"/>
      <c r="LDN73" s="18"/>
      <c r="LDO73" s="18"/>
      <c r="LDP73" s="18"/>
      <c r="LDQ73" s="18"/>
      <c r="LDR73" s="18"/>
      <c r="LDS73" s="18"/>
      <c r="LDT73" s="18"/>
      <c r="LDU73" s="18"/>
      <c r="LDV73" s="18"/>
      <c r="LDW73" s="18"/>
      <c r="LDX73" s="18"/>
      <c r="LDY73" s="18"/>
      <c r="LDZ73" s="18"/>
      <c r="LEA73" s="18"/>
      <c r="LEB73" s="18"/>
      <c r="LEC73" s="18"/>
      <c r="LED73" s="18"/>
      <c r="LEE73" s="18"/>
      <c r="LEF73" s="18"/>
      <c r="LEG73" s="18"/>
      <c r="LEH73" s="18"/>
      <c r="LEI73" s="18"/>
      <c r="LEJ73" s="18"/>
      <c r="LEK73" s="18"/>
      <c r="LEL73" s="18"/>
      <c r="LEM73" s="18"/>
      <c r="LEN73" s="18"/>
      <c r="LEO73" s="18"/>
      <c r="LEP73" s="18"/>
      <c r="LEQ73" s="18"/>
      <c r="LER73" s="18"/>
      <c r="LES73" s="18"/>
      <c r="LET73" s="18"/>
      <c r="LEU73" s="18"/>
      <c r="LEV73" s="18"/>
      <c r="LEW73" s="18"/>
      <c r="LEX73" s="18"/>
      <c r="LEY73" s="18"/>
      <c r="LEZ73" s="18"/>
      <c r="LFA73" s="18"/>
      <c r="LFB73" s="18"/>
      <c r="LFC73" s="18"/>
      <c r="LFD73" s="18"/>
      <c r="LFE73" s="18"/>
      <c r="LFF73" s="18"/>
      <c r="LFG73" s="18"/>
      <c r="LFH73" s="18"/>
      <c r="LFI73" s="18"/>
      <c r="LFJ73" s="18"/>
      <c r="LFK73" s="18"/>
      <c r="LFL73" s="18"/>
      <c r="LFM73" s="18"/>
      <c r="LFN73" s="18"/>
      <c r="LFO73" s="18"/>
      <c r="LFP73" s="18"/>
      <c r="LFQ73" s="18"/>
      <c r="LFR73" s="18"/>
      <c r="LFS73" s="18"/>
      <c r="LFT73" s="18"/>
      <c r="LFU73" s="18"/>
      <c r="LFV73" s="18"/>
      <c r="LFW73" s="18"/>
      <c r="LFX73" s="18"/>
      <c r="LFY73" s="18"/>
      <c r="LFZ73" s="18"/>
      <c r="LGA73" s="18"/>
      <c r="LGB73" s="18"/>
      <c r="LGC73" s="18"/>
      <c r="LGD73" s="18"/>
      <c r="LGE73" s="18"/>
      <c r="LGF73" s="18"/>
      <c r="LGG73" s="18"/>
      <c r="LGH73" s="18"/>
      <c r="LGI73" s="18"/>
      <c r="LGJ73" s="18"/>
      <c r="LGK73" s="18"/>
      <c r="LGL73" s="18"/>
      <c r="LGM73" s="18"/>
      <c r="LGN73" s="18"/>
      <c r="LGO73" s="18"/>
      <c r="LGP73" s="18"/>
      <c r="LGQ73" s="18"/>
      <c r="LGR73" s="18"/>
      <c r="LGS73" s="18"/>
      <c r="LGT73" s="18"/>
      <c r="LGU73" s="18"/>
      <c r="LGV73" s="18"/>
      <c r="LGW73" s="18"/>
      <c r="LGX73" s="18"/>
      <c r="LGY73" s="18"/>
      <c r="LGZ73" s="18"/>
      <c r="LHA73" s="18"/>
      <c r="LHB73" s="18"/>
      <c r="LHC73" s="18"/>
      <c r="LHD73" s="18"/>
      <c r="LHE73" s="18"/>
      <c r="LHF73" s="18"/>
      <c r="LHG73" s="18"/>
      <c r="LHH73" s="18"/>
      <c r="LHI73" s="18"/>
      <c r="LHJ73" s="18"/>
      <c r="LHK73" s="18"/>
      <c r="LHL73" s="18"/>
      <c r="LHM73" s="18"/>
      <c r="LHN73" s="18"/>
      <c r="LHO73" s="18"/>
      <c r="LHP73" s="18"/>
      <c r="LHQ73" s="18"/>
      <c r="LHR73" s="18"/>
      <c r="LHS73" s="18"/>
      <c r="LHT73" s="18"/>
      <c r="LHU73" s="18"/>
      <c r="LHV73" s="18"/>
      <c r="LHW73" s="18"/>
      <c r="LHX73" s="18"/>
      <c r="LHY73" s="18"/>
      <c r="LHZ73" s="18"/>
      <c r="LIA73" s="18"/>
      <c r="LIB73" s="18"/>
      <c r="LIC73" s="18"/>
      <c r="LID73" s="18"/>
      <c r="LIE73" s="18"/>
      <c r="LIF73" s="18"/>
      <c r="LIG73" s="18"/>
      <c r="LIH73" s="18"/>
      <c r="LII73" s="18"/>
      <c r="LIJ73" s="18"/>
      <c r="LIK73" s="18"/>
      <c r="LIL73" s="18"/>
      <c r="LIM73" s="18"/>
      <c r="LIN73" s="18"/>
      <c r="LIO73" s="18"/>
      <c r="LIP73" s="18"/>
      <c r="LIQ73" s="18"/>
      <c r="LIR73" s="18"/>
      <c r="LIS73" s="18"/>
      <c r="LIT73" s="18"/>
      <c r="LIU73" s="18"/>
      <c r="LIV73" s="18"/>
      <c r="LIW73" s="18"/>
      <c r="LIX73" s="18"/>
      <c r="LIY73" s="18"/>
      <c r="LIZ73" s="18"/>
      <c r="LJA73" s="18"/>
      <c r="LJB73" s="18"/>
      <c r="LJC73" s="18"/>
      <c r="LJD73" s="18"/>
      <c r="LJE73" s="18"/>
      <c r="LJF73" s="18"/>
      <c r="LJG73" s="18"/>
      <c r="LJH73" s="18"/>
      <c r="LJI73" s="18"/>
      <c r="LJJ73" s="18"/>
      <c r="LJK73" s="18"/>
      <c r="LJL73" s="18"/>
      <c r="LJM73" s="18"/>
      <c r="LJN73" s="18"/>
      <c r="LJO73" s="18"/>
      <c r="LJP73" s="18"/>
      <c r="LJQ73" s="18"/>
      <c r="LJR73" s="18"/>
      <c r="LJS73" s="18"/>
      <c r="LJT73" s="18"/>
      <c r="LJU73" s="18"/>
      <c r="LJV73" s="18"/>
      <c r="LJW73" s="18"/>
      <c r="LJX73" s="18"/>
      <c r="LJY73" s="18"/>
      <c r="LJZ73" s="18"/>
      <c r="LKA73" s="18"/>
      <c r="LKB73" s="18"/>
      <c r="LKC73" s="18"/>
      <c r="LKD73" s="18"/>
      <c r="LKE73" s="18"/>
      <c r="LKF73" s="18"/>
      <c r="LKG73" s="18"/>
      <c r="LKH73" s="18"/>
      <c r="LKI73" s="18"/>
      <c r="LKJ73" s="18"/>
      <c r="LKK73" s="18"/>
      <c r="LKL73" s="18"/>
      <c r="LKM73" s="18"/>
      <c r="LKN73" s="18"/>
      <c r="LKO73" s="18"/>
      <c r="LKP73" s="18"/>
      <c r="LKQ73" s="18"/>
      <c r="LKR73" s="18"/>
      <c r="LKS73" s="18"/>
      <c r="LKT73" s="18"/>
      <c r="LKU73" s="18"/>
      <c r="LKV73" s="18"/>
      <c r="LKW73" s="18"/>
      <c r="LKX73" s="18"/>
      <c r="LKY73" s="18"/>
      <c r="LKZ73" s="18"/>
      <c r="LLA73" s="18"/>
      <c r="LLB73" s="18"/>
      <c r="LLC73" s="18"/>
      <c r="LLD73" s="18"/>
      <c r="LLE73" s="18"/>
      <c r="LLF73" s="18"/>
      <c r="LLG73" s="18"/>
      <c r="LLH73" s="18"/>
      <c r="LLI73" s="18"/>
      <c r="LLJ73" s="18"/>
      <c r="LLK73" s="18"/>
      <c r="LLL73" s="18"/>
      <c r="LLM73" s="18"/>
      <c r="LLN73" s="18"/>
      <c r="LLO73" s="18"/>
      <c r="LLP73" s="18"/>
      <c r="LLQ73" s="18"/>
      <c r="LLR73" s="18"/>
      <c r="LLS73" s="18"/>
      <c r="LLT73" s="18"/>
      <c r="LLU73" s="18"/>
      <c r="LLV73" s="18"/>
      <c r="LLW73" s="18"/>
      <c r="LLX73" s="18"/>
      <c r="LLY73" s="18"/>
      <c r="LLZ73" s="18"/>
      <c r="LMA73" s="18"/>
      <c r="LMB73" s="18"/>
      <c r="LMC73" s="18"/>
      <c r="LMD73" s="18"/>
      <c r="LME73" s="18"/>
      <c r="LMF73" s="18"/>
      <c r="LMG73" s="18"/>
      <c r="LMH73" s="18"/>
      <c r="LMI73" s="18"/>
      <c r="LMJ73" s="18"/>
      <c r="LMK73" s="18"/>
      <c r="LML73" s="18"/>
      <c r="LMM73" s="18"/>
      <c r="LMN73" s="18"/>
      <c r="LMO73" s="18"/>
      <c r="LMP73" s="18"/>
      <c r="LMQ73" s="18"/>
      <c r="LMR73" s="18"/>
      <c r="LMS73" s="18"/>
      <c r="LMT73" s="18"/>
      <c r="LMU73" s="18"/>
      <c r="LMV73" s="18"/>
      <c r="LMW73" s="18"/>
      <c r="LMX73" s="18"/>
      <c r="LMY73" s="18"/>
      <c r="LMZ73" s="18"/>
      <c r="LNA73" s="18"/>
      <c r="LNB73" s="18"/>
      <c r="LNC73" s="18"/>
      <c r="LND73" s="18"/>
      <c r="LNE73" s="18"/>
      <c r="LNF73" s="18"/>
      <c r="LNG73" s="18"/>
      <c r="LNH73" s="18"/>
      <c r="LNI73" s="18"/>
      <c r="LNJ73" s="18"/>
      <c r="LNK73" s="18"/>
      <c r="LNL73" s="18"/>
      <c r="LNM73" s="18"/>
      <c r="LNN73" s="18"/>
      <c r="LNO73" s="18"/>
      <c r="LNP73" s="18"/>
      <c r="LNQ73" s="18"/>
      <c r="LNR73" s="18"/>
      <c r="LNS73" s="18"/>
      <c r="LNT73" s="18"/>
      <c r="LNU73" s="18"/>
      <c r="LNV73" s="18"/>
      <c r="LNW73" s="18"/>
      <c r="LNX73" s="18"/>
      <c r="LNY73" s="18"/>
      <c r="LNZ73" s="18"/>
      <c r="LOA73" s="18"/>
      <c r="LOB73" s="18"/>
      <c r="LOC73" s="18"/>
      <c r="LOD73" s="18"/>
      <c r="LOE73" s="18"/>
      <c r="LOF73" s="18"/>
      <c r="LOG73" s="18"/>
      <c r="LOH73" s="18"/>
      <c r="LOI73" s="18"/>
      <c r="LOJ73" s="18"/>
      <c r="LOK73" s="18"/>
      <c r="LOL73" s="18"/>
      <c r="LOM73" s="18"/>
      <c r="LON73" s="18"/>
      <c r="LOO73" s="18"/>
      <c r="LOP73" s="18"/>
      <c r="LOQ73" s="18"/>
      <c r="LOR73" s="18"/>
      <c r="LOS73" s="18"/>
      <c r="LOT73" s="18"/>
      <c r="LOU73" s="18"/>
      <c r="LOV73" s="18"/>
      <c r="LOW73" s="18"/>
      <c r="LOX73" s="18"/>
      <c r="LOY73" s="18"/>
      <c r="LOZ73" s="18"/>
      <c r="LPA73" s="18"/>
      <c r="LPB73" s="18"/>
      <c r="LPC73" s="18"/>
      <c r="LPD73" s="18"/>
      <c r="LPE73" s="18"/>
      <c r="LPF73" s="18"/>
      <c r="LPG73" s="18"/>
      <c r="LPH73" s="18"/>
      <c r="LPI73" s="18"/>
      <c r="LPJ73" s="18"/>
      <c r="LPK73" s="18"/>
      <c r="LPL73" s="18"/>
      <c r="LPM73" s="18"/>
      <c r="LPN73" s="18"/>
      <c r="LPO73" s="18"/>
      <c r="LPP73" s="18"/>
      <c r="LPQ73" s="18"/>
      <c r="LPR73" s="18"/>
      <c r="LPS73" s="18"/>
      <c r="LPT73" s="18"/>
      <c r="LPU73" s="18"/>
      <c r="LPV73" s="18"/>
      <c r="LPW73" s="18"/>
      <c r="LPX73" s="18"/>
      <c r="LPY73" s="18"/>
      <c r="LPZ73" s="18"/>
      <c r="LQA73" s="18"/>
      <c r="LQB73" s="18"/>
      <c r="LQC73" s="18"/>
      <c r="LQD73" s="18"/>
      <c r="LQE73" s="18"/>
      <c r="LQF73" s="18"/>
      <c r="LQG73" s="18"/>
      <c r="LQH73" s="18"/>
      <c r="LQI73" s="18"/>
      <c r="LQJ73" s="18"/>
      <c r="LQK73" s="18"/>
      <c r="LQL73" s="18"/>
      <c r="LQM73" s="18"/>
      <c r="LQN73" s="18"/>
      <c r="LQO73" s="18"/>
      <c r="LQP73" s="18"/>
      <c r="LQQ73" s="18"/>
      <c r="LQR73" s="18"/>
      <c r="LQS73" s="18"/>
      <c r="LQT73" s="18"/>
      <c r="LQU73" s="18"/>
      <c r="LQV73" s="18"/>
      <c r="LQW73" s="18"/>
      <c r="LQX73" s="18"/>
      <c r="LQY73" s="18"/>
      <c r="LQZ73" s="18"/>
      <c r="LRA73" s="18"/>
      <c r="LRB73" s="18"/>
      <c r="LRC73" s="18"/>
      <c r="LRD73" s="18"/>
      <c r="LRE73" s="18"/>
      <c r="LRF73" s="18"/>
      <c r="LRG73" s="18"/>
      <c r="LRH73" s="18"/>
      <c r="LRI73" s="18"/>
      <c r="LRJ73" s="18"/>
      <c r="LRK73" s="18"/>
      <c r="LRL73" s="18"/>
      <c r="LRM73" s="18"/>
      <c r="LRN73" s="18"/>
      <c r="LRO73" s="18"/>
      <c r="LRP73" s="18"/>
      <c r="LRQ73" s="18"/>
      <c r="LRR73" s="18"/>
      <c r="LRS73" s="18"/>
      <c r="LRT73" s="18"/>
      <c r="LRU73" s="18"/>
      <c r="LRV73" s="18"/>
      <c r="LRW73" s="18"/>
      <c r="LRX73" s="18"/>
      <c r="LRY73" s="18"/>
      <c r="LRZ73" s="18"/>
      <c r="LSA73" s="18"/>
      <c r="LSB73" s="18"/>
      <c r="LSC73" s="18"/>
      <c r="LSD73" s="18"/>
      <c r="LSE73" s="18"/>
      <c r="LSF73" s="18"/>
      <c r="LSG73" s="18"/>
      <c r="LSH73" s="18"/>
      <c r="LSI73" s="18"/>
      <c r="LSJ73" s="18"/>
      <c r="LSK73" s="18"/>
      <c r="LSL73" s="18"/>
      <c r="LSM73" s="18"/>
      <c r="LSN73" s="18"/>
      <c r="LSO73" s="18"/>
      <c r="LSP73" s="18"/>
      <c r="LSQ73" s="18"/>
      <c r="LSR73" s="18"/>
      <c r="LSS73" s="18"/>
      <c r="LST73" s="18"/>
      <c r="LSU73" s="18"/>
      <c r="LSV73" s="18"/>
      <c r="LSW73" s="18"/>
      <c r="LSX73" s="18"/>
      <c r="LSY73" s="18"/>
      <c r="LSZ73" s="18"/>
      <c r="LTA73" s="18"/>
      <c r="LTB73" s="18"/>
      <c r="LTC73" s="18"/>
      <c r="LTD73" s="18"/>
      <c r="LTE73" s="18"/>
      <c r="LTF73" s="18"/>
      <c r="LTG73" s="18"/>
      <c r="LTH73" s="18"/>
      <c r="LTI73" s="18"/>
      <c r="LTJ73" s="18"/>
      <c r="LTK73" s="18"/>
      <c r="LTL73" s="18"/>
      <c r="LTM73" s="18"/>
      <c r="LTN73" s="18"/>
      <c r="LTO73" s="18"/>
      <c r="LTP73" s="18"/>
      <c r="LTQ73" s="18"/>
      <c r="LTR73" s="18"/>
      <c r="LTS73" s="18"/>
      <c r="LTT73" s="18"/>
      <c r="LTU73" s="18"/>
      <c r="LTV73" s="18"/>
      <c r="LTW73" s="18"/>
      <c r="LTX73" s="18"/>
      <c r="LTY73" s="18"/>
      <c r="LTZ73" s="18"/>
      <c r="LUA73" s="18"/>
      <c r="LUB73" s="18"/>
      <c r="LUC73" s="18"/>
      <c r="LUD73" s="18"/>
      <c r="LUE73" s="18"/>
      <c r="LUF73" s="18"/>
      <c r="LUG73" s="18"/>
      <c r="LUH73" s="18"/>
      <c r="LUI73" s="18"/>
      <c r="LUJ73" s="18"/>
      <c r="LUK73" s="18"/>
      <c r="LUL73" s="18"/>
      <c r="LUM73" s="18"/>
      <c r="LUN73" s="18"/>
      <c r="LUO73" s="18"/>
      <c r="LUP73" s="18"/>
      <c r="LUQ73" s="18"/>
      <c r="LUR73" s="18"/>
      <c r="LUS73" s="18"/>
      <c r="LUT73" s="18"/>
      <c r="LUU73" s="18"/>
      <c r="LUV73" s="18"/>
      <c r="LUW73" s="18"/>
      <c r="LUX73" s="18"/>
      <c r="LUY73" s="18"/>
      <c r="LUZ73" s="18"/>
      <c r="LVA73" s="18"/>
      <c r="LVB73" s="18"/>
      <c r="LVC73" s="18"/>
      <c r="LVD73" s="18"/>
      <c r="LVE73" s="18"/>
      <c r="LVF73" s="18"/>
      <c r="LVG73" s="18"/>
      <c r="LVH73" s="18"/>
      <c r="LVI73" s="18"/>
      <c r="LVJ73" s="18"/>
      <c r="LVK73" s="18"/>
      <c r="LVL73" s="18"/>
      <c r="LVM73" s="18"/>
      <c r="LVN73" s="18"/>
      <c r="LVO73" s="18"/>
      <c r="LVP73" s="18"/>
      <c r="LVQ73" s="18"/>
      <c r="LVR73" s="18"/>
      <c r="LVS73" s="18"/>
      <c r="LVT73" s="18"/>
      <c r="LVU73" s="18"/>
      <c r="LVV73" s="18"/>
      <c r="LVW73" s="18"/>
      <c r="LVX73" s="18"/>
      <c r="LVY73" s="18"/>
      <c r="LVZ73" s="18"/>
      <c r="LWA73" s="18"/>
      <c r="LWB73" s="18"/>
      <c r="LWC73" s="18"/>
      <c r="LWD73" s="18"/>
      <c r="LWE73" s="18"/>
      <c r="LWF73" s="18"/>
      <c r="LWG73" s="18"/>
      <c r="LWH73" s="18"/>
      <c r="LWI73" s="18"/>
      <c r="LWJ73" s="18"/>
      <c r="LWK73" s="18"/>
      <c r="LWL73" s="18"/>
      <c r="LWM73" s="18"/>
      <c r="LWN73" s="18"/>
      <c r="LWO73" s="18"/>
      <c r="LWP73" s="18"/>
      <c r="LWQ73" s="18"/>
      <c r="LWR73" s="18"/>
      <c r="LWS73" s="18"/>
      <c r="LWT73" s="18"/>
      <c r="LWU73" s="18"/>
      <c r="LWV73" s="18"/>
      <c r="LWW73" s="18"/>
      <c r="LWX73" s="18"/>
      <c r="LWY73" s="18"/>
      <c r="LWZ73" s="18"/>
      <c r="LXA73" s="18"/>
      <c r="LXB73" s="18"/>
      <c r="LXC73" s="18"/>
      <c r="LXD73" s="18"/>
      <c r="LXE73" s="18"/>
      <c r="LXF73" s="18"/>
      <c r="LXG73" s="18"/>
      <c r="LXH73" s="18"/>
      <c r="LXI73" s="18"/>
      <c r="LXJ73" s="18"/>
      <c r="LXK73" s="18"/>
      <c r="LXL73" s="18"/>
      <c r="LXM73" s="18"/>
      <c r="LXN73" s="18"/>
      <c r="LXO73" s="18"/>
      <c r="LXP73" s="18"/>
      <c r="LXQ73" s="18"/>
      <c r="LXR73" s="18"/>
      <c r="LXS73" s="18"/>
      <c r="LXT73" s="18"/>
      <c r="LXU73" s="18"/>
      <c r="LXV73" s="18"/>
      <c r="LXW73" s="18"/>
      <c r="LXX73" s="18"/>
      <c r="LXY73" s="18"/>
      <c r="LXZ73" s="18"/>
      <c r="LYA73" s="18"/>
      <c r="LYB73" s="18"/>
      <c r="LYC73" s="18"/>
      <c r="LYD73" s="18"/>
      <c r="LYE73" s="18"/>
      <c r="LYF73" s="18"/>
      <c r="LYG73" s="18"/>
      <c r="LYH73" s="18"/>
      <c r="LYI73" s="18"/>
      <c r="LYJ73" s="18"/>
      <c r="LYK73" s="18"/>
      <c r="LYL73" s="18"/>
      <c r="LYM73" s="18"/>
      <c r="LYN73" s="18"/>
      <c r="LYO73" s="18"/>
      <c r="LYP73" s="18"/>
      <c r="LYQ73" s="18"/>
      <c r="LYR73" s="18"/>
      <c r="LYS73" s="18"/>
      <c r="LYT73" s="18"/>
      <c r="LYU73" s="18"/>
      <c r="LYV73" s="18"/>
      <c r="LYW73" s="18"/>
      <c r="LYX73" s="18"/>
      <c r="LYY73" s="18"/>
      <c r="LYZ73" s="18"/>
      <c r="LZA73" s="18"/>
      <c r="LZB73" s="18"/>
      <c r="LZC73" s="18"/>
      <c r="LZD73" s="18"/>
      <c r="LZE73" s="18"/>
      <c r="LZF73" s="18"/>
      <c r="LZG73" s="18"/>
      <c r="LZH73" s="18"/>
      <c r="LZI73" s="18"/>
      <c r="LZJ73" s="18"/>
      <c r="LZK73" s="18"/>
      <c r="LZL73" s="18"/>
      <c r="LZM73" s="18"/>
      <c r="LZN73" s="18"/>
      <c r="LZO73" s="18"/>
      <c r="LZP73" s="18"/>
      <c r="LZQ73" s="18"/>
      <c r="LZR73" s="18"/>
      <c r="LZS73" s="18"/>
      <c r="LZT73" s="18"/>
      <c r="LZU73" s="18"/>
      <c r="LZV73" s="18"/>
      <c r="LZW73" s="18"/>
      <c r="LZX73" s="18"/>
      <c r="LZY73" s="18"/>
      <c r="LZZ73" s="18"/>
      <c r="MAA73" s="18"/>
      <c r="MAB73" s="18"/>
      <c r="MAC73" s="18"/>
      <c r="MAD73" s="18"/>
      <c r="MAE73" s="18"/>
      <c r="MAF73" s="18"/>
      <c r="MAG73" s="18"/>
      <c r="MAH73" s="18"/>
      <c r="MAI73" s="18"/>
      <c r="MAJ73" s="18"/>
      <c r="MAK73" s="18"/>
      <c r="MAL73" s="18"/>
      <c r="MAM73" s="18"/>
      <c r="MAN73" s="18"/>
      <c r="MAO73" s="18"/>
      <c r="MAP73" s="18"/>
      <c r="MAQ73" s="18"/>
      <c r="MAR73" s="18"/>
      <c r="MAS73" s="18"/>
      <c r="MAT73" s="18"/>
      <c r="MAU73" s="18"/>
      <c r="MAV73" s="18"/>
      <c r="MAW73" s="18"/>
      <c r="MAX73" s="18"/>
      <c r="MAY73" s="18"/>
      <c r="MAZ73" s="18"/>
      <c r="MBA73" s="18"/>
      <c r="MBB73" s="18"/>
      <c r="MBC73" s="18"/>
      <c r="MBD73" s="18"/>
      <c r="MBE73" s="18"/>
      <c r="MBF73" s="18"/>
      <c r="MBG73" s="18"/>
      <c r="MBH73" s="18"/>
      <c r="MBI73" s="18"/>
      <c r="MBJ73" s="18"/>
      <c r="MBK73" s="18"/>
      <c r="MBL73" s="18"/>
      <c r="MBM73" s="18"/>
      <c r="MBN73" s="18"/>
      <c r="MBO73" s="18"/>
      <c r="MBP73" s="18"/>
      <c r="MBQ73" s="18"/>
      <c r="MBR73" s="18"/>
      <c r="MBS73" s="18"/>
      <c r="MBT73" s="18"/>
      <c r="MBU73" s="18"/>
      <c r="MBV73" s="18"/>
      <c r="MBW73" s="18"/>
      <c r="MBX73" s="18"/>
      <c r="MBY73" s="18"/>
      <c r="MBZ73" s="18"/>
      <c r="MCA73" s="18"/>
      <c r="MCB73" s="18"/>
      <c r="MCC73" s="18"/>
      <c r="MCD73" s="18"/>
      <c r="MCE73" s="18"/>
      <c r="MCF73" s="18"/>
      <c r="MCG73" s="18"/>
      <c r="MCH73" s="18"/>
      <c r="MCI73" s="18"/>
      <c r="MCJ73" s="18"/>
      <c r="MCK73" s="18"/>
      <c r="MCL73" s="18"/>
      <c r="MCM73" s="18"/>
      <c r="MCN73" s="18"/>
      <c r="MCO73" s="18"/>
      <c r="MCP73" s="18"/>
      <c r="MCQ73" s="18"/>
      <c r="MCR73" s="18"/>
      <c r="MCS73" s="18"/>
      <c r="MCT73" s="18"/>
      <c r="MCU73" s="18"/>
      <c r="MCV73" s="18"/>
      <c r="MCW73" s="18"/>
      <c r="MCX73" s="18"/>
      <c r="MCY73" s="18"/>
      <c r="MCZ73" s="18"/>
      <c r="MDA73" s="18"/>
      <c r="MDB73" s="18"/>
      <c r="MDC73" s="18"/>
      <c r="MDD73" s="18"/>
      <c r="MDE73" s="18"/>
      <c r="MDF73" s="18"/>
      <c r="MDG73" s="18"/>
      <c r="MDH73" s="18"/>
      <c r="MDI73" s="18"/>
      <c r="MDJ73" s="18"/>
      <c r="MDK73" s="18"/>
      <c r="MDL73" s="18"/>
      <c r="MDM73" s="18"/>
      <c r="MDN73" s="18"/>
      <c r="MDO73" s="18"/>
      <c r="MDP73" s="18"/>
      <c r="MDQ73" s="18"/>
      <c r="MDR73" s="18"/>
      <c r="MDS73" s="18"/>
      <c r="MDT73" s="18"/>
      <c r="MDU73" s="18"/>
      <c r="MDV73" s="18"/>
      <c r="MDW73" s="18"/>
      <c r="MDX73" s="18"/>
      <c r="MDY73" s="18"/>
      <c r="MDZ73" s="18"/>
      <c r="MEA73" s="18"/>
      <c r="MEB73" s="18"/>
      <c r="MEC73" s="18"/>
      <c r="MED73" s="18"/>
      <c r="MEE73" s="18"/>
      <c r="MEF73" s="18"/>
      <c r="MEG73" s="18"/>
      <c r="MEH73" s="18"/>
      <c r="MEI73" s="18"/>
      <c r="MEJ73" s="18"/>
      <c r="MEK73" s="18"/>
      <c r="MEL73" s="18"/>
      <c r="MEM73" s="18"/>
      <c r="MEN73" s="18"/>
      <c r="MEO73" s="18"/>
      <c r="MEP73" s="18"/>
      <c r="MEQ73" s="18"/>
      <c r="MER73" s="18"/>
      <c r="MES73" s="18"/>
      <c r="MET73" s="18"/>
      <c r="MEU73" s="18"/>
      <c r="MEV73" s="18"/>
      <c r="MEW73" s="18"/>
      <c r="MEX73" s="18"/>
      <c r="MEY73" s="18"/>
      <c r="MEZ73" s="18"/>
      <c r="MFA73" s="18"/>
      <c r="MFB73" s="18"/>
      <c r="MFC73" s="18"/>
      <c r="MFD73" s="18"/>
      <c r="MFE73" s="18"/>
      <c r="MFF73" s="18"/>
      <c r="MFG73" s="18"/>
      <c r="MFH73" s="18"/>
      <c r="MFI73" s="18"/>
      <c r="MFJ73" s="18"/>
      <c r="MFK73" s="18"/>
      <c r="MFL73" s="18"/>
      <c r="MFM73" s="18"/>
      <c r="MFN73" s="18"/>
      <c r="MFO73" s="18"/>
      <c r="MFP73" s="18"/>
      <c r="MFQ73" s="18"/>
      <c r="MFR73" s="18"/>
      <c r="MFS73" s="18"/>
      <c r="MFT73" s="18"/>
      <c r="MFU73" s="18"/>
      <c r="MFV73" s="18"/>
      <c r="MFW73" s="18"/>
      <c r="MFX73" s="18"/>
      <c r="MFY73" s="18"/>
      <c r="MFZ73" s="18"/>
      <c r="MGA73" s="18"/>
      <c r="MGB73" s="18"/>
      <c r="MGC73" s="18"/>
      <c r="MGD73" s="18"/>
      <c r="MGE73" s="18"/>
      <c r="MGF73" s="18"/>
      <c r="MGG73" s="18"/>
      <c r="MGH73" s="18"/>
      <c r="MGI73" s="18"/>
      <c r="MGJ73" s="18"/>
      <c r="MGK73" s="18"/>
      <c r="MGL73" s="18"/>
      <c r="MGM73" s="18"/>
      <c r="MGN73" s="18"/>
      <c r="MGO73" s="18"/>
      <c r="MGP73" s="18"/>
      <c r="MGQ73" s="18"/>
      <c r="MGR73" s="18"/>
      <c r="MGS73" s="18"/>
      <c r="MGT73" s="18"/>
      <c r="MGU73" s="18"/>
      <c r="MGV73" s="18"/>
      <c r="MGW73" s="18"/>
      <c r="MGX73" s="18"/>
      <c r="MGY73" s="18"/>
      <c r="MGZ73" s="18"/>
      <c r="MHA73" s="18"/>
      <c r="MHB73" s="18"/>
      <c r="MHC73" s="18"/>
      <c r="MHD73" s="18"/>
      <c r="MHE73" s="18"/>
      <c r="MHF73" s="18"/>
      <c r="MHG73" s="18"/>
      <c r="MHH73" s="18"/>
      <c r="MHI73" s="18"/>
      <c r="MHJ73" s="18"/>
      <c r="MHK73" s="18"/>
      <c r="MHL73" s="18"/>
      <c r="MHM73" s="18"/>
      <c r="MHN73" s="18"/>
      <c r="MHO73" s="18"/>
      <c r="MHP73" s="18"/>
      <c r="MHQ73" s="18"/>
      <c r="MHR73" s="18"/>
      <c r="MHS73" s="18"/>
      <c r="MHT73" s="18"/>
      <c r="MHU73" s="18"/>
      <c r="MHV73" s="18"/>
      <c r="MHW73" s="18"/>
      <c r="MHX73" s="18"/>
      <c r="MHY73" s="18"/>
      <c r="MHZ73" s="18"/>
      <c r="MIA73" s="18"/>
      <c r="MIB73" s="18"/>
      <c r="MIC73" s="18"/>
      <c r="MID73" s="18"/>
      <c r="MIE73" s="18"/>
      <c r="MIF73" s="18"/>
      <c r="MIG73" s="18"/>
      <c r="MIH73" s="18"/>
      <c r="MII73" s="18"/>
      <c r="MIJ73" s="18"/>
      <c r="MIK73" s="18"/>
      <c r="MIL73" s="18"/>
      <c r="MIM73" s="18"/>
      <c r="MIN73" s="18"/>
      <c r="MIO73" s="18"/>
      <c r="MIP73" s="18"/>
      <c r="MIQ73" s="18"/>
      <c r="MIR73" s="18"/>
      <c r="MIS73" s="18"/>
      <c r="MIT73" s="18"/>
      <c r="MIU73" s="18"/>
      <c r="MIV73" s="18"/>
      <c r="MIW73" s="18"/>
      <c r="MIX73" s="18"/>
      <c r="MIY73" s="18"/>
      <c r="MIZ73" s="18"/>
      <c r="MJA73" s="18"/>
      <c r="MJB73" s="18"/>
      <c r="MJC73" s="18"/>
      <c r="MJD73" s="18"/>
      <c r="MJE73" s="18"/>
      <c r="MJF73" s="18"/>
      <c r="MJG73" s="18"/>
      <c r="MJH73" s="18"/>
      <c r="MJI73" s="18"/>
      <c r="MJJ73" s="18"/>
      <c r="MJK73" s="18"/>
      <c r="MJL73" s="18"/>
      <c r="MJM73" s="18"/>
      <c r="MJN73" s="18"/>
      <c r="MJO73" s="18"/>
      <c r="MJP73" s="18"/>
      <c r="MJQ73" s="18"/>
      <c r="MJR73" s="18"/>
      <c r="MJS73" s="18"/>
      <c r="MJT73" s="18"/>
      <c r="MJU73" s="18"/>
      <c r="MJV73" s="18"/>
      <c r="MJW73" s="18"/>
      <c r="MJX73" s="18"/>
      <c r="MJY73" s="18"/>
      <c r="MJZ73" s="18"/>
      <c r="MKA73" s="18"/>
      <c r="MKB73" s="18"/>
      <c r="MKC73" s="18"/>
      <c r="MKD73" s="18"/>
      <c r="MKE73" s="18"/>
      <c r="MKF73" s="18"/>
      <c r="MKG73" s="18"/>
      <c r="MKH73" s="18"/>
      <c r="MKI73" s="18"/>
      <c r="MKJ73" s="18"/>
      <c r="MKK73" s="18"/>
      <c r="MKL73" s="18"/>
      <c r="MKM73" s="18"/>
      <c r="MKN73" s="18"/>
      <c r="MKO73" s="18"/>
      <c r="MKP73" s="18"/>
      <c r="MKQ73" s="18"/>
      <c r="MKR73" s="18"/>
      <c r="MKS73" s="18"/>
      <c r="MKT73" s="18"/>
      <c r="MKU73" s="18"/>
      <c r="MKV73" s="18"/>
      <c r="MKW73" s="18"/>
      <c r="MKX73" s="18"/>
      <c r="MKY73" s="18"/>
      <c r="MKZ73" s="18"/>
      <c r="MLA73" s="18"/>
      <c r="MLB73" s="18"/>
      <c r="MLC73" s="18"/>
      <c r="MLD73" s="18"/>
      <c r="MLE73" s="18"/>
      <c r="MLF73" s="18"/>
      <c r="MLG73" s="18"/>
      <c r="MLH73" s="18"/>
      <c r="MLI73" s="18"/>
      <c r="MLJ73" s="18"/>
      <c r="MLK73" s="18"/>
      <c r="MLL73" s="18"/>
      <c r="MLM73" s="18"/>
      <c r="MLN73" s="18"/>
      <c r="MLO73" s="18"/>
      <c r="MLP73" s="18"/>
      <c r="MLQ73" s="18"/>
      <c r="MLR73" s="18"/>
      <c r="MLS73" s="18"/>
      <c r="MLT73" s="18"/>
      <c r="MLU73" s="18"/>
      <c r="MLV73" s="18"/>
      <c r="MLW73" s="18"/>
      <c r="MLX73" s="18"/>
      <c r="MLY73" s="18"/>
      <c r="MLZ73" s="18"/>
      <c r="MMA73" s="18"/>
      <c r="MMB73" s="18"/>
      <c r="MMC73" s="18"/>
      <c r="MMD73" s="18"/>
      <c r="MME73" s="18"/>
      <c r="MMF73" s="18"/>
      <c r="MMG73" s="18"/>
      <c r="MMH73" s="18"/>
      <c r="MMI73" s="18"/>
      <c r="MMJ73" s="18"/>
      <c r="MMK73" s="18"/>
      <c r="MML73" s="18"/>
      <c r="MMM73" s="18"/>
      <c r="MMN73" s="18"/>
      <c r="MMO73" s="18"/>
      <c r="MMP73" s="18"/>
      <c r="MMQ73" s="18"/>
      <c r="MMR73" s="18"/>
      <c r="MMS73" s="18"/>
      <c r="MMT73" s="18"/>
      <c r="MMU73" s="18"/>
      <c r="MMV73" s="18"/>
      <c r="MMW73" s="18"/>
      <c r="MMX73" s="18"/>
      <c r="MMY73" s="18"/>
      <c r="MMZ73" s="18"/>
      <c r="MNA73" s="18"/>
      <c r="MNB73" s="18"/>
      <c r="MNC73" s="18"/>
      <c r="MND73" s="18"/>
      <c r="MNE73" s="18"/>
      <c r="MNF73" s="18"/>
      <c r="MNG73" s="18"/>
      <c r="MNH73" s="18"/>
      <c r="MNI73" s="18"/>
      <c r="MNJ73" s="18"/>
      <c r="MNK73" s="18"/>
      <c r="MNL73" s="18"/>
      <c r="MNM73" s="18"/>
      <c r="MNN73" s="18"/>
      <c r="MNO73" s="18"/>
      <c r="MNP73" s="18"/>
      <c r="MNQ73" s="18"/>
      <c r="MNR73" s="18"/>
      <c r="MNS73" s="18"/>
      <c r="MNT73" s="18"/>
      <c r="MNU73" s="18"/>
      <c r="MNV73" s="18"/>
      <c r="MNW73" s="18"/>
      <c r="MNX73" s="18"/>
      <c r="MNY73" s="18"/>
      <c r="MNZ73" s="18"/>
      <c r="MOA73" s="18"/>
      <c r="MOB73" s="18"/>
      <c r="MOC73" s="18"/>
      <c r="MOD73" s="18"/>
      <c r="MOE73" s="18"/>
      <c r="MOF73" s="18"/>
      <c r="MOG73" s="18"/>
      <c r="MOH73" s="18"/>
      <c r="MOI73" s="18"/>
      <c r="MOJ73" s="18"/>
      <c r="MOK73" s="18"/>
      <c r="MOL73" s="18"/>
      <c r="MOM73" s="18"/>
      <c r="MON73" s="18"/>
      <c r="MOO73" s="18"/>
      <c r="MOP73" s="18"/>
      <c r="MOQ73" s="18"/>
      <c r="MOR73" s="18"/>
      <c r="MOS73" s="18"/>
      <c r="MOT73" s="18"/>
      <c r="MOU73" s="18"/>
      <c r="MOV73" s="18"/>
      <c r="MOW73" s="18"/>
      <c r="MOX73" s="18"/>
      <c r="MOY73" s="18"/>
      <c r="MOZ73" s="18"/>
      <c r="MPA73" s="18"/>
      <c r="MPB73" s="18"/>
      <c r="MPC73" s="18"/>
      <c r="MPD73" s="18"/>
      <c r="MPE73" s="18"/>
      <c r="MPF73" s="18"/>
      <c r="MPG73" s="18"/>
      <c r="MPH73" s="18"/>
      <c r="MPI73" s="18"/>
      <c r="MPJ73" s="18"/>
      <c r="MPK73" s="18"/>
      <c r="MPL73" s="18"/>
      <c r="MPM73" s="18"/>
      <c r="MPN73" s="18"/>
      <c r="MPO73" s="18"/>
      <c r="MPP73" s="18"/>
      <c r="MPQ73" s="18"/>
      <c r="MPR73" s="18"/>
      <c r="MPS73" s="18"/>
      <c r="MPT73" s="18"/>
      <c r="MPU73" s="18"/>
      <c r="MPV73" s="18"/>
      <c r="MPW73" s="18"/>
      <c r="MPX73" s="18"/>
      <c r="MPY73" s="18"/>
      <c r="MPZ73" s="18"/>
      <c r="MQA73" s="18"/>
      <c r="MQB73" s="18"/>
      <c r="MQC73" s="18"/>
      <c r="MQD73" s="18"/>
      <c r="MQE73" s="18"/>
      <c r="MQF73" s="18"/>
      <c r="MQG73" s="18"/>
      <c r="MQH73" s="18"/>
      <c r="MQI73" s="18"/>
      <c r="MQJ73" s="18"/>
      <c r="MQK73" s="18"/>
      <c r="MQL73" s="18"/>
      <c r="MQM73" s="18"/>
      <c r="MQN73" s="18"/>
      <c r="MQO73" s="18"/>
      <c r="MQP73" s="18"/>
      <c r="MQQ73" s="18"/>
      <c r="MQR73" s="18"/>
      <c r="MQS73" s="18"/>
      <c r="MQT73" s="18"/>
      <c r="MQU73" s="18"/>
      <c r="MQV73" s="18"/>
      <c r="MQW73" s="18"/>
      <c r="MQX73" s="18"/>
      <c r="MQY73" s="18"/>
      <c r="MQZ73" s="18"/>
      <c r="MRA73" s="18"/>
      <c r="MRB73" s="18"/>
      <c r="MRC73" s="18"/>
      <c r="MRD73" s="18"/>
      <c r="MRE73" s="18"/>
      <c r="MRF73" s="18"/>
      <c r="MRG73" s="18"/>
      <c r="MRH73" s="18"/>
      <c r="MRI73" s="18"/>
      <c r="MRJ73" s="18"/>
      <c r="MRK73" s="18"/>
      <c r="MRL73" s="18"/>
      <c r="MRM73" s="18"/>
      <c r="MRN73" s="18"/>
      <c r="MRO73" s="18"/>
      <c r="MRP73" s="18"/>
      <c r="MRQ73" s="18"/>
      <c r="MRR73" s="18"/>
      <c r="MRS73" s="18"/>
      <c r="MRT73" s="18"/>
      <c r="MRU73" s="18"/>
      <c r="MRV73" s="18"/>
      <c r="MRW73" s="18"/>
      <c r="MRX73" s="18"/>
      <c r="MRY73" s="18"/>
      <c r="MRZ73" s="18"/>
      <c r="MSA73" s="18"/>
      <c r="MSB73" s="18"/>
      <c r="MSC73" s="18"/>
      <c r="MSD73" s="18"/>
      <c r="MSE73" s="18"/>
      <c r="MSF73" s="18"/>
      <c r="MSG73" s="18"/>
      <c r="MSH73" s="18"/>
      <c r="MSI73" s="18"/>
      <c r="MSJ73" s="18"/>
      <c r="MSK73" s="18"/>
      <c r="MSL73" s="18"/>
      <c r="MSM73" s="18"/>
      <c r="MSN73" s="18"/>
      <c r="MSO73" s="18"/>
      <c r="MSP73" s="18"/>
      <c r="MSQ73" s="18"/>
      <c r="MSR73" s="18"/>
      <c r="MSS73" s="18"/>
      <c r="MST73" s="18"/>
      <c r="MSU73" s="18"/>
      <c r="MSV73" s="18"/>
      <c r="MSW73" s="18"/>
      <c r="MSX73" s="18"/>
      <c r="MSY73" s="18"/>
      <c r="MSZ73" s="18"/>
      <c r="MTA73" s="18"/>
      <c r="MTB73" s="18"/>
      <c r="MTC73" s="18"/>
      <c r="MTD73" s="18"/>
      <c r="MTE73" s="18"/>
      <c r="MTF73" s="18"/>
      <c r="MTG73" s="18"/>
      <c r="MTH73" s="18"/>
      <c r="MTI73" s="18"/>
      <c r="MTJ73" s="18"/>
      <c r="MTK73" s="18"/>
      <c r="MTL73" s="18"/>
      <c r="MTM73" s="18"/>
      <c r="MTN73" s="18"/>
      <c r="MTO73" s="18"/>
      <c r="MTP73" s="18"/>
      <c r="MTQ73" s="18"/>
      <c r="MTR73" s="18"/>
      <c r="MTS73" s="18"/>
      <c r="MTT73" s="18"/>
      <c r="MTU73" s="18"/>
      <c r="MTV73" s="18"/>
      <c r="MTW73" s="18"/>
      <c r="MTX73" s="18"/>
      <c r="MTY73" s="18"/>
      <c r="MTZ73" s="18"/>
      <c r="MUA73" s="18"/>
      <c r="MUB73" s="18"/>
      <c r="MUC73" s="18"/>
      <c r="MUD73" s="18"/>
      <c r="MUE73" s="18"/>
      <c r="MUF73" s="18"/>
      <c r="MUG73" s="18"/>
      <c r="MUH73" s="18"/>
      <c r="MUI73" s="18"/>
      <c r="MUJ73" s="18"/>
      <c r="MUK73" s="18"/>
      <c r="MUL73" s="18"/>
      <c r="MUM73" s="18"/>
      <c r="MUN73" s="18"/>
      <c r="MUO73" s="18"/>
      <c r="MUP73" s="18"/>
      <c r="MUQ73" s="18"/>
      <c r="MUR73" s="18"/>
      <c r="MUS73" s="18"/>
      <c r="MUT73" s="18"/>
      <c r="MUU73" s="18"/>
      <c r="MUV73" s="18"/>
      <c r="MUW73" s="18"/>
      <c r="MUX73" s="18"/>
      <c r="MUY73" s="18"/>
      <c r="MUZ73" s="18"/>
      <c r="MVA73" s="18"/>
      <c r="MVB73" s="18"/>
      <c r="MVC73" s="18"/>
      <c r="MVD73" s="18"/>
      <c r="MVE73" s="18"/>
      <c r="MVF73" s="18"/>
      <c r="MVG73" s="18"/>
      <c r="MVH73" s="18"/>
      <c r="MVI73" s="18"/>
      <c r="MVJ73" s="18"/>
      <c r="MVK73" s="18"/>
      <c r="MVL73" s="18"/>
      <c r="MVM73" s="18"/>
      <c r="MVN73" s="18"/>
      <c r="MVO73" s="18"/>
      <c r="MVP73" s="18"/>
      <c r="MVQ73" s="18"/>
      <c r="MVR73" s="18"/>
      <c r="MVS73" s="18"/>
      <c r="MVT73" s="18"/>
      <c r="MVU73" s="18"/>
      <c r="MVV73" s="18"/>
      <c r="MVW73" s="18"/>
      <c r="MVX73" s="18"/>
      <c r="MVY73" s="18"/>
      <c r="MVZ73" s="18"/>
      <c r="MWA73" s="18"/>
      <c r="MWB73" s="18"/>
      <c r="MWC73" s="18"/>
      <c r="MWD73" s="18"/>
      <c r="MWE73" s="18"/>
      <c r="MWF73" s="18"/>
      <c r="MWG73" s="18"/>
      <c r="MWH73" s="18"/>
      <c r="MWI73" s="18"/>
      <c r="MWJ73" s="18"/>
      <c r="MWK73" s="18"/>
      <c r="MWL73" s="18"/>
      <c r="MWM73" s="18"/>
      <c r="MWN73" s="18"/>
      <c r="MWO73" s="18"/>
      <c r="MWP73" s="18"/>
      <c r="MWQ73" s="18"/>
      <c r="MWR73" s="18"/>
      <c r="MWS73" s="18"/>
      <c r="MWT73" s="18"/>
      <c r="MWU73" s="18"/>
      <c r="MWV73" s="18"/>
      <c r="MWW73" s="18"/>
      <c r="MWX73" s="18"/>
      <c r="MWY73" s="18"/>
      <c r="MWZ73" s="18"/>
      <c r="MXA73" s="18"/>
      <c r="MXB73" s="18"/>
      <c r="MXC73" s="18"/>
      <c r="MXD73" s="18"/>
      <c r="MXE73" s="18"/>
      <c r="MXF73" s="18"/>
      <c r="MXG73" s="18"/>
      <c r="MXH73" s="18"/>
      <c r="MXI73" s="18"/>
      <c r="MXJ73" s="18"/>
      <c r="MXK73" s="18"/>
      <c r="MXL73" s="18"/>
      <c r="MXM73" s="18"/>
      <c r="MXN73" s="18"/>
      <c r="MXO73" s="18"/>
      <c r="MXP73" s="18"/>
      <c r="MXQ73" s="18"/>
      <c r="MXR73" s="18"/>
      <c r="MXS73" s="18"/>
      <c r="MXT73" s="18"/>
      <c r="MXU73" s="18"/>
      <c r="MXV73" s="18"/>
      <c r="MXW73" s="18"/>
      <c r="MXX73" s="18"/>
      <c r="MXY73" s="18"/>
      <c r="MXZ73" s="18"/>
      <c r="MYA73" s="18"/>
      <c r="MYB73" s="18"/>
      <c r="MYC73" s="18"/>
      <c r="MYD73" s="18"/>
      <c r="MYE73" s="18"/>
      <c r="MYF73" s="18"/>
      <c r="MYG73" s="18"/>
      <c r="MYH73" s="18"/>
      <c r="MYI73" s="18"/>
      <c r="MYJ73" s="18"/>
      <c r="MYK73" s="18"/>
      <c r="MYL73" s="18"/>
      <c r="MYM73" s="18"/>
      <c r="MYN73" s="18"/>
      <c r="MYO73" s="18"/>
      <c r="MYP73" s="18"/>
      <c r="MYQ73" s="18"/>
      <c r="MYR73" s="18"/>
      <c r="MYS73" s="18"/>
      <c r="MYT73" s="18"/>
      <c r="MYU73" s="18"/>
      <c r="MYV73" s="18"/>
      <c r="MYW73" s="18"/>
      <c r="MYX73" s="18"/>
      <c r="MYY73" s="18"/>
      <c r="MYZ73" s="18"/>
      <c r="MZA73" s="18"/>
      <c r="MZB73" s="18"/>
      <c r="MZC73" s="18"/>
      <c r="MZD73" s="18"/>
      <c r="MZE73" s="18"/>
      <c r="MZF73" s="18"/>
      <c r="MZG73" s="18"/>
      <c r="MZH73" s="18"/>
      <c r="MZI73" s="18"/>
      <c r="MZJ73" s="18"/>
      <c r="MZK73" s="18"/>
      <c r="MZL73" s="18"/>
      <c r="MZM73" s="18"/>
      <c r="MZN73" s="18"/>
      <c r="MZO73" s="18"/>
      <c r="MZP73" s="18"/>
      <c r="MZQ73" s="18"/>
      <c r="MZR73" s="18"/>
      <c r="MZS73" s="18"/>
      <c r="MZT73" s="18"/>
      <c r="MZU73" s="18"/>
      <c r="MZV73" s="18"/>
      <c r="MZW73" s="18"/>
      <c r="MZX73" s="18"/>
      <c r="MZY73" s="18"/>
      <c r="MZZ73" s="18"/>
      <c r="NAA73" s="18"/>
      <c r="NAB73" s="18"/>
      <c r="NAC73" s="18"/>
      <c r="NAD73" s="18"/>
      <c r="NAE73" s="18"/>
      <c r="NAF73" s="18"/>
      <c r="NAG73" s="18"/>
      <c r="NAH73" s="18"/>
      <c r="NAI73" s="18"/>
      <c r="NAJ73" s="18"/>
      <c r="NAK73" s="18"/>
      <c r="NAL73" s="18"/>
      <c r="NAM73" s="18"/>
      <c r="NAN73" s="18"/>
      <c r="NAO73" s="18"/>
      <c r="NAP73" s="18"/>
      <c r="NAQ73" s="18"/>
      <c r="NAR73" s="18"/>
      <c r="NAS73" s="18"/>
      <c r="NAT73" s="18"/>
      <c r="NAU73" s="18"/>
      <c r="NAV73" s="18"/>
      <c r="NAW73" s="18"/>
      <c r="NAX73" s="18"/>
      <c r="NAY73" s="18"/>
      <c r="NAZ73" s="18"/>
      <c r="NBA73" s="18"/>
      <c r="NBB73" s="18"/>
      <c r="NBC73" s="18"/>
      <c r="NBD73" s="18"/>
      <c r="NBE73" s="18"/>
      <c r="NBF73" s="18"/>
      <c r="NBG73" s="18"/>
      <c r="NBH73" s="18"/>
      <c r="NBI73" s="18"/>
      <c r="NBJ73" s="18"/>
      <c r="NBK73" s="18"/>
      <c r="NBL73" s="18"/>
      <c r="NBM73" s="18"/>
      <c r="NBN73" s="18"/>
      <c r="NBO73" s="18"/>
      <c r="NBP73" s="18"/>
      <c r="NBQ73" s="18"/>
      <c r="NBR73" s="18"/>
      <c r="NBS73" s="18"/>
      <c r="NBT73" s="18"/>
      <c r="NBU73" s="18"/>
      <c r="NBV73" s="18"/>
      <c r="NBW73" s="18"/>
      <c r="NBX73" s="18"/>
      <c r="NBY73" s="18"/>
      <c r="NBZ73" s="18"/>
      <c r="NCA73" s="18"/>
      <c r="NCB73" s="18"/>
      <c r="NCC73" s="18"/>
      <c r="NCD73" s="18"/>
      <c r="NCE73" s="18"/>
      <c r="NCF73" s="18"/>
      <c r="NCG73" s="18"/>
      <c r="NCH73" s="18"/>
      <c r="NCI73" s="18"/>
      <c r="NCJ73" s="18"/>
      <c r="NCK73" s="18"/>
      <c r="NCL73" s="18"/>
      <c r="NCM73" s="18"/>
      <c r="NCN73" s="18"/>
      <c r="NCO73" s="18"/>
      <c r="NCP73" s="18"/>
      <c r="NCQ73" s="18"/>
      <c r="NCR73" s="18"/>
      <c r="NCS73" s="18"/>
      <c r="NCT73" s="18"/>
      <c r="NCU73" s="18"/>
      <c r="NCV73" s="18"/>
      <c r="NCW73" s="18"/>
      <c r="NCX73" s="18"/>
      <c r="NCY73" s="18"/>
      <c r="NCZ73" s="18"/>
      <c r="NDA73" s="18"/>
      <c r="NDB73" s="18"/>
      <c r="NDC73" s="18"/>
      <c r="NDD73" s="18"/>
      <c r="NDE73" s="18"/>
      <c r="NDF73" s="18"/>
      <c r="NDG73" s="18"/>
      <c r="NDH73" s="18"/>
      <c r="NDI73" s="18"/>
      <c r="NDJ73" s="18"/>
      <c r="NDK73" s="18"/>
      <c r="NDL73" s="18"/>
      <c r="NDM73" s="18"/>
      <c r="NDN73" s="18"/>
      <c r="NDO73" s="18"/>
      <c r="NDP73" s="18"/>
      <c r="NDQ73" s="18"/>
      <c r="NDR73" s="18"/>
      <c r="NDS73" s="18"/>
      <c r="NDT73" s="18"/>
      <c r="NDU73" s="18"/>
      <c r="NDV73" s="18"/>
      <c r="NDW73" s="18"/>
      <c r="NDX73" s="18"/>
      <c r="NDY73" s="18"/>
      <c r="NDZ73" s="18"/>
      <c r="NEA73" s="18"/>
      <c r="NEB73" s="18"/>
      <c r="NEC73" s="18"/>
      <c r="NED73" s="18"/>
      <c r="NEE73" s="18"/>
      <c r="NEF73" s="18"/>
      <c r="NEG73" s="18"/>
      <c r="NEH73" s="18"/>
      <c r="NEI73" s="18"/>
      <c r="NEJ73" s="18"/>
      <c r="NEK73" s="18"/>
      <c r="NEL73" s="18"/>
      <c r="NEM73" s="18"/>
      <c r="NEN73" s="18"/>
      <c r="NEO73" s="18"/>
      <c r="NEP73" s="18"/>
      <c r="NEQ73" s="18"/>
      <c r="NER73" s="18"/>
      <c r="NES73" s="18"/>
      <c r="NET73" s="18"/>
      <c r="NEU73" s="18"/>
      <c r="NEV73" s="18"/>
      <c r="NEW73" s="18"/>
      <c r="NEX73" s="18"/>
      <c r="NEY73" s="18"/>
      <c r="NEZ73" s="18"/>
      <c r="NFA73" s="18"/>
      <c r="NFB73" s="18"/>
      <c r="NFC73" s="18"/>
      <c r="NFD73" s="18"/>
      <c r="NFE73" s="18"/>
      <c r="NFF73" s="18"/>
      <c r="NFG73" s="18"/>
      <c r="NFH73" s="18"/>
      <c r="NFI73" s="18"/>
      <c r="NFJ73" s="18"/>
      <c r="NFK73" s="18"/>
      <c r="NFL73" s="18"/>
      <c r="NFM73" s="18"/>
      <c r="NFN73" s="18"/>
      <c r="NFO73" s="18"/>
      <c r="NFP73" s="18"/>
      <c r="NFQ73" s="18"/>
      <c r="NFR73" s="18"/>
      <c r="NFS73" s="18"/>
      <c r="NFT73" s="18"/>
      <c r="NFU73" s="18"/>
      <c r="NFV73" s="18"/>
      <c r="NFW73" s="18"/>
      <c r="NFX73" s="18"/>
      <c r="NFY73" s="18"/>
      <c r="NFZ73" s="18"/>
      <c r="NGA73" s="18"/>
      <c r="NGB73" s="18"/>
      <c r="NGC73" s="18"/>
      <c r="NGD73" s="18"/>
      <c r="NGE73" s="18"/>
      <c r="NGF73" s="18"/>
      <c r="NGG73" s="18"/>
      <c r="NGH73" s="18"/>
      <c r="NGI73" s="18"/>
      <c r="NGJ73" s="18"/>
      <c r="NGK73" s="18"/>
      <c r="NGL73" s="18"/>
      <c r="NGM73" s="18"/>
      <c r="NGN73" s="18"/>
      <c r="NGO73" s="18"/>
      <c r="NGP73" s="18"/>
      <c r="NGQ73" s="18"/>
      <c r="NGR73" s="18"/>
      <c r="NGS73" s="18"/>
      <c r="NGT73" s="18"/>
      <c r="NGU73" s="18"/>
      <c r="NGV73" s="18"/>
      <c r="NGW73" s="18"/>
      <c r="NGX73" s="18"/>
      <c r="NGY73" s="18"/>
      <c r="NGZ73" s="18"/>
      <c r="NHA73" s="18"/>
      <c r="NHB73" s="18"/>
      <c r="NHC73" s="18"/>
      <c r="NHD73" s="18"/>
      <c r="NHE73" s="18"/>
      <c r="NHF73" s="18"/>
      <c r="NHG73" s="18"/>
      <c r="NHH73" s="18"/>
      <c r="NHI73" s="18"/>
      <c r="NHJ73" s="18"/>
      <c r="NHK73" s="18"/>
      <c r="NHL73" s="18"/>
      <c r="NHM73" s="18"/>
      <c r="NHN73" s="18"/>
      <c r="NHO73" s="18"/>
      <c r="NHP73" s="18"/>
      <c r="NHQ73" s="18"/>
      <c r="NHR73" s="18"/>
      <c r="NHS73" s="18"/>
      <c r="NHT73" s="18"/>
      <c r="NHU73" s="18"/>
      <c r="NHV73" s="18"/>
      <c r="NHW73" s="18"/>
      <c r="NHX73" s="18"/>
      <c r="NHY73" s="18"/>
      <c r="NHZ73" s="18"/>
      <c r="NIA73" s="18"/>
      <c r="NIB73" s="18"/>
      <c r="NIC73" s="18"/>
      <c r="NID73" s="18"/>
      <c r="NIE73" s="18"/>
      <c r="NIF73" s="18"/>
      <c r="NIG73" s="18"/>
      <c r="NIH73" s="18"/>
      <c r="NII73" s="18"/>
      <c r="NIJ73" s="18"/>
      <c r="NIK73" s="18"/>
      <c r="NIL73" s="18"/>
      <c r="NIM73" s="18"/>
      <c r="NIN73" s="18"/>
      <c r="NIO73" s="18"/>
      <c r="NIP73" s="18"/>
      <c r="NIQ73" s="18"/>
      <c r="NIR73" s="18"/>
      <c r="NIS73" s="18"/>
      <c r="NIT73" s="18"/>
      <c r="NIU73" s="18"/>
      <c r="NIV73" s="18"/>
      <c r="NIW73" s="18"/>
      <c r="NIX73" s="18"/>
      <c r="NIY73" s="18"/>
      <c r="NIZ73" s="18"/>
      <c r="NJA73" s="18"/>
      <c r="NJB73" s="18"/>
      <c r="NJC73" s="18"/>
      <c r="NJD73" s="18"/>
      <c r="NJE73" s="18"/>
      <c r="NJF73" s="18"/>
      <c r="NJG73" s="18"/>
      <c r="NJH73" s="18"/>
      <c r="NJI73" s="18"/>
      <c r="NJJ73" s="18"/>
      <c r="NJK73" s="18"/>
      <c r="NJL73" s="18"/>
      <c r="NJM73" s="18"/>
      <c r="NJN73" s="18"/>
      <c r="NJO73" s="18"/>
      <c r="NJP73" s="18"/>
      <c r="NJQ73" s="18"/>
      <c r="NJR73" s="18"/>
      <c r="NJS73" s="18"/>
      <c r="NJT73" s="18"/>
      <c r="NJU73" s="18"/>
      <c r="NJV73" s="18"/>
      <c r="NJW73" s="18"/>
      <c r="NJX73" s="18"/>
      <c r="NJY73" s="18"/>
      <c r="NJZ73" s="18"/>
      <c r="NKA73" s="18"/>
      <c r="NKB73" s="18"/>
      <c r="NKC73" s="18"/>
      <c r="NKD73" s="18"/>
      <c r="NKE73" s="18"/>
      <c r="NKF73" s="18"/>
      <c r="NKG73" s="18"/>
      <c r="NKH73" s="18"/>
      <c r="NKI73" s="18"/>
      <c r="NKJ73" s="18"/>
      <c r="NKK73" s="18"/>
      <c r="NKL73" s="18"/>
      <c r="NKM73" s="18"/>
      <c r="NKN73" s="18"/>
      <c r="NKO73" s="18"/>
      <c r="NKP73" s="18"/>
      <c r="NKQ73" s="18"/>
      <c r="NKR73" s="18"/>
      <c r="NKS73" s="18"/>
      <c r="NKT73" s="18"/>
      <c r="NKU73" s="18"/>
      <c r="NKV73" s="18"/>
      <c r="NKW73" s="18"/>
      <c r="NKX73" s="18"/>
      <c r="NKY73" s="18"/>
      <c r="NKZ73" s="18"/>
      <c r="NLA73" s="18"/>
      <c r="NLB73" s="18"/>
      <c r="NLC73" s="18"/>
      <c r="NLD73" s="18"/>
      <c r="NLE73" s="18"/>
      <c r="NLF73" s="18"/>
      <c r="NLG73" s="18"/>
      <c r="NLH73" s="18"/>
      <c r="NLI73" s="18"/>
      <c r="NLJ73" s="18"/>
      <c r="NLK73" s="18"/>
      <c r="NLL73" s="18"/>
      <c r="NLM73" s="18"/>
      <c r="NLN73" s="18"/>
      <c r="NLO73" s="18"/>
      <c r="NLP73" s="18"/>
      <c r="NLQ73" s="18"/>
      <c r="NLR73" s="18"/>
      <c r="NLS73" s="18"/>
      <c r="NLT73" s="18"/>
      <c r="NLU73" s="18"/>
      <c r="NLV73" s="18"/>
      <c r="NLW73" s="18"/>
      <c r="NLX73" s="18"/>
      <c r="NLY73" s="18"/>
      <c r="NLZ73" s="18"/>
      <c r="NMA73" s="18"/>
      <c r="NMB73" s="18"/>
      <c r="NMC73" s="18"/>
      <c r="NMD73" s="18"/>
      <c r="NME73" s="18"/>
      <c r="NMF73" s="18"/>
      <c r="NMG73" s="18"/>
      <c r="NMH73" s="18"/>
      <c r="NMI73" s="18"/>
      <c r="NMJ73" s="18"/>
      <c r="NMK73" s="18"/>
      <c r="NML73" s="18"/>
      <c r="NMM73" s="18"/>
      <c r="NMN73" s="18"/>
      <c r="NMO73" s="18"/>
      <c r="NMP73" s="18"/>
      <c r="NMQ73" s="18"/>
      <c r="NMR73" s="18"/>
      <c r="NMS73" s="18"/>
      <c r="NMT73" s="18"/>
      <c r="NMU73" s="18"/>
      <c r="NMV73" s="18"/>
      <c r="NMW73" s="18"/>
      <c r="NMX73" s="18"/>
      <c r="NMY73" s="18"/>
      <c r="NMZ73" s="18"/>
      <c r="NNA73" s="18"/>
      <c r="NNB73" s="18"/>
      <c r="NNC73" s="18"/>
      <c r="NND73" s="18"/>
      <c r="NNE73" s="18"/>
      <c r="NNF73" s="18"/>
      <c r="NNG73" s="18"/>
      <c r="NNH73" s="18"/>
      <c r="NNI73" s="18"/>
      <c r="NNJ73" s="18"/>
      <c r="NNK73" s="18"/>
      <c r="NNL73" s="18"/>
      <c r="NNM73" s="18"/>
      <c r="NNN73" s="18"/>
      <c r="NNO73" s="18"/>
      <c r="NNP73" s="18"/>
      <c r="NNQ73" s="18"/>
      <c r="NNR73" s="18"/>
      <c r="NNS73" s="18"/>
      <c r="NNT73" s="18"/>
      <c r="NNU73" s="18"/>
      <c r="NNV73" s="18"/>
      <c r="NNW73" s="18"/>
      <c r="NNX73" s="18"/>
      <c r="NNY73" s="18"/>
      <c r="NNZ73" s="18"/>
      <c r="NOA73" s="18"/>
      <c r="NOB73" s="18"/>
      <c r="NOC73" s="18"/>
      <c r="NOD73" s="18"/>
      <c r="NOE73" s="18"/>
      <c r="NOF73" s="18"/>
      <c r="NOG73" s="18"/>
      <c r="NOH73" s="18"/>
      <c r="NOI73" s="18"/>
      <c r="NOJ73" s="18"/>
      <c r="NOK73" s="18"/>
      <c r="NOL73" s="18"/>
      <c r="NOM73" s="18"/>
      <c r="NON73" s="18"/>
      <c r="NOO73" s="18"/>
      <c r="NOP73" s="18"/>
      <c r="NOQ73" s="18"/>
      <c r="NOR73" s="18"/>
      <c r="NOS73" s="18"/>
      <c r="NOT73" s="18"/>
      <c r="NOU73" s="18"/>
      <c r="NOV73" s="18"/>
      <c r="NOW73" s="18"/>
      <c r="NOX73" s="18"/>
      <c r="NOY73" s="18"/>
      <c r="NOZ73" s="18"/>
      <c r="NPA73" s="18"/>
      <c r="NPB73" s="18"/>
      <c r="NPC73" s="18"/>
      <c r="NPD73" s="18"/>
      <c r="NPE73" s="18"/>
      <c r="NPF73" s="18"/>
      <c r="NPG73" s="18"/>
      <c r="NPH73" s="18"/>
      <c r="NPI73" s="18"/>
      <c r="NPJ73" s="18"/>
      <c r="NPK73" s="18"/>
      <c r="NPL73" s="18"/>
      <c r="NPM73" s="18"/>
      <c r="NPN73" s="18"/>
      <c r="NPO73" s="18"/>
      <c r="NPP73" s="18"/>
      <c r="NPQ73" s="18"/>
      <c r="NPR73" s="18"/>
      <c r="NPS73" s="18"/>
      <c r="NPT73" s="18"/>
      <c r="NPU73" s="18"/>
      <c r="NPV73" s="18"/>
      <c r="NPW73" s="18"/>
      <c r="NPX73" s="18"/>
      <c r="NPY73" s="18"/>
      <c r="NPZ73" s="18"/>
      <c r="NQA73" s="18"/>
      <c r="NQB73" s="18"/>
      <c r="NQC73" s="18"/>
      <c r="NQD73" s="18"/>
      <c r="NQE73" s="18"/>
      <c r="NQF73" s="18"/>
      <c r="NQG73" s="18"/>
      <c r="NQH73" s="18"/>
      <c r="NQI73" s="18"/>
      <c r="NQJ73" s="18"/>
      <c r="NQK73" s="18"/>
      <c r="NQL73" s="18"/>
      <c r="NQM73" s="18"/>
      <c r="NQN73" s="18"/>
      <c r="NQO73" s="18"/>
      <c r="NQP73" s="18"/>
      <c r="NQQ73" s="18"/>
      <c r="NQR73" s="18"/>
      <c r="NQS73" s="18"/>
      <c r="NQT73" s="18"/>
      <c r="NQU73" s="18"/>
      <c r="NQV73" s="18"/>
      <c r="NQW73" s="18"/>
      <c r="NQX73" s="18"/>
      <c r="NQY73" s="18"/>
      <c r="NQZ73" s="18"/>
      <c r="NRA73" s="18"/>
      <c r="NRB73" s="18"/>
      <c r="NRC73" s="18"/>
      <c r="NRD73" s="18"/>
      <c r="NRE73" s="18"/>
      <c r="NRF73" s="18"/>
      <c r="NRG73" s="18"/>
      <c r="NRH73" s="18"/>
      <c r="NRI73" s="18"/>
      <c r="NRJ73" s="18"/>
      <c r="NRK73" s="18"/>
      <c r="NRL73" s="18"/>
      <c r="NRM73" s="18"/>
      <c r="NRN73" s="18"/>
      <c r="NRO73" s="18"/>
      <c r="NRP73" s="18"/>
      <c r="NRQ73" s="18"/>
      <c r="NRR73" s="18"/>
      <c r="NRS73" s="18"/>
      <c r="NRT73" s="18"/>
      <c r="NRU73" s="18"/>
      <c r="NRV73" s="18"/>
      <c r="NRW73" s="18"/>
      <c r="NRX73" s="18"/>
      <c r="NRY73" s="18"/>
      <c r="NRZ73" s="18"/>
      <c r="NSA73" s="18"/>
      <c r="NSB73" s="18"/>
      <c r="NSC73" s="18"/>
      <c r="NSD73" s="18"/>
      <c r="NSE73" s="18"/>
      <c r="NSF73" s="18"/>
      <c r="NSG73" s="18"/>
      <c r="NSH73" s="18"/>
      <c r="NSI73" s="18"/>
      <c r="NSJ73" s="18"/>
      <c r="NSK73" s="18"/>
      <c r="NSL73" s="18"/>
      <c r="NSM73" s="18"/>
      <c r="NSN73" s="18"/>
      <c r="NSO73" s="18"/>
      <c r="NSP73" s="18"/>
      <c r="NSQ73" s="18"/>
      <c r="NSR73" s="18"/>
      <c r="NSS73" s="18"/>
      <c r="NST73" s="18"/>
      <c r="NSU73" s="18"/>
      <c r="NSV73" s="18"/>
      <c r="NSW73" s="18"/>
      <c r="NSX73" s="18"/>
      <c r="NSY73" s="18"/>
      <c r="NSZ73" s="18"/>
      <c r="NTA73" s="18"/>
      <c r="NTB73" s="18"/>
      <c r="NTC73" s="18"/>
      <c r="NTD73" s="18"/>
      <c r="NTE73" s="18"/>
      <c r="NTF73" s="18"/>
      <c r="NTG73" s="18"/>
      <c r="NTH73" s="18"/>
      <c r="NTI73" s="18"/>
      <c r="NTJ73" s="18"/>
      <c r="NTK73" s="18"/>
      <c r="NTL73" s="18"/>
      <c r="NTM73" s="18"/>
      <c r="NTN73" s="18"/>
      <c r="NTO73" s="18"/>
      <c r="NTP73" s="18"/>
      <c r="NTQ73" s="18"/>
      <c r="NTR73" s="18"/>
      <c r="NTS73" s="18"/>
      <c r="NTT73" s="18"/>
      <c r="NTU73" s="18"/>
      <c r="NTV73" s="18"/>
      <c r="NTW73" s="18"/>
      <c r="NTX73" s="18"/>
      <c r="NTY73" s="18"/>
      <c r="NTZ73" s="18"/>
      <c r="NUA73" s="18"/>
      <c r="NUB73" s="18"/>
      <c r="NUC73" s="18"/>
      <c r="NUD73" s="18"/>
      <c r="NUE73" s="18"/>
      <c r="NUF73" s="18"/>
      <c r="NUG73" s="18"/>
      <c r="NUH73" s="18"/>
      <c r="NUI73" s="18"/>
      <c r="NUJ73" s="18"/>
      <c r="NUK73" s="18"/>
      <c r="NUL73" s="18"/>
      <c r="NUM73" s="18"/>
      <c r="NUN73" s="18"/>
      <c r="NUO73" s="18"/>
      <c r="NUP73" s="18"/>
      <c r="NUQ73" s="18"/>
      <c r="NUR73" s="18"/>
      <c r="NUS73" s="18"/>
      <c r="NUT73" s="18"/>
      <c r="NUU73" s="18"/>
      <c r="NUV73" s="18"/>
      <c r="NUW73" s="18"/>
      <c r="NUX73" s="18"/>
      <c r="NUY73" s="18"/>
      <c r="NUZ73" s="18"/>
      <c r="NVA73" s="18"/>
      <c r="NVB73" s="18"/>
      <c r="NVC73" s="18"/>
      <c r="NVD73" s="18"/>
      <c r="NVE73" s="18"/>
      <c r="NVF73" s="18"/>
      <c r="NVG73" s="18"/>
      <c r="NVH73" s="18"/>
      <c r="NVI73" s="18"/>
      <c r="NVJ73" s="18"/>
      <c r="NVK73" s="18"/>
      <c r="NVL73" s="18"/>
      <c r="NVM73" s="18"/>
      <c r="NVN73" s="18"/>
      <c r="NVO73" s="18"/>
      <c r="NVP73" s="18"/>
      <c r="NVQ73" s="18"/>
      <c r="NVR73" s="18"/>
      <c r="NVS73" s="18"/>
      <c r="NVT73" s="18"/>
      <c r="NVU73" s="18"/>
      <c r="NVV73" s="18"/>
      <c r="NVW73" s="18"/>
      <c r="NVX73" s="18"/>
      <c r="NVY73" s="18"/>
      <c r="NVZ73" s="18"/>
      <c r="NWA73" s="18"/>
      <c r="NWB73" s="18"/>
      <c r="NWC73" s="18"/>
      <c r="NWD73" s="18"/>
      <c r="NWE73" s="18"/>
      <c r="NWF73" s="18"/>
      <c r="NWG73" s="18"/>
      <c r="NWH73" s="18"/>
      <c r="NWI73" s="18"/>
      <c r="NWJ73" s="18"/>
      <c r="NWK73" s="18"/>
      <c r="NWL73" s="18"/>
      <c r="NWM73" s="18"/>
      <c r="NWN73" s="18"/>
      <c r="NWO73" s="18"/>
      <c r="NWP73" s="18"/>
      <c r="NWQ73" s="18"/>
      <c r="NWR73" s="18"/>
      <c r="NWS73" s="18"/>
      <c r="NWT73" s="18"/>
      <c r="NWU73" s="18"/>
      <c r="NWV73" s="18"/>
      <c r="NWW73" s="18"/>
      <c r="NWX73" s="18"/>
      <c r="NWY73" s="18"/>
      <c r="NWZ73" s="18"/>
      <c r="NXA73" s="18"/>
      <c r="NXB73" s="18"/>
      <c r="NXC73" s="18"/>
      <c r="NXD73" s="18"/>
      <c r="NXE73" s="18"/>
      <c r="NXF73" s="18"/>
      <c r="NXG73" s="18"/>
      <c r="NXH73" s="18"/>
      <c r="NXI73" s="18"/>
      <c r="NXJ73" s="18"/>
      <c r="NXK73" s="18"/>
      <c r="NXL73" s="18"/>
      <c r="NXM73" s="18"/>
      <c r="NXN73" s="18"/>
      <c r="NXO73" s="18"/>
      <c r="NXP73" s="18"/>
      <c r="NXQ73" s="18"/>
      <c r="NXR73" s="18"/>
      <c r="NXS73" s="18"/>
      <c r="NXT73" s="18"/>
      <c r="NXU73" s="18"/>
      <c r="NXV73" s="18"/>
      <c r="NXW73" s="18"/>
      <c r="NXX73" s="18"/>
      <c r="NXY73" s="18"/>
      <c r="NXZ73" s="18"/>
      <c r="NYA73" s="18"/>
      <c r="NYB73" s="18"/>
      <c r="NYC73" s="18"/>
      <c r="NYD73" s="18"/>
      <c r="NYE73" s="18"/>
      <c r="NYF73" s="18"/>
      <c r="NYG73" s="18"/>
      <c r="NYH73" s="18"/>
      <c r="NYI73" s="18"/>
      <c r="NYJ73" s="18"/>
      <c r="NYK73" s="18"/>
      <c r="NYL73" s="18"/>
      <c r="NYM73" s="18"/>
      <c r="NYN73" s="18"/>
      <c r="NYO73" s="18"/>
      <c r="NYP73" s="18"/>
      <c r="NYQ73" s="18"/>
      <c r="NYR73" s="18"/>
      <c r="NYS73" s="18"/>
      <c r="NYT73" s="18"/>
      <c r="NYU73" s="18"/>
      <c r="NYV73" s="18"/>
      <c r="NYW73" s="18"/>
      <c r="NYX73" s="18"/>
      <c r="NYY73" s="18"/>
      <c r="NYZ73" s="18"/>
      <c r="NZA73" s="18"/>
      <c r="NZB73" s="18"/>
      <c r="NZC73" s="18"/>
      <c r="NZD73" s="18"/>
      <c r="NZE73" s="18"/>
      <c r="NZF73" s="18"/>
      <c r="NZG73" s="18"/>
      <c r="NZH73" s="18"/>
      <c r="NZI73" s="18"/>
      <c r="NZJ73" s="18"/>
      <c r="NZK73" s="18"/>
      <c r="NZL73" s="18"/>
      <c r="NZM73" s="18"/>
      <c r="NZN73" s="18"/>
      <c r="NZO73" s="18"/>
      <c r="NZP73" s="18"/>
      <c r="NZQ73" s="18"/>
      <c r="NZR73" s="18"/>
      <c r="NZS73" s="18"/>
      <c r="NZT73" s="18"/>
      <c r="NZU73" s="18"/>
      <c r="NZV73" s="18"/>
      <c r="NZW73" s="18"/>
      <c r="NZX73" s="18"/>
      <c r="NZY73" s="18"/>
      <c r="NZZ73" s="18"/>
      <c r="OAA73" s="18"/>
      <c r="OAB73" s="18"/>
      <c r="OAC73" s="18"/>
      <c r="OAD73" s="18"/>
      <c r="OAE73" s="18"/>
      <c r="OAF73" s="18"/>
      <c r="OAG73" s="18"/>
      <c r="OAH73" s="18"/>
      <c r="OAI73" s="18"/>
      <c r="OAJ73" s="18"/>
      <c r="OAK73" s="18"/>
      <c r="OAL73" s="18"/>
      <c r="OAM73" s="18"/>
      <c r="OAN73" s="18"/>
      <c r="OAO73" s="18"/>
      <c r="OAP73" s="18"/>
      <c r="OAQ73" s="18"/>
      <c r="OAR73" s="18"/>
      <c r="OAS73" s="18"/>
      <c r="OAT73" s="18"/>
      <c r="OAU73" s="18"/>
      <c r="OAV73" s="18"/>
      <c r="OAW73" s="18"/>
      <c r="OAX73" s="18"/>
      <c r="OAY73" s="18"/>
      <c r="OAZ73" s="18"/>
      <c r="OBA73" s="18"/>
      <c r="OBB73" s="18"/>
      <c r="OBC73" s="18"/>
      <c r="OBD73" s="18"/>
      <c r="OBE73" s="18"/>
      <c r="OBF73" s="18"/>
      <c r="OBG73" s="18"/>
      <c r="OBH73" s="18"/>
      <c r="OBI73" s="18"/>
      <c r="OBJ73" s="18"/>
      <c r="OBK73" s="18"/>
      <c r="OBL73" s="18"/>
      <c r="OBM73" s="18"/>
      <c r="OBN73" s="18"/>
      <c r="OBO73" s="18"/>
      <c r="OBP73" s="18"/>
      <c r="OBQ73" s="18"/>
      <c r="OBR73" s="18"/>
      <c r="OBS73" s="18"/>
      <c r="OBT73" s="18"/>
      <c r="OBU73" s="18"/>
      <c r="OBV73" s="18"/>
      <c r="OBW73" s="18"/>
      <c r="OBX73" s="18"/>
      <c r="OBY73" s="18"/>
      <c r="OBZ73" s="18"/>
      <c r="OCA73" s="18"/>
      <c r="OCB73" s="18"/>
      <c r="OCC73" s="18"/>
      <c r="OCD73" s="18"/>
      <c r="OCE73" s="18"/>
      <c r="OCF73" s="18"/>
      <c r="OCG73" s="18"/>
      <c r="OCH73" s="18"/>
      <c r="OCI73" s="18"/>
      <c r="OCJ73" s="18"/>
      <c r="OCK73" s="18"/>
      <c r="OCL73" s="18"/>
      <c r="OCM73" s="18"/>
      <c r="OCN73" s="18"/>
      <c r="OCO73" s="18"/>
      <c r="OCP73" s="18"/>
      <c r="OCQ73" s="18"/>
      <c r="OCR73" s="18"/>
      <c r="OCS73" s="18"/>
      <c r="OCT73" s="18"/>
      <c r="OCU73" s="18"/>
      <c r="OCV73" s="18"/>
      <c r="OCW73" s="18"/>
      <c r="OCX73" s="18"/>
      <c r="OCY73" s="18"/>
      <c r="OCZ73" s="18"/>
      <c r="ODA73" s="18"/>
      <c r="ODB73" s="18"/>
      <c r="ODC73" s="18"/>
      <c r="ODD73" s="18"/>
      <c r="ODE73" s="18"/>
      <c r="ODF73" s="18"/>
      <c r="ODG73" s="18"/>
      <c r="ODH73" s="18"/>
      <c r="ODI73" s="18"/>
      <c r="ODJ73" s="18"/>
      <c r="ODK73" s="18"/>
      <c r="ODL73" s="18"/>
      <c r="ODM73" s="18"/>
      <c r="ODN73" s="18"/>
      <c r="ODO73" s="18"/>
      <c r="ODP73" s="18"/>
      <c r="ODQ73" s="18"/>
      <c r="ODR73" s="18"/>
      <c r="ODS73" s="18"/>
      <c r="ODT73" s="18"/>
      <c r="ODU73" s="18"/>
      <c r="ODV73" s="18"/>
      <c r="ODW73" s="18"/>
      <c r="ODX73" s="18"/>
      <c r="ODY73" s="18"/>
      <c r="ODZ73" s="18"/>
      <c r="OEA73" s="18"/>
      <c r="OEB73" s="18"/>
      <c r="OEC73" s="18"/>
      <c r="OED73" s="18"/>
      <c r="OEE73" s="18"/>
      <c r="OEF73" s="18"/>
      <c r="OEG73" s="18"/>
      <c r="OEH73" s="18"/>
      <c r="OEI73" s="18"/>
      <c r="OEJ73" s="18"/>
      <c r="OEK73" s="18"/>
      <c r="OEL73" s="18"/>
      <c r="OEM73" s="18"/>
      <c r="OEN73" s="18"/>
      <c r="OEO73" s="18"/>
      <c r="OEP73" s="18"/>
      <c r="OEQ73" s="18"/>
      <c r="OER73" s="18"/>
      <c r="OES73" s="18"/>
      <c r="OET73" s="18"/>
      <c r="OEU73" s="18"/>
      <c r="OEV73" s="18"/>
      <c r="OEW73" s="18"/>
      <c r="OEX73" s="18"/>
      <c r="OEY73" s="18"/>
      <c r="OEZ73" s="18"/>
      <c r="OFA73" s="18"/>
      <c r="OFB73" s="18"/>
      <c r="OFC73" s="18"/>
      <c r="OFD73" s="18"/>
      <c r="OFE73" s="18"/>
      <c r="OFF73" s="18"/>
      <c r="OFG73" s="18"/>
      <c r="OFH73" s="18"/>
      <c r="OFI73" s="18"/>
      <c r="OFJ73" s="18"/>
      <c r="OFK73" s="18"/>
      <c r="OFL73" s="18"/>
      <c r="OFM73" s="18"/>
      <c r="OFN73" s="18"/>
      <c r="OFO73" s="18"/>
      <c r="OFP73" s="18"/>
      <c r="OFQ73" s="18"/>
      <c r="OFR73" s="18"/>
      <c r="OFS73" s="18"/>
      <c r="OFT73" s="18"/>
      <c r="OFU73" s="18"/>
      <c r="OFV73" s="18"/>
      <c r="OFW73" s="18"/>
      <c r="OFX73" s="18"/>
      <c r="OFY73" s="18"/>
      <c r="OFZ73" s="18"/>
      <c r="OGA73" s="18"/>
      <c r="OGB73" s="18"/>
      <c r="OGC73" s="18"/>
      <c r="OGD73" s="18"/>
      <c r="OGE73" s="18"/>
      <c r="OGF73" s="18"/>
      <c r="OGG73" s="18"/>
      <c r="OGH73" s="18"/>
      <c r="OGI73" s="18"/>
      <c r="OGJ73" s="18"/>
      <c r="OGK73" s="18"/>
      <c r="OGL73" s="18"/>
      <c r="OGM73" s="18"/>
      <c r="OGN73" s="18"/>
      <c r="OGO73" s="18"/>
      <c r="OGP73" s="18"/>
      <c r="OGQ73" s="18"/>
      <c r="OGR73" s="18"/>
      <c r="OGS73" s="18"/>
      <c r="OGT73" s="18"/>
      <c r="OGU73" s="18"/>
      <c r="OGV73" s="18"/>
      <c r="OGW73" s="18"/>
      <c r="OGX73" s="18"/>
      <c r="OGY73" s="18"/>
      <c r="OGZ73" s="18"/>
      <c r="OHA73" s="18"/>
      <c r="OHB73" s="18"/>
      <c r="OHC73" s="18"/>
      <c r="OHD73" s="18"/>
      <c r="OHE73" s="18"/>
      <c r="OHF73" s="18"/>
      <c r="OHG73" s="18"/>
      <c r="OHH73" s="18"/>
      <c r="OHI73" s="18"/>
      <c r="OHJ73" s="18"/>
      <c r="OHK73" s="18"/>
      <c r="OHL73" s="18"/>
      <c r="OHM73" s="18"/>
      <c r="OHN73" s="18"/>
      <c r="OHO73" s="18"/>
      <c r="OHP73" s="18"/>
      <c r="OHQ73" s="18"/>
      <c r="OHR73" s="18"/>
      <c r="OHS73" s="18"/>
      <c r="OHT73" s="18"/>
      <c r="OHU73" s="18"/>
      <c r="OHV73" s="18"/>
      <c r="OHW73" s="18"/>
      <c r="OHX73" s="18"/>
      <c r="OHY73" s="18"/>
      <c r="OHZ73" s="18"/>
      <c r="OIA73" s="18"/>
      <c r="OIB73" s="18"/>
      <c r="OIC73" s="18"/>
      <c r="OID73" s="18"/>
      <c r="OIE73" s="18"/>
      <c r="OIF73" s="18"/>
      <c r="OIG73" s="18"/>
      <c r="OIH73" s="18"/>
      <c r="OII73" s="18"/>
      <c r="OIJ73" s="18"/>
      <c r="OIK73" s="18"/>
      <c r="OIL73" s="18"/>
      <c r="OIM73" s="18"/>
      <c r="OIN73" s="18"/>
      <c r="OIO73" s="18"/>
      <c r="OIP73" s="18"/>
      <c r="OIQ73" s="18"/>
      <c r="OIR73" s="18"/>
      <c r="OIS73" s="18"/>
      <c r="OIT73" s="18"/>
      <c r="OIU73" s="18"/>
      <c r="OIV73" s="18"/>
      <c r="OIW73" s="18"/>
      <c r="OIX73" s="18"/>
      <c r="OIY73" s="18"/>
      <c r="OIZ73" s="18"/>
      <c r="OJA73" s="18"/>
      <c r="OJB73" s="18"/>
      <c r="OJC73" s="18"/>
      <c r="OJD73" s="18"/>
      <c r="OJE73" s="18"/>
      <c r="OJF73" s="18"/>
      <c r="OJG73" s="18"/>
      <c r="OJH73" s="18"/>
      <c r="OJI73" s="18"/>
      <c r="OJJ73" s="18"/>
      <c r="OJK73" s="18"/>
      <c r="OJL73" s="18"/>
      <c r="OJM73" s="18"/>
      <c r="OJN73" s="18"/>
      <c r="OJO73" s="18"/>
      <c r="OJP73" s="18"/>
      <c r="OJQ73" s="18"/>
      <c r="OJR73" s="18"/>
      <c r="OJS73" s="18"/>
      <c r="OJT73" s="18"/>
      <c r="OJU73" s="18"/>
      <c r="OJV73" s="18"/>
      <c r="OJW73" s="18"/>
      <c r="OJX73" s="18"/>
      <c r="OJY73" s="18"/>
      <c r="OJZ73" s="18"/>
      <c r="OKA73" s="18"/>
      <c r="OKB73" s="18"/>
      <c r="OKC73" s="18"/>
      <c r="OKD73" s="18"/>
      <c r="OKE73" s="18"/>
      <c r="OKF73" s="18"/>
      <c r="OKG73" s="18"/>
      <c r="OKH73" s="18"/>
      <c r="OKI73" s="18"/>
      <c r="OKJ73" s="18"/>
      <c r="OKK73" s="18"/>
      <c r="OKL73" s="18"/>
      <c r="OKM73" s="18"/>
      <c r="OKN73" s="18"/>
      <c r="OKO73" s="18"/>
      <c r="OKP73" s="18"/>
      <c r="OKQ73" s="18"/>
      <c r="OKR73" s="18"/>
      <c r="OKS73" s="18"/>
      <c r="OKT73" s="18"/>
      <c r="OKU73" s="18"/>
      <c r="OKV73" s="18"/>
      <c r="OKW73" s="18"/>
      <c r="OKX73" s="18"/>
      <c r="OKY73" s="18"/>
      <c r="OKZ73" s="18"/>
      <c r="OLA73" s="18"/>
      <c r="OLB73" s="18"/>
      <c r="OLC73" s="18"/>
      <c r="OLD73" s="18"/>
      <c r="OLE73" s="18"/>
      <c r="OLF73" s="18"/>
      <c r="OLG73" s="18"/>
      <c r="OLH73" s="18"/>
      <c r="OLI73" s="18"/>
      <c r="OLJ73" s="18"/>
      <c r="OLK73" s="18"/>
      <c r="OLL73" s="18"/>
      <c r="OLM73" s="18"/>
      <c r="OLN73" s="18"/>
      <c r="OLO73" s="18"/>
      <c r="OLP73" s="18"/>
      <c r="OLQ73" s="18"/>
      <c r="OLR73" s="18"/>
      <c r="OLS73" s="18"/>
      <c r="OLT73" s="18"/>
      <c r="OLU73" s="18"/>
      <c r="OLV73" s="18"/>
      <c r="OLW73" s="18"/>
      <c r="OLX73" s="18"/>
      <c r="OLY73" s="18"/>
      <c r="OLZ73" s="18"/>
      <c r="OMA73" s="18"/>
      <c r="OMB73" s="18"/>
      <c r="OMC73" s="18"/>
      <c r="OMD73" s="18"/>
      <c r="OME73" s="18"/>
      <c r="OMF73" s="18"/>
      <c r="OMG73" s="18"/>
      <c r="OMH73" s="18"/>
      <c r="OMI73" s="18"/>
      <c r="OMJ73" s="18"/>
      <c r="OMK73" s="18"/>
      <c r="OML73" s="18"/>
      <c r="OMM73" s="18"/>
      <c r="OMN73" s="18"/>
      <c r="OMO73" s="18"/>
      <c r="OMP73" s="18"/>
      <c r="OMQ73" s="18"/>
      <c r="OMR73" s="18"/>
      <c r="OMS73" s="18"/>
      <c r="OMT73" s="18"/>
      <c r="OMU73" s="18"/>
      <c r="OMV73" s="18"/>
      <c r="OMW73" s="18"/>
      <c r="OMX73" s="18"/>
      <c r="OMY73" s="18"/>
      <c r="OMZ73" s="18"/>
      <c r="ONA73" s="18"/>
      <c r="ONB73" s="18"/>
      <c r="ONC73" s="18"/>
      <c r="OND73" s="18"/>
      <c r="ONE73" s="18"/>
      <c r="ONF73" s="18"/>
      <c r="ONG73" s="18"/>
      <c r="ONH73" s="18"/>
      <c r="ONI73" s="18"/>
      <c r="ONJ73" s="18"/>
      <c r="ONK73" s="18"/>
      <c r="ONL73" s="18"/>
      <c r="ONM73" s="18"/>
      <c r="ONN73" s="18"/>
      <c r="ONO73" s="18"/>
      <c r="ONP73" s="18"/>
      <c r="ONQ73" s="18"/>
      <c r="ONR73" s="18"/>
      <c r="ONS73" s="18"/>
      <c r="ONT73" s="18"/>
      <c r="ONU73" s="18"/>
      <c r="ONV73" s="18"/>
      <c r="ONW73" s="18"/>
      <c r="ONX73" s="18"/>
      <c r="ONY73" s="18"/>
      <c r="ONZ73" s="18"/>
      <c r="OOA73" s="18"/>
      <c r="OOB73" s="18"/>
      <c r="OOC73" s="18"/>
      <c r="OOD73" s="18"/>
      <c r="OOE73" s="18"/>
      <c r="OOF73" s="18"/>
      <c r="OOG73" s="18"/>
      <c r="OOH73" s="18"/>
      <c r="OOI73" s="18"/>
      <c r="OOJ73" s="18"/>
      <c r="OOK73" s="18"/>
      <c r="OOL73" s="18"/>
      <c r="OOM73" s="18"/>
      <c r="OON73" s="18"/>
      <c r="OOO73" s="18"/>
      <c r="OOP73" s="18"/>
      <c r="OOQ73" s="18"/>
      <c r="OOR73" s="18"/>
      <c r="OOS73" s="18"/>
      <c r="OOT73" s="18"/>
      <c r="OOU73" s="18"/>
      <c r="OOV73" s="18"/>
      <c r="OOW73" s="18"/>
      <c r="OOX73" s="18"/>
      <c r="OOY73" s="18"/>
      <c r="OOZ73" s="18"/>
      <c r="OPA73" s="18"/>
      <c r="OPB73" s="18"/>
      <c r="OPC73" s="18"/>
      <c r="OPD73" s="18"/>
      <c r="OPE73" s="18"/>
      <c r="OPF73" s="18"/>
      <c r="OPG73" s="18"/>
      <c r="OPH73" s="18"/>
      <c r="OPI73" s="18"/>
      <c r="OPJ73" s="18"/>
      <c r="OPK73" s="18"/>
      <c r="OPL73" s="18"/>
      <c r="OPM73" s="18"/>
      <c r="OPN73" s="18"/>
      <c r="OPO73" s="18"/>
      <c r="OPP73" s="18"/>
      <c r="OPQ73" s="18"/>
      <c r="OPR73" s="18"/>
      <c r="OPS73" s="18"/>
      <c r="OPT73" s="18"/>
      <c r="OPU73" s="18"/>
      <c r="OPV73" s="18"/>
      <c r="OPW73" s="18"/>
      <c r="OPX73" s="18"/>
      <c r="OPY73" s="18"/>
      <c r="OPZ73" s="18"/>
      <c r="OQA73" s="18"/>
      <c r="OQB73" s="18"/>
      <c r="OQC73" s="18"/>
      <c r="OQD73" s="18"/>
      <c r="OQE73" s="18"/>
      <c r="OQF73" s="18"/>
      <c r="OQG73" s="18"/>
      <c r="OQH73" s="18"/>
      <c r="OQI73" s="18"/>
      <c r="OQJ73" s="18"/>
      <c r="OQK73" s="18"/>
      <c r="OQL73" s="18"/>
      <c r="OQM73" s="18"/>
      <c r="OQN73" s="18"/>
      <c r="OQO73" s="18"/>
      <c r="OQP73" s="18"/>
      <c r="OQQ73" s="18"/>
      <c r="OQR73" s="18"/>
      <c r="OQS73" s="18"/>
      <c r="OQT73" s="18"/>
      <c r="OQU73" s="18"/>
      <c r="OQV73" s="18"/>
      <c r="OQW73" s="18"/>
      <c r="OQX73" s="18"/>
      <c r="OQY73" s="18"/>
      <c r="OQZ73" s="18"/>
      <c r="ORA73" s="18"/>
      <c r="ORB73" s="18"/>
      <c r="ORC73" s="18"/>
      <c r="ORD73" s="18"/>
      <c r="ORE73" s="18"/>
      <c r="ORF73" s="18"/>
      <c r="ORG73" s="18"/>
      <c r="ORH73" s="18"/>
      <c r="ORI73" s="18"/>
      <c r="ORJ73" s="18"/>
      <c r="ORK73" s="18"/>
      <c r="ORL73" s="18"/>
      <c r="ORM73" s="18"/>
      <c r="ORN73" s="18"/>
      <c r="ORO73" s="18"/>
      <c r="ORP73" s="18"/>
      <c r="ORQ73" s="18"/>
      <c r="ORR73" s="18"/>
      <c r="ORS73" s="18"/>
      <c r="ORT73" s="18"/>
      <c r="ORU73" s="18"/>
      <c r="ORV73" s="18"/>
      <c r="ORW73" s="18"/>
      <c r="ORX73" s="18"/>
      <c r="ORY73" s="18"/>
      <c r="ORZ73" s="18"/>
      <c r="OSA73" s="18"/>
      <c r="OSB73" s="18"/>
      <c r="OSC73" s="18"/>
      <c r="OSD73" s="18"/>
      <c r="OSE73" s="18"/>
      <c r="OSF73" s="18"/>
      <c r="OSG73" s="18"/>
      <c r="OSH73" s="18"/>
      <c r="OSI73" s="18"/>
      <c r="OSJ73" s="18"/>
      <c r="OSK73" s="18"/>
      <c r="OSL73" s="18"/>
      <c r="OSM73" s="18"/>
      <c r="OSN73" s="18"/>
      <c r="OSO73" s="18"/>
      <c r="OSP73" s="18"/>
      <c r="OSQ73" s="18"/>
      <c r="OSR73" s="18"/>
      <c r="OSS73" s="18"/>
      <c r="OST73" s="18"/>
      <c r="OSU73" s="18"/>
      <c r="OSV73" s="18"/>
      <c r="OSW73" s="18"/>
      <c r="OSX73" s="18"/>
      <c r="OSY73" s="18"/>
      <c r="OSZ73" s="18"/>
      <c r="OTA73" s="18"/>
      <c r="OTB73" s="18"/>
      <c r="OTC73" s="18"/>
      <c r="OTD73" s="18"/>
      <c r="OTE73" s="18"/>
      <c r="OTF73" s="18"/>
      <c r="OTG73" s="18"/>
      <c r="OTH73" s="18"/>
      <c r="OTI73" s="18"/>
      <c r="OTJ73" s="18"/>
      <c r="OTK73" s="18"/>
      <c r="OTL73" s="18"/>
      <c r="OTM73" s="18"/>
      <c r="OTN73" s="18"/>
      <c r="OTO73" s="18"/>
      <c r="OTP73" s="18"/>
      <c r="OTQ73" s="18"/>
      <c r="OTR73" s="18"/>
      <c r="OTS73" s="18"/>
      <c r="OTT73" s="18"/>
      <c r="OTU73" s="18"/>
      <c r="OTV73" s="18"/>
      <c r="OTW73" s="18"/>
      <c r="OTX73" s="18"/>
      <c r="OTY73" s="18"/>
      <c r="OTZ73" s="18"/>
      <c r="OUA73" s="18"/>
      <c r="OUB73" s="18"/>
      <c r="OUC73" s="18"/>
      <c r="OUD73" s="18"/>
      <c r="OUE73" s="18"/>
      <c r="OUF73" s="18"/>
      <c r="OUG73" s="18"/>
      <c r="OUH73" s="18"/>
      <c r="OUI73" s="18"/>
      <c r="OUJ73" s="18"/>
      <c r="OUK73" s="18"/>
      <c r="OUL73" s="18"/>
      <c r="OUM73" s="18"/>
      <c r="OUN73" s="18"/>
      <c r="OUO73" s="18"/>
      <c r="OUP73" s="18"/>
      <c r="OUQ73" s="18"/>
      <c r="OUR73" s="18"/>
      <c r="OUS73" s="18"/>
      <c r="OUT73" s="18"/>
      <c r="OUU73" s="18"/>
      <c r="OUV73" s="18"/>
      <c r="OUW73" s="18"/>
      <c r="OUX73" s="18"/>
      <c r="OUY73" s="18"/>
      <c r="OUZ73" s="18"/>
      <c r="OVA73" s="18"/>
      <c r="OVB73" s="18"/>
      <c r="OVC73" s="18"/>
      <c r="OVD73" s="18"/>
      <c r="OVE73" s="18"/>
      <c r="OVF73" s="18"/>
      <c r="OVG73" s="18"/>
      <c r="OVH73" s="18"/>
      <c r="OVI73" s="18"/>
      <c r="OVJ73" s="18"/>
      <c r="OVK73" s="18"/>
      <c r="OVL73" s="18"/>
      <c r="OVM73" s="18"/>
      <c r="OVN73" s="18"/>
      <c r="OVO73" s="18"/>
      <c r="OVP73" s="18"/>
      <c r="OVQ73" s="18"/>
      <c r="OVR73" s="18"/>
      <c r="OVS73" s="18"/>
      <c r="OVT73" s="18"/>
      <c r="OVU73" s="18"/>
      <c r="OVV73" s="18"/>
      <c r="OVW73" s="18"/>
      <c r="OVX73" s="18"/>
      <c r="OVY73" s="18"/>
      <c r="OVZ73" s="18"/>
      <c r="OWA73" s="18"/>
      <c r="OWB73" s="18"/>
      <c r="OWC73" s="18"/>
      <c r="OWD73" s="18"/>
      <c r="OWE73" s="18"/>
      <c r="OWF73" s="18"/>
      <c r="OWG73" s="18"/>
      <c r="OWH73" s="18"/>
      <c r="OWI73" s="18"/>
      <c r="OWJ73" s="18"/>
      <c r="OWK73" s="18"/>
      <c r="OWL73" s="18"/>
      <c r="OWM73" s="18"/>
      <c r="OWN73" s="18"/>
      <c r="OWO73" s="18"/>
      <c r="OWP73" s="18"/>
      <c r="OWQ73" s="18"/>
      <c r="OWR73" s="18"/>
      <c r="OWS73" s="18"/>
      <c r="OWT73" s="18"/>
      <c r="OWU73" s="18"/>
      <c r="OWV73" s="18"/>
      <c r="OWW73" s="18"/>
      <c r="OWX73" s="18"/>
      <c r="OWY73" s="18"/>
      <c r="OWZ73" s="18"/>
      <c r="OXA73" s="18"/>
      <c r="OXB73" s="18"/>
      <c r="OXC73" s="18"/>
      <c r="OXD73" s="18"/>
      <c r="OXE73" s="18"/>
      <c r="OXF73" s="18"/>
      <c r="OXG73" s="18"/>
      <c r="OXH73" s="18"/>
      <c r="OXI73" s="18"/>
      <c r="OXJ73" s="18"/>
      <c r="OXK73" s="18"/>
      <c r="OXL73" s="18"/>
      <c r="OXM73" s="18"/>
      <c r="OXN73" s="18"/>
      <c r="OXO73" s="18"/>
      <c r="OXP73" s="18"/>
      <c r="OXQ73" s="18"/>
      <c r="OXR73" s="18"/>
      <c r="OXS73" s="18"/>
      <c r="OXT73" s="18"/>
      <c r="OXU73" s="18"/>
      <c r="OXV73" s="18"/>
      <c r="OXW73" s="18"/>
      <c r="OXX73" s="18"/>
      <c r="OXY73" s="18"/>
      <c r="OXZ73" s="18"/>
      <c r="OYA73" s="18"/>
      <c r="OYB73" s="18"/>
      <c r="OYC73" s="18"/>
      <c r="OYD73" s="18"/>
      <c r="OYE73" s="18"/>
      <c r="OYF73" s="18"/>
      <c r="OYG73" s="18"/>
      <c r="OYH73" s="18"/>
      <c r="OYI73" s="18"/>
      <c r="OYJ73" s="18"/>
      <c r="OYK73" s="18"/>
      <c r="OYL73" s="18"/>
      <c r="OYM73" s="18"/>
      <c r="OYN73" s="18"/>
      <c r="OYO73" s="18"/>
      <c r="OYP73" s="18"/>
      <c r="OYQ73" s="18"/>
      <c r="OYR73" s="18"/>
      <c r="OYS73" s="18"/>
      <c r="OYT73" s="18"/>
      <c r="OYU73" s="18"/>
      <c r="OYV73" s="18"/>
      <c r="OYW73" s="18"/>
      <c r="OYX73" s="18"/>
      <c r="OYY73" s="18"/>
      <c r="OYZ73" s="18"/>
      <c r="OZA73" s="18"/>
      <c r="OZB73" s="18"/>
      <c r="OZC73" s="18"/>
      <c r="OZD73" s="18"/>
      <c r="OZE73" s="18"/>
      <c r="OZF73" s="18"/>
      <c r="OZG73" s="18"/>
      <c r="OZH73" s="18"/>
      <c r="OZI73" s="18"/>
      <c r="OZJ73" s="18"/>
      <c r="OZK73" s="18"/>
      <c r="OZL73" s="18"/>
      <c r="OZM73" s="18"/>
      <c r="OZN73" s="18"/>
      <c r="OZO73" s="18"/>
      <c r="OZP73" s="18"/>
      <c r="OZQ73" s="18"/>
      <c r="OZR73" s="18"/>
      <c r="OZS73" s="18"/>
      <c r="OZT73" s="18"/>
      <c r="OZU73" s="18"/>
      <c r="OZV73" s="18"/>
      <c r="OZW73" s="18"/>
      <c r="OZX73" s="18"/>
      <c r="OZY73" s="18"/>
      <c r="OZZ73" s="18"/>
      <c r="PAA73" s="18"/>
      <c r="PAB73" s="18"/>
      <c r="PAC73" s="18"/>
      <c r="PAD73" s="18"/>
      <c r="PAE73" s="18"/>
      <c r="PAF73" s="18"/>
      <c r="PAG73" s="18"/>
      <c r="PAH73" s="18"/>
      <c r="PAI73" s="18"/>
      <c r="PAJ73" s="18"/>
      <c r="PAK73" s="18"/>
      <c r="PAL73" s="18"/>
      <c r="PAM73" s="18"/>
      <c r="PAN73" s="18"/>
      <c r="PAO73" s="18"/>
      <c r="PAP73" s="18"/>
      <c r="PAQ73" s="18"/>
      <c r="PAR73" s="18"/>
      <c r="PAS73" s="18"/>
      <c r="PAT73" s="18"/>
      <c r="PAU73" s="18"/>
      <c r="PAV73" s="18"/>
      <c r="PAW73" s="18"/>
      <c r="PAX73" s="18"/>
      <c r="PAY73" s="18"/>
      <c r="PAZ73" s="18"/>
      <c r="PBA73" s="18"/>
      <c r="PBB73" s="18"/>
      <c r="PBC73" s="18"/>
      <c r="PBD73" s="18"/>
      <c r="PBE73" s="18"/>
      <c r="PBF73" s="18"/>
      <c r="PBG73" s="18"/>
      <c r="PBH73" s="18"/>
      <c r="PBI73" s="18"/>
      <c r="PBJ73" s="18"/>
      <c r="PBK73" s="18"/>
      <c r="PBL73" s="18"/>
      <c r="PBM73" s="18"/>
      <c r="PBN73" s="18"/>
      <c r="PBO73" s="18"/>
      <c r="PBP73" s="18"/>
      <c r="PBQ73" s="18"/>
      <c r="PBR73" s="18"/>
      <c r="PBS73" s="18"/>
      <c r="PBT73" s="18"/>
      <c r="PBU73" s="18"/>
      <c r="PBV73" s="18"/>
      <c r="PBW73" s="18"/>
      <c r="PBX73" s="18"/>
      <c r="PBY73" s="18"/>
      <c r="PBZ73" s="18"/>
      <c r="PCA73" s="18"/>
      <c r="PCB73" s="18"/>
      <c r="PCC73" s="18"/>
      <c r="PCD73" s="18"/>
      <c r="PCE73" s="18"/>
      <c r="PCF73" s="18"/>
      <c r="PCG73" s="18"/>
      <c r="PCH73" s="18"/>
      <c r="PCI73" s="18"/>
      <c r="PCJ73" s="18"/>
      <c r="PCK73" s="18"/>
      <c r="PCL73" s="18"/>
      <c r="PCM73" s="18"/>
      <c r="PCN73" s="18"/>
      <c r="PCO73" s="18"/>
      <c r="PCP73" s="18"/>
      <c r="PCQ73" s="18"/>
      <c r="PCR73" s="18"/>
      <c r="PCS73" s="18"/>
      <c r="PCT73" s="18"/>
      <c r="PCU73" s="18"/>
      <c r="PCV73" s="18"/>
      <c r="PCW73" s="18"/>
      <c r="PCX73" s="18"/>
      <c r="PCY73" s="18"/>
      <c r="PCZ73" s="18"/>
      <c r="PDA73" s="18"/>
      <c r="PDB73" s="18"/>
      <c r="PDC73" s="18"/>
      <c r="PDD73" s="18"/>
      <c r="PDE73" s="18"/>
      <c r="PDF73" s="18"/>
      <c r="PDG73" s="18"/>
      <c r="PDH73" s="18"/>
      <c r="PDI73" s="18"/>
      <c r="PDJ73" s="18"/>
      <c r="PDK73" s="18"/>
      <c r="PDL73" s="18"/>
      <c r="PDM73" s="18"/>
      <c r="PDN73" s="18"/>
      <c r="PDO73" s="18"/>
      <c r="PDP73" s="18"/>
      <c r="PDQ73" s="18"/>
      <c r="PDR73" s="18"/>
      <c r="PDS73" s="18"/>
      <c r="PDT73" s="18"/>
      <c r="PDU73" s="18"/>
      <c r="PDV73" s="18"/>
      <c r="PDW73" s="18"/>
      <c r="PDX73" s="18"/>
      <c r="PDY73" s="18"/>
      <c r="PDZ73" s="18"/>
      <c r="PEA73" s="18"/>
      <c r="PEB73" s="18"/>
      <c r="PEC73" s="18"/>
      <c r="PED73" s="18"/>
      <c r="PEE73" s="18"/>
      <c r="PEF73" s="18"/>
      <c r="PEG73" s="18"/>
      <c r="PEH73" s="18"/>
      <c r="PEI73" s="18"/>
      <c r="PEJ73" s="18"/>
      <c r="PEK73" s="18"/>
      <c r="PEL73" s="18"/>
      <c r="PEM73" s="18"/>
      <c r="PEN73" s="18"/>
      <c r="PEO73" s="18"/>
      <c r="PEP73" s="18"/>
      <c r="PEQ73" s="18"/>
      <c r="PER73" s="18"/>
      <c r="PES73" s="18"/>
      <c r="PET73" s="18"/>
      <c r="PEU73" s="18"/>
      <c r="PEV73" s="18"/>
      <c r="PEW73" s="18"/>
      <c r="PEX73" s="18"/>
      <c r="PEY73" s="18"/>
      <c r="PEZ73" s="18"/>
      <c r="PFA73" s="18"/>
      <c r="PFB73" s="18"/>
      <c r="PFC73" s="18"/>
      <c r="PFD73" s="18"/>
      <c r="PFE73" s="18"/>
      <c r="PFF73" s="18"/>
      <c r="PFG73" s="18"/>
      <c r="PFH73" s="18"/>
      <c r="PFI73" s="18"/>
      <c r="PFJ73" s="18"/>
      <c r="PFK73" s="18"/>
      <c r="PFL73" s="18"/>
      <c r="PFM73" s="18"/>
      <c r="PFN73" s="18"/>
      <c r="PFO73" s="18"/>
      <c r="PFP73" s="18"/>
      <c r="PFQ73" s="18"/>
      <c r="PFR73" s="18"/>
      <c r="PFS73" s="18"/>
      <c r="PFT73" s="18"/>
      <c r="PFU73" s="18"/>
      <c r="PFV73" s="18"/>
      <c r="PFW73" s="18"/>
      <c r="PFX73" s="18"/>
      <c r="PFY73" s="18"/>
      <c r="PFZ73" s="18"/>
      <c r="PGA73" s="18"/>
      <c r="PGB73" s="18"/>
      <c r="PGC73" s="18"/>
      <c r="PGD73" s="18"/>
      <c r="PGE73" s="18"/>
      <c r="PGF73" s="18"/>
      <c r="PGG73" s="18"/>
      <c r="PGH73" s="18"/>
      <c r="PGI73" s="18"/>
      <c r="PGJ73" s="18"/>
      <c r="PGK73" s="18"/>
      <c r="PGL73" s="18"/>
      <c r="PGM73" s="18"/>
      <c r="PGN73" s="18"/>
      <c r="PGO73" s="18"/>
      <c r="PGP73" s="18"/>
      <c r="PGQ73" s="18"/>
      <c r="PGR73" s="18"/>
      <c r="PGS73" s="18"/>
      <c r="PGT73" s="18"/>
      <c r="PGU73" s="18"/>
      <c r="PGV73" s="18"/>
      <c r="PGW73" s="18"/>
      <c r="PGX73" s="18"/>
      <c r="PGY73" s="18"/>
      <c r="PGZ73" s="18"/>
      <c r="PHA73" s="18"/>
      <c r="PHB73" s="18"/>
      <c r="PHC73" s="18"/>
      <c r="PHD73" s="18"/>
      <c r="PHE73" s="18"/>
      <c r="PHF73" s="18"/>
      <c r="PHG73" s="18"/>
      <c r="PHH73" s="18"/>
      <c r="PHI73" s="18"/>
      <c r="PHJ73" s="18"/>
      <c r="PHK73" s="18"/>
      <c r="PHL73" s="18"/>
      <c r="PHM73" s="18"/>
      <c r="PHN73" s="18"/>
      <c r="PHO73" s="18"/>
      <c r="PHP73" s="18"/>
      <c r="PHQ73" s="18"/>
      <c r="PHR73" s="18"/>
      <c r="PHS73" s="18"/>
      <c r="PHT73" s="18"/>
      <c r="PHU73" s="18"/>
      <c r="PHV73" s="18"/>
      <c r="PHW73" s="18"/>
      <c r="PHX73" s="18"/>
      <c r="PHY73" s="18"/>
      <c r="PHZ73" s="18"/>
      <c r="PIA73" s="18"/>
      <c r="PIB73" s="18"/>
      <c r="PIC73" s="18"/>
      <c r="PID73" s="18"/>
      <c r="PIE73" s="18"/>
      <c r="PIF73" s="18"/>
      <c r="PIG73" s="18"/>
      <c r="PIH73" s="18"/>
      <c r="PII73" s="18"/>
      <c r="PIJ73" s="18"/>
      <c r="PIK73" s="18"/>
      <c r="PIL73" s="18"/>
      <c r="PIM73" s="18"/>
      <c r="PIN73" s="18"/>
      <c r="PIO73" s="18"/>
      <c r="PIP73" s="18"/>
      <c r="PIQ73" s="18"/>
      <c r="PIR73" s="18"/>
      <c r="PIS73" s="18"/>
      <c r="PIT73" s="18"/>
      <c r="PIU73" s="18"/>
      <c r="PIV73" s="18"/>
      <c r="PIW73" s="18"/>
      <c r="PIX73" s="18"/>
      <c r="PIY73" s="18"/>
      <c r="PIZ73" s="18"/>
      <c r="PJA73" s="18"/>
      <c r="PJB73" s="18"/>
      <c r="PJC73" s="18"/>
      <c r="PJD73" s="18"/>
      <c r="PJE73" s="18"/>
      <c r="PJF73" s="18"/>
      <c r="PJG73" s="18"/>
      <c r="PJH73" s="18"/>
      <c r="PJI73" s="18"/>
      <c r="PJJ73" s="18"/>
      <c r="PJK73" s="18"/>
      <c r="PJL73" s="18"/>
      <c r="PJM73" s="18"/>
      <c r="PJN73" s="18"/>
      <c r="PJO73" s="18"/>
      <c r="PJP73" s="18"/>
      <c r="PJQ73" s="18"/>
      <c r="PJR73" s="18"/>
      <c r="PJS73" s="18"/>
      <c r="PJT73" s="18"/>
      <c r="PJU73" s="18"/>
      <c r="PJV73" s="18"/>
      <c r="PJW73" s="18"/>
      <c r="PJX73" s="18"/>
      <c r="PJY73" s="18"/>
      <c r="PJZ73" s="18"/>
      <c r="PKA73" s="18"/>
      <c r="PKB73" s="18"/>
      <c r="PKC73" s="18"/>
      <c r="PKD73" s="18"/>
      <c r="PKE73" s="18"/>
      <c r="PKF73" s="18"/>
      <c r="PKG73" s="18"/>
      <c r="PKH73" s="18"/>
      <c r="PKI73" s="18"/>
      <c r="PKJ73" s="18"/>
      <c r="PKK73" s="18"/>
      <c r="PKL73" s="18"/>
      <c r="PKM73" s="18"/>
      <c r="PKN73" s="18"/>
      <c r="PKO73" s="18"/>
      <c r="PKP73" s="18"/>
      <c r="PKQ73" s="18"/>
      <c r="PKR73" s="18"/>
      <c r="PKS73" s="18"/>
      <c r="PKT73" s="18"/>
      <c r="PKU73" s="18"/>
      <c r="PKV73" s="18"/>
      <c r="PKW73" s="18"/>
      <c r="PKX73" s="18"/>
      <c r="PKY73" s="18"/>
      <c r="PKZ73" s="18"/>
      <c r="PLA73" s="18"/>
      <c r="PLB73" s="18"/>
      <c r="PLC73" s="18"/>
      <c r="PLD73" s="18"/>
      <c r="PLE73" s="18"/>
      <c r="PLF73" s="18"/>
      <c r="PLG73" s="18"/>
      <c r="PLH73" s="18"/>
      <c r="PLI73" s="18"/>
      <c r="PLJ73" s="18"/>
      <c r="PLK73" s="18"/>
      <c r="PLL73" s="18"/>
      <c r="PLM73" s="18"/>
      <c r="PLN73" s="18"/>
      <c r="PLO73" s="18"/>
      <c r="PLP73" s="18"/>
      <c r="PLQ73" s="18"/>
      <c r="PLR73" s="18"/>
      <c r="PLS73" s="18"/>
      <c r="PLT73" s="18"/>
      <c r="PLU73" s="18"/>
      <c r="PLV73" s="18"/>
      <c r="PLW73" s="18"/>
      <c r="PLX73" s="18"/>
      <c r="PLY73" s="18"/>
      <c r="PLZ73" s="18"/>
      <c r="PMA73" s="18"/>
      <c r="PMB73" s="18"/>
      <c r="PMC73" s="18"/>
      <c r="PMD73" s="18"/>
      <c r="PME73" s="18"/>
      <c r="PMF73" s="18"/>
      <c r="PMG73" s="18"/>
      <c r="PMH73" s="18"/>
      <c r="PMI73" s="18"/>
      <c r="PMJ73" s="18"/>
      <c r="PMK73" s="18"/>
      <c r="PML73" s="18"/>
      <c r="PMM73" s="18"/>
      <c r="PMN73" s="18"/>
      <c r="PMO73" s="18"/>
      <c r="PMP73" s="18"/>
      <c r="PMQ73" s="18"/>
      <c r="PMR73" s="18"/>
      <c r="PMS73" s="18"/>
      <c r="PMT73" s="18"/>
      <c r="PMU73" s="18"/>
      <c r="PMV73" s="18"/>
      <c r="PMW73" s="18"/>
      <c r="PMX73" s="18"/>
      <c r="PMY73" s="18"/>
      <c r="PMZ73" s="18"/>
      <c r="PNA73" s="18"/>
      <c r="PNB73" s="18"/>
      <c r="PNC73" s="18"/>
      <c r="PND73" s="18"/>
      <c r="PNE73" s="18"/>
      <c r="PNF73" s="18"/>
      <c r="PNG73" s="18"/>
      <c r="PNH73" s="18"/>
      <c r="PNI73" s="18"/>
      <c r="PNJ73" s="18"/>
      <c r="PNK73" s="18"/>
      <c r="PNL73" s="18"/>
      <c r="PNM73" s="18"/>
      <c r="PNN73" s="18"/>
      <c r="PNO73" s="18"/>
      <c r="PNP73" s="18"/>
      <c r="PNQ73" s="18"/>
      <c r="PNR73" s="18"/>
      <c r="PNS73" s="18"/>
      <c r="PNT73" s="18"/>
      <c r="PNU73" s="18"/>
      <c r="PNV73" s="18"/>
      <c r="PNW73" s="18"/>
      <c r="PNX73" s="18"/>
      <c r="PNY73" s="18"/>
      <c r="PNZ73" s="18"/>
      <c r="POA73" s="18"/>
      <c r="POB73" s="18"/>
      <c r="POC73" s="18"/>
      <c r="POD73" s="18"/>
      <c r="POE73" s="18"/>
      <c r="POF73" s="18"/>
      <c r="POG73" s="18"/>
      <c r="POH73" s="18"/>
      <c r="POI73" s="18"/>
      <c r="POJ73" s="18"/>
      <c r="POK73" s="18"/>
      <c r="POL73" s="18"/>
      <c r="POM73" s="18"/>
      <c r="PON73" s="18"/>
      <c r="POO73" s="18"/>
      <c r="POP73" s="18"/>
      <c r="POQ73" s="18"/>
      <c r="POR73" s="18"/>
      <c r="POS73" s="18"/>
      <c r="POT73" s="18"/>
      <c r="POU73" s="18"/>
      <c r="POV73" s="18"/>
      <c r="POW73" s="18"/>
      <c r="POX73" s="18"/>
      <c r="POY73" s="18"/>
      <c r="POZ73" s="18"/>
      <c r="PPA73" s="18"/>
      <c r="PPB73" s="18"/>
      <c r="PPC73" s="18"/>
      <c r="PPD73" s="18"/>
      <c r="PPE73" s="18"/>
      <c r="PPF73" s="18"/>
      <c r="PPG73" s="18"/>
      <c r="PPH73" s="18"/>
      <c r="PPI73" s="18"/>
      <c r="PPJ73" s="18"/>
      <c r="PPK73" s="18"/>
      <c r="PPL73" s="18"/>
      <c r="PPM73" s="18"/>
      <c r="PPN73" s="18"/>
      <c r="PPO73" s="18"/>
      <c r="PPP73" s="18"/>
      <c r="PPQ73" s="18"/>
      <c r="PPR73" s="18"/>
      <c r="PPS73" s="18"/>
      <c r="PPT73" s="18"/>
      <c r="PPU73" s="18"/>
      <c r="PPV73" s="18"/>
      <c r="PPW73" s="18"/>
      <c r="PPX73" s="18"/>
      <c r="PPY73" s="18"/>
      <c r="PPZ73" s="18"/>
      <c r="PQA73" s="18"/>
      <c r="PQB73" s="18"/>
      <c r="PQC73" s="18"/>
      <c r="PQD73" s="18"/>
      <c r="PQE73" s="18"/>
      <c r="PQF73" s="18"/>
      <c r="PQG73" s="18"/>
      <c r="PQH73" s="18"/>
      <c r="PQI73" s="18"/>
      <c r="PQJ73" s="18"/>
      <c r="PQK73" s="18"/>
      <c r="PQL73" s="18"/>
      <c r="PQM73" s="18"/>
      <c r="PQN73" s="18"/>
      <c r="PQO73" s="18"/>
      <c r="PQP73" s="18"/>
      <c r="PQQ73" s="18"/>
      <c r="PQR73" s="18"/>
      <c r="PQS73" s="18"/>
      <c r="PQT73" s="18"/>
      <c r="PQU73" s="18"/>
      <c r="PQV73" s="18"/>
      <c r="PQW73" s="18"/>
      <c r="PQX73" s="18"/>
      <c r="PQY73" s="18"/>
      <c r="PQZ73" s="18"/>
      <c r="PRA73" s="18"/>
      <c r="PRB73" s="18"/>
      <c r="PRC73" s="18"/>
      <c r="PRD73" s="18"/>
      <c r="PRE73" s="18"/>
      <c r="PRF73" s="18"/>
      <c r="PRG73" s="18"/>
      <c r="PRH73" s="18"/>
      <c r="PRI73" s="18"/>
      <c r="PRJ73" s="18"/>
      <c r="PRK73" s="18"/>
      <c r="PRL73" s="18"/>
      <c r="PRM73" s="18"/>
      <c r="PRN73" s="18"/>
      <c r="PRO73" s="18"/>
      <c r="PRP73" s="18"/>
      <c r="PRQ73" s="18"/>
      <c r="PRR73" s="18"/>
      <c r="PRS73" s="18"/>
      <c r="PRT73" s="18"/>
      <c r="PRU73" s="18"/>
      <c r="PRV73" s="18"/>
      <c r="PRW73" s="18"/>
      <c r="PRX73" s="18"/>
      <c r="PRY73" s="18"/>
      <c r="PRZ73" s="18"/>
      <c r="PSA73" s="18"/>
      <c r="PSB73" s="18"/>
      <c r="PSC73" s="18"/>
      <c r="PSD73" s="18"/>
      <c r="PSE73" s="18"/>
      <c r="PSF73" s="18"/>
      <c r="PSG73" s="18"/>
      <c r="PSH73" s="18"/>
      <c r="PSI73" s="18"/>
      <c r="PSJ73" s="18"/>
      <c r="PSK73" s="18"/>
      <c r="PSL73" s="18"/>
      <c r="PSM73" s="18"/>
      <c r="PSN73" s="18"/>
      <c r="PSO73" s="18"/>
      <c r="PSP73" s="18"/>
      <c r="PSQ73" s="18"/>
      <c r="PSR73" s="18"/>
      <c r="PSS73" s="18"/>
      <c r="PST73" s="18"/>
      <c r="PSU73" s="18"/>
      <c r="PSV73" s="18"/>
      <c r="PSW73" s="18"/>
      <c r="PSX73" s="18"/>
      <c r="PSY73" s="18"/>
      <c r="PSZ73" s="18"/>
      <c r="PTA73" s="18"/>
      <c r="PTB73" s="18"/>
      <c r="PTC73" s="18"/>
      <c r="PTD73" s="18"/>
      <c r="PTE73" s="18"/>
      <c r="PTF73" s="18"/>
      <c r="PTG73" s="18"/>
      <c r="PTH73" s="18"/>
      <c r="PTI73" s="18"/>
      <c r="PTJ73" s="18"/>
      <c r="PTK73" s="18"/>
      <c r="PTL73" s="18"/>
      <c r="PTM73" s="18"/>
      <c r="PTN73" s="18"/>
      <c r="PTO73" s="18"/>
      <c r="PTP73" s="18"/>
      <c r="PTQ73" s="18"/>
      <c r="PTR73" s="18"/>
      <c r="PTS73" s="18"/>
      <c r="PTT73" s="18"/>
      <c r="PTU73" s="18"/>
      <c r="PTV73" s="18"/>
      <c r="PTW73" s="18"/>
      <c r="PTX73" s="18"/>
      <c r="PTY73" s="18"/>
      <c r="PTZ73" s="18"/>
      <c r="PUA73" s="18"/>
      <c r="PUB73" s="18"/>
      <c r="PUC73" s="18"/>
      <c r="PUD73" s="18"/>
      <c r="PUE73" s="18"/>
      <c r="PUF73" s="18"/>
      <c r="PUG73" s="18"/>
      <c r="PUH73" s="18"/>
      <c r="PUI73" s="18"/>
      <c r="PUJ73" s="18"/>
      <c r="PUK73" s="18"/>
      <c r="PUL73" s="18"/>
      <c r="PUM73" s="18"/>
      <c r="PUN73" s="18"/>
      <c r="PUO73" s="18"/>
      <c r="PUP73" s="18"/>
      <c r="PUQ73" s="18"/>
      <c r="PUR73" s="18"/>
      <c r="PUS73" s="18"/>
      <c r="PUT73" s="18"/>
      <c r="PUU73" s="18"/>
      <c r="PUV73" s="18"/>
      <c r="PUW73" s="18"/>
      <c r="PUX73" s="18"/>
      <c r="PUY73" s="18"/>
      <c r="PUZ73" s="18"/>
      <c r="PVA73" s="18"/>
      <c r="PVB73" s="18"/>
      <c r="PVC73" s="18"/>
      <c r="PVD73" s="18"/>
      <c r="PVE73" s="18"/>
      <c r="PVF73" s="18"/>
      <c r="PVG73" s="18"/>
      <c r="PVH73" s="18"/>
      <c r="PVI73" s="18"/>
      <c r="PVJ73" s="18"/>
      <c r="PVK73" s="18"/>
      <c r="PVL73" s="18"/>
      <c r="PVM73" s="18"/>
      <c r="PVN73" s="18"/>
      <c r="PVO73" s="18"/>
      <c r="PVP73" s="18"/>
      <c r="PVQ73" s="18"/>
      <c r="PVR73" s="18"/>
      <c r="PVS73" s="18"/>
      <c r="PVT73" s="18"/>
      <c r="PVU73" s="18"/>
      <c r="PVV73" s="18"/>
      <c r="PVW73" s="18"/>
      <c r="PVX73" s="18"/>
      <c r="PVY73" s="18"/>
      <c r="PVZ73" s="18"/>
      <c r="PWA73" s="18"/>
      <c r="PWB73" s="18"/>
      <c r="PWC73" s="18"/>
      <c r="PWD73" s="18"/>
      <c r="PWE73" s="18"/>
      <c r="PWF73" s="18"/>
      <c r="PWG73" s="18"/>
      <c r="PWH73" s="18"/>
      <c r="PWI73" s="18"/>
      <c r="PWJ73" s="18"/>
      <c r="PWK73" s="18"/>
      <c r="PWL73" s="18"/>
      <c r="PWM73" s="18"/>
      <c r="PWN73" s="18"/>
      <c r="PWO73" s="18"/>
      <c r="PWP73" s="18"/>
      <c r="PWQ73" s="18"/>
      <c r="PWR73" s="18"/>
      <c r="PWS73" s="18"/>
      <c r="PWT73" s="18"/>
      <c r="PWU73" s="18"/>
      <c r="PWV73" s="18"/>
      <c r="PWW73" s="18"/>
      <c r="PWX73" s="18"/>
      <c r="PWY73" s="18"/>
      <c r="PWZ73" s="18"/>
      <c r="PXA73" s="18"/>
      <c r="PXB73" s="18"/>
      <c r="PXC73" s="18"/>
      <c r="PXD73" s="18"/>
      <c r="PXE73" s="18"/>
      <c r="PXF73" s="18"/>
      <c r="PXG73" s="18"/>
      <c r="PXH73" s="18"/>
      <c r="PXI73" s="18"/>
      <c r="PXJ73" s="18"/>
      <c r="PXK73" s="18"/>
      <c r="PXL73" s="18"/>
      <c r="PXM73" s="18"/>
      <c r="PXN73" s="18"/>
      <c r="PXO73" s="18"/>
      <c r="PXP73" s="18"/>
      <c r="PXQ73" s="18"/>
      <c r="PXR73" s="18"/>
      <c r="PXS73" s="18"/>
      <c r="PXT73" s="18"/>
      <c r="PXU73" s="18"/>
      <c r="PXV73" s="18"/>
      <c r="PXW73" s="18"/>
      <c r="PXX73" s="18"/>
      <c r="PXY73" s="18"/>
      <c r="PXZ73" s="18"/>
      <c r="PYA73" s="18"/>
      <c r="PYB73" s="18"/>
      <c r="PYC73" s="18"/>
      <c r="PYD73" s="18"/>
      <c r="PYE73" s="18"/>
      <c r="PYF73" s="18"/>
      <c r="PYG73" s="18"/>
      <c r="PYH73" s="18"/>
      <c r="PYI73" s="18"/>
      <c r="PYJ73" s="18"/>
      <c r="PYK73" s="18"/>
      <c r="PYL73" s="18"/>
      <c r="PYM73" s="18"/>
      <c r="PYN73" s="18"/>
      <c r="PYO73" s="18"/>
      <c r="PYP73" s="18"/>
      <c r="PYQ73" s="18"/>
      <c r="PYR73" s="18"/>
      <c r="PYS73" s="18"/>
      <c r="PYT73" s="18"/>
      <c r="PYU73" s="18"/>
      <c r="PYV73" s="18"/>
      <c r="PYW73" s="18"/>
      <c r="PYX73" s="18"/>
      <c r="PYY73" s="18"/>
      <c r="PYZ73" s="18"/>
      <c r="PZA73" s="18"/>
      <c r="PZB73" s="18"/>
      <c r="PZC73" s="18"/>
      <c r="PZD73" s="18"/>
      <c r="PZE73" s="18"/>
      <c r="PZF73" s="18"/>
      <c r="PZG73" s="18"/>
      <c r="PZH73" s="18"/>
      <c r="PZI73" s="18"/>
      <c r="PZJ73" s="18"/>
      <c r="PZK73" s="18"/>
      <c r="PZL73" s="18"/>
      <c r="PZM73" s="18"/>
      <c r="PZN73" s="18"/>
      <c r="PZO73" s="18"/>
      <c r="PZP73" s="18"/>
      <c r="PZQ73" s="18"/>
      <c r="PZR73" s="18"/>
      <c r="PZS73" s="18"/>
      <c r="PZT73" s="18"/>
      <c r="PZU73" s="18"/>
      <c r="PZV73" s="18"/>
      <c r="PZW73" s="18"/>
      <c r="PZX73" s="18"/>
      <c r="PZY73" s="18"/>
      <c r="PZZ73" s="18"/>
      <c r="QAA73" s="18"/>
      <c r="QAB73" s="18"/>
      <c r="QAC73" s="18"/>
      <c r="QAD73" s="18"/>
      <c r="QAE73" s="18"/>
      <c r="QAF73" s="18"/>
      <c r="QAG73" s="18"/>
      <c r="QAH73" s="18"/>
      <c r="QAI73" s="18"/>
      <c r="QAJ73" s="18"/>
      <c r="QAK73" s="18"/>
      <c r="QAL73" s="18"/>
      <c r="QAM73" s="18"/>
      <c r="QAN73" s="18"/>
      <c r="QAO73" s="18"/>
      <c r="QAP73" s="18"/>
      <c r="QAQ73" s="18"/>
      <c r="QAR73" s="18"/>
      <c r="QAS73" s="18"/>
      <c r="QAT73" s="18"/>
      <c r="QAU73" s="18"/>
      <c r="QAV73" s="18"/>
      <c r="QAW73" s="18"/>
      <c r="QAX73" s="18"/>
      <c r="QAY73" s="18"/>
      <c r="QAZ73" s="18"/>
      <c r="QBA73" s="18"/>
      <c r="QBB73" s="18"/>
      <c r="QBC73" s="18"/>
      <c r="QBD73" s="18"/>
      <c r="QBE73" s="18"/>
      <c r="QBF73" s="18"/>
      <c r="QBG73" s="18"/>
      <c r="QBH73" s="18"/>
      <c r="QBI73" s="18"/>
      <c r="QBJ73" s="18"/>
      <c r="QBK73" s="18"/>
      <c r="QBL73" s="18"/>
      <c r="QBM73" s="18"/>
      <c r="QBN73" s="18"/>
      <c r="QBO73" s="18"/>
      <c r="QBP73" s="18"/>
      <c r="QBQ73" s="18"/>
      <c r="QBR73" s="18"/>
      <c r="QBS73" s="18"/>
      <c r="QBT73" s="18"/>
      <c r="QBU73" s="18"/>
      <c r="QBV73" s="18"/>
      <c r="QBW73" s="18"/>
      <c r="QBX73" s="18"/>
      <c r="QBY73" s="18"/>
      <c r="QBZ73" s="18"/>
      <c r="QCA73" s="18"/>
      <c r="QCB73" s="18"/>
      <c r="QCC73" s="18"/>
      <c r="QCD73" s="18"/>
      <c r="QCE73" s="18"/>
      <c r="QCF73" s="18"/>
      <c r="QCG73" s="18"/>
      <c r="QCH73" s="18"/>
      <c r="QCI73" s="18"/>
      <c r="QCJ73" s="18"/>
      <c r="QCK73" s="18"/>
      <c r="QCL73" s="18"/>
      <c r="QCM73" s="18"/>
      <c r="QCN73" s="18"/>
      <c r="QCO73" s="18"/>
      <c r="QCP73" s="18"/>
      <c r="QCQ73" s="18"/>
      <c r="QCR73" s="18"/>
      <c r="QCS73" s="18"/>
      <c r="QCT73" s="18"/>
      <c r="QCU73" s="18"/>
      <c r="QCV73" s="18"/>
      <c r="QCW73" s="18"/>
      <c r="QCX73" s="18"/>
      <c r="QCY73" s="18"/>
      <c r="QCZ73" s="18"/>
      <c r="QDA73" s="18"/>
      <c r="QDB73" s="18"/>
      <c r="QDC73" s="18"/>
      <c r="QDD73" s="18"/>
      <c r="QDE73" s="18"/>
      <c r="QDF73" s="18"/>
      <c r="QDG73" s="18"/>
      <c r="QDH73" s="18"/>
      <c r="QDI73" s="18"/>
      <c r="QDJ73" s="18"/>
      <c r="QDK73" s="18"/>
      <c r="QDL73" s="18"/>
      <c r="QDM73" s="18"/>
      <c r="QDN73" s="18"/>
      <c r="QDO73" s="18"/>
      <c r="QDP73" s="18"/>
      <c r="QDQ73" s="18"/>
      <c r="QDR73" s="18"/>
      <c r="QDS73" s="18"/>
      <c r="QDT73" s="18"/>
      <c r="QDU73" s="18"/>
      <c r="QDV73" s="18"/>
      <c r="QDW73" s="18"/>
      <c r="QDX73" s="18"/>
      <c r="QDY73" s="18"/>
      <c r="QDZ73" s="18"/>
      <c r="QEA73" s="18"/>
      <c r="QEB73" s="18"/>
      <c r="QEC73" s="18"/>
      <c r="QED73" s="18"/>
      <c r="QEE73" s="18"/>
      <c r="QEF73" s="18"/>
      <c r="QEG73" s="18"/>
      <c r="QEH73" s="18"/>
      <c r="QEI73" s="18"/>
      <c r="QEJ73" s="18"/>
      <c r="QEK73" s="18"/>
      <c r="QEL73" s="18"/>
      <c r="QEM73" s="18"/>
      <c r="QEN73" s="18"/>
      <c r="QEO73" s="18"/>
      <c r="QEP73" s="18"/>
      <c r="QEQ73" s="18"/>
      <c r="QER73" s="18"/>
      <c r="QES73" s="18"/>
      <c r="QET73" s="18"/>
      <c r="QEU73" s="18"/>
      <c r="QEV73" s="18"/>
      <c r="QEW73" s="18"/>
      <c r="QEX73" s="18"/>
      <c r="QEY73" s="18"/>
      <c r="QEZ73" s="18"/>
      <c r="QFA73" s="18"/>
      <c r="QFB73" s="18"/>
      <c r="QFC73" s="18"/>
      <c r="QFD73" s="18"/>
      <c r="QFE73" s="18"/>
      <c r="QFF73" s="18"/>
      <c r="QFG73" s="18"/>
      <c r="QFH73" s="18"/>
      <c r="QFI73" s="18"/>
      <c r="QFJ73" s="18"/>
      <c r="QFK73" s="18"/>
      <c r="QFL73" s="18"/>
      <c r="QFM73" s="18"/>
      <c r="QFN73" s="18"/>
      <c r="QFO73" s="18"/>
      <c r="QFP73" s="18"/>
      <c r="QFQ73" s="18"/>
      <c r="QFR73" s="18"/>
      <c r="QFS73" s="18"/>
      <c r="QFT73" s="18"/>
      <c r="QFU73" s="18"/>
      <c r="QFV73" s="18"/>
      <c r="QFW73" s="18"/>
      <c r="QFX73" s="18"/>
      <c r="QFY73" s="18"/>
      <c r="QFZ73" s="18"/>
      <c r="QGA73" s="18"/>
      <c r="QGB73" s="18"/>
      <c r="QGC73" s="18"/>
      <c r="QGD73" s="18"/>
      <c r="QGE73" s="18"/>
      <c r="QGF73" s="18"/>
      <c r="QGG73" s="18"/>
      <c r="QGH73" s="18"/>
      <c r="QGI73" s="18"/>
      <c r="QGJ73" s="18"/>
      <c r="QGK73" s="18"/>
      <c r="QGL73" s="18"/>
      <c r="QGM73" s="18"/>
      <c r="QGN73" s="18"/>
      <c r="QGO73" s="18"/>
      <c r="QGP73" s="18"/>
      <c r="QGQ73" s="18"/>
      <c r="QGR73" s="18"/>
      <c r="QGS73" s="18"/>
      <c r="QGT73" s="18"/>
      <c r="QGU73" s="18"/>
      <c r="QGV73" s="18"/>
      <c r="QGW73" s="18"/>
      <c r="QGX73" s="18"/>
      <c r="QGY73" s="18"/>
      <c r="QGZ73" s="18"/>
      <c r="QHA73" s="18"/>
      <c r="QHB73" s="18"/>
      <c r="QHC73" s="18"/>
      <c r="QHD73" s="18"/>
      <c r="QHE73" s="18"/>
      <c r="QHF73" s="18"/>
      <c r="QHG73" s="18"/>
      <c r="QHH73" s="18"/>
      <c r="QHI73" s="18"/>
      <c r="QHJ73" s="18"/>
      <c r="QHK73" s="18"/>
      <c r="QHL73" s="18"/>
      <c r="QHM73" s="18"/>
      <c r="QHN73" s="18"/>
      <c r="QHO73" s="18"/>
      <c r="QHP73" s="18"/>
      <c r="QHQ73" s="18"/>
      <c r="QHR73" s="18"/>
      <c r="QHS73" s="18"/>
      <c r="QHT73" s="18"/>
      <c r="QHU73" s="18"/>
      <c r="QHV73" s="18"/>
      <c r="QHW73" s="18"/>
      <c r="QHX73" s="18"/>
      <c r="QHY73" s="18"/>
      <c r="QHZ73" s="18"/>
      <c r="QIA73" s="18"/>
      <c r="QIB73" s="18"/>
      <c r="QIC73" s="18"/>
      <c r="QID73" s="18"/>
      <c r="QIE73" s="18"/>
      <c r="QIF73" s="18"/>
      <c r="QIG73" s="18"/>
      <c r="QIH73" s="18"/>
      <c r="QII73" s="18"/>
      <c r="QIJ73" s="18"/>
      <c r="QIK73" s="18"/>
      <c r="QIL73" s="18"/>
      <c r="QIM73" s="18"/>
      <c r="QIN73" s="18"/>
      <c r="QIO73" s="18"/>
      <c r="QIP73" s="18"/>
      <c r="QIQ73" s="18"/>
      <c r="QIR73" s="18"/>
      <c r="QIS73" s="18"/>
      <c r="QIT73" s="18"/>
      <c r="QIU73" s="18"/>
      <c r="QIV73" s="18"/>
      <c r="QIW73" s="18"/>
      <c r="QIX73" s="18"/>
      <c r="QIY73" s="18"/>
      <c r="QIZ73" s="18"/>
      <c r="QJA73" s="18"/>
      <c r="QJB73" s="18"/>
      <c r="QJC73" s="18"/>
      <c r="QJD73" s="18"/>
      <c r="QJE73" s="18"/>
      <c r="QJF73" s="18"/>
      <c r="QJG73" s="18"/>
      <c r="QJH73" s="18"/>
      <c r="QJI73" s="18"/>
      <c r="QJJ73" s="18"/>
      <c r="QJK73" s="18"/>
      <c r="QJL73" s="18"/>
      <c r="QJM73" s="18"/>
      <c r="QJN73" s="18"/>
      <c r="QJO73" s="18"/>
      <c r="QJP73" s="18"/>
      <c r="QJQ73" s="18"/>
      <c r="QJR73" s="18"/>
      <c r="QJS73" s="18"/>
      <c r="QJT73" s="18"/>
      <c r="QJU73" s="18"/>
      <c r="QJV73" s="18"/>
      <c r="QJW73" s="18"/>
      <c r="QJX73" s="18"/>
      <c r="QJY73" s="18"/>
      <c r="QJZ73" s="18"/>
      <c r="QKA73" s="18"/>
      <c r="QKB73" s="18"/>
      <c r="QKC73" s="18"/>
      <c r="QKD73" s="18"/>
      <c r="QKE73" s="18"/>
      <c r="QKF73" s="18"/>
      <c r="QKG73" s="18"/>
      <c r="QKH73" s="18"/>
      <c r="QKI73" s="18"/>
      <c r="QKJ73" s="18"/>
      <c r="QKK73" s="18"/>
      <c r="QKL73" s="18"/>
      <c r="QKM73" s="18"/>
      <c r="QKN73" s="18"/>
      <c r="QKO73" s="18"/>
      <c r="QKP73" s="18"/>
      <c r="QKQ73" s="18"/>
      <c r="QKR73" s="18"/>
      <c r="QKS73" s="18"/>
      <c r="QKT73" s="18"/>
      <c r="QKU73" s="18"/>
      <c r="QKV73" s="18"/>
      <c r="QKW73" s="18"/>
      <c r="QKX73" s="18"/>
      <c r="QKY73" s="18"/>
      <c r="QKZ73" s="18"/>
      <c r="QLA73" s="18"/>
      <c r="QLB73" s="18"/>
      <c r="QLC73" s="18"/>
      <c r="QLD73" s="18"/>
      <c r="QLE73" s="18"/>
      <c r="QLF73" s="18"/>
      <c r="QLG73" s="18"/>
      <c r="QLH73" s="18"/>
      <c r="QLI73" s="18"/>
      <c r="QLJ73" s="18"/>
      <c r="QLK73" s="18"/>
      <c r="QLL73" s="18"/>
      <c r="QLM73" s="18"/>
      <c r="QLN73" s="18"/>
      <c r="QLO73" s="18"/>
      <c r="QLP73" s="18"/>
      <c r="QLQ73" s="18"/>
      <c r="QLR73" s="18"/>
      <c r="QLS73" s="18"/>
      <c r="QLT73" s="18"/>
      <c r="QLU73" s="18"/>
      <c r="QLV73" s="18"/>
      <c r="QLW73" s="18"/>
      <c r="QLX73" s="18"/>
      <c r="QLY73" s="18"/>
      <c r="QLZ73" s="18"/>
      <c r="QMA73" s="18"/>
      <c r="QMB73" s="18"/>
      <c r="QMC73" s="18"/>
      <c r="QMD73" s="18"/>
      <c r="QME73" s="18"/>
      <c r="QMF73" s="18"/>
      <c r="QMG73" s="18"/>
      <c r="QMH73" s="18"/>
      <c r="QMI73" s="18"/>
      <c r="QMJ73" s="18"/>
      <c r="QMK73" s="18"/>
      <c r="QML73" s="18"/>
      <c r="QMM73" s="18"/>
      <c r="QMN73" s="18"/>
      <c r="QMO73" s="18"/>
      <c r="QMP73" s="18"/>
      <c r="QMQ73" s="18"/>
      <c r="QMR73" s="18"/>
      <c r="QMS73" s="18"/>
      <c r="QMT73" s="18"/>
      <c r="QMU73" s="18"/>
      <c r="QMV73" s="18"/>
      <c r="QMW73" s="18"/>
      <c r="QMX73" s="18"/>
      <c r="QMY73" s="18"/>
      <c r="QMZ73" s="18"/>
      <c r="QNA73" s="18"/>
      <c r="QNB73" s="18"/>
      <c r="QNC73" s="18"/>
      <c r="QND73" s="18"/>
      <c r="QNE73" s="18"/>
      <c r="QNF73" s="18"/>
      <c r="QNG73" s="18"/>
      <c r="QNH73" s="18"/>
      <c r="QNI73" s="18"/>
      <c r="QNJ73" s="18"/>
      <c r="QNK73" s="18"/>
      <c r="QNL73" s="18"/>
      <c r="QNM73" s="18"/>
      <c r="QNN73" s="18"/>
      <c r="QNO73" s="18"/>
      <c r="QNP73" s="18"/>
      <c r="QNQ73" s="18"/>
      <c r="QNR73" s="18"/>
      <c r="QNS73" s="18"/>
      <c r="QNT73" s="18"/>
      <c r="QNU73" s="18"/>
      <c r="QNV73" s="18"/>
      <c r="QNW73" s="18"/>
      <c r="QNX73" s="18"/>
      <c r="QNY73" s="18"/>
      <c r="QNZ73" s="18"/>
      <c r="QOA73" s="18"/>
      <c r="QOB73" s="18"/>
      <c r="QOC73" s="18"/>
      <c r="QOD73" s="18"/>
      <c r="QOE73" s="18"/>
      <c r="QOF73" s="18"/>
      <c r="QOG73" s="18"/>
      <c r="QOH73" s="18"/>
      <c r="QOI73" s="18"/>
      <c r="QOJ73" s="18"/>
      <c r="QOK73" s="18"/>
      <c r="QOL73" s="18"/>
      <c r="QOM73" s="18"/>
      <c r="QON73" s="18"/>
      <c r="QOO73" s="18"/>
      <c r="QOP73" s="18"/>
      <c r="QOQ73" s="18"/>
      <c r="QOR73" s="18"/>
      <c r="QOS73" s="18"/>
      <c r="QOT73" s="18"/>
      <c r="QOU73" s="18"/>
      <c r="QOV73" s="18"/>
      <c r="QOW73" s="18"/>
      <c r="QOX73" s="18"/>
      <c r="QOY73" s="18"/>
      <c r="QOZ73" s="18"/>
      <c r="QPA73" s="18"/>
      <c r="QPB73" s="18"/>
      <c r="QPC73" s="18"/>
      <c r="QPD73" s="18"/>
      <c r="QPE73" s="18"/>
      <c r="QPF73" s="18"/>
      <c r="QPG73" s="18"/>
      <c r="QPH73" s="18"/>
      <c r="QPI73" s="18"/>
      <c r="QPJ73" s="18"/>
      <c r="QPK73" s="18"/>
      <c r="QPL73" s="18"/>
      <c r="QPM73" s="18"/>
      <c r="QPN73" s="18"/>
      <c r="QPO73" s="18"/>
      <c r="QPP73" s="18"/>
      <c r="QPQ73" s="18"/>
      <c r="QPR73" s="18"/>
      <c r="QPS73" s="18"/>
      <c r="QPT73" s="18"/>
      <c r="QPU73" s="18"/>
      <c r="QPV73" s="18"/>
      <c r="QPW73" s="18"/>
      <c r="QPX73" s="18"/>
      <c r="QPY73" s="18"/>
      <c r="QPZ73" s="18"/>
      <c r="QQA73" s="18"/>
      <c r="QQB73" s="18"/>
      <c r="QQC73" s="18"/>
      <c r="QQD73" s="18"/>
      <c r="QQE73" s="18"/>
      <c r="QQF73" s="18"/>
      <c r="QQG73" s="18"/>
      <c r="QQH73" s="18"/>
      <c r="QQI73" s="18"/>
      <c r="QQJ73" s="18"/>
      <c r="QQK73" s="18"/>
      <c r="QQL73" s="18"/>
      <c r="QQM73" s="18"/>
      <c r="QQN73" s="18"/>
      <c r="QQO73" s="18"/>
      <c r="QQP73" s="18"/>
      <c r="QQQ73" s="18"/>
      <c r="QQR73" s="18"/>
      <c r="QQS73" s="18"/>
      <c r="QQT73" s="18"/>
      <c r="QQU73" s="18"/>
      <c r="QQV73" s="18"/>
      <c r="QQW73" s="18"/>
      <c r="QQX73" s="18"/>
      <c r="QQY73" s="18"/>
      <c r="QQZ73" s="18"/>
      <c r="QRA73" s="18"/>
      <c r="QRB73" s="18"/>
      <c r="QRC73" s="18"/>
      <c r="QRD73" s="18"/>
      <c r="QRE73" s="18"/>
      <c r="QRF73" s="18"/>
      <c r="QRG73" s="18"/>
      <c r="QRH73" s="18"/>
      <c r="QRI73" s="18"/>
      <c r="QRJ73" s="18"/>
      <c r="QRK73" s="18"/>
      <c r="QRL73" s="18"/>
      <c r="QRM73" s="18"/>
      <c r="QRN73" s="18"/>
      <c r="QRO73" s="18"/>
      <c r="QRP73" s="18"/>
      <c r="QRQ73" s="18"/>
      <c r="QRR73" s="18"/>
      <c r="QRS73" s="18"/>
      <c r="QRT73" s="18"/>
      <c r="QRU73" s="18"/>
      <c r="QRV73" s="18"/>
      <c r="QRW73" s="18"/>
      <c r="QRX73" s="18"/>
      <c r="QRY73" s="18"/>
      <c r="QRZ73" s="18"/>
      <c r="QSA73" s="18"/>
      <c r="QSB73" s="18"/>
      <c r="QSC73" s="18"/>
      <c r="QSD73" s="18"/>
      <c r="QSE73" s="18"/>
      <c r="QSF73" s="18"/>
      <c r="QSG73" s="18"/>
      <c r="QSH73" s="18"/>
      <c r="QSI73" s="18"/>
      <c r="QSJ73" s="18"/>
      <c r="QSK73" s="18"/>
      <c r="QSL73" s="18"/>
      <c r="QSM73" s="18"/>
      <c r="QSN73" s="18"/>
      <c r="QSO73" s="18"/>
      <c r="QSP73" s="18"/>
      <c r="QSQ73" s="18"/>
      <c r="QSR73" s="18"/>
      <c r="QSS73" s="18"/>
      <c r="QST73" s="18"/>
      <c r="QSU73" s="18"/>
      <c r="QSV73" s="18"/>
      <c r="QSW73" s="18"/>
      <c r="QSX73" s="18"/>
      <c r="QSY73" s="18"/>
      <c r="QSZ73" s="18"/>
      <c r="QTA73" s="18"/>
      <c r="QTB73" s="18"/>
      <c r="QTC73" s="18"/>
      <c r="QTD73" s="18"/>
      <c r="QTE73" s="18"/>
      <c r="QTF73" s="18"/>
      <c r="QTG73" s="18"/>
      <c r="QTH73" s="18"/>
      <c r="QTI73" s="18"/>
      <c r="QTJ73" s="18"/>
      <c r="QTK73" s="18"/>
      <c r="QTL73" s="18"/>
      <c r="QTM73" s="18"/>
      <c r="QTN73" s="18"/>
      <c r="QTO73" s="18"/>
      <c r="QTP73" s="18"/>
      <c r="QTQ73" s="18"/>
      <c r="QTR73" s="18"/>
      <c r="QTS73" s="18"/>
      <c r="QTT73" s="18"/>
      <c r="QTU73" s="18"/>
      <c r="QTV73" s="18"/>
      <c r="QTW73" s="18"/>
      <c r="QTX73" s="18"/>
      <c r="QTY73" s="18"/>
      <c r="QTZ73" s="18"/>
      <c r="QUA73" s="18"/>
      <c r="QUB73" s="18"/>
      <c r="QUC73" s="18"/>
      <c r="QUD73" s="18"/>
      <c r="QUE73" s="18"/>
      <c r="QUF73" s="18"/>
      <c r="QUG73" s="18"/>
      <c r="QUH73" s="18"/>
      <c r="QUI73" s="18"/>
      <c r="QUJ73" s="18"/>
      <c r="QUK73" s="18"/>
      <c r="QUL73" s="18"/>
      <c r="QUM73" s="18"/>
      <c r="QUN73" s="18"/>
      <c r="QUO73" s="18"/>
      <c r="QUP73" s="18"/>
      <c r="QUQ73" s="18"/>
      <c r="QUR73" s="18"/>
      <c r="QUS73" s="18"/>
      <c r="QUT73" s="18"/>
      <c r="QUU73" s="18"/>
      <c r="QUV73" s="18"/>
      <c r="QUW73" s="18"/>
      <c r="QUX73" s="18"/>
      <c r="QUY73" s="18"/>
      <c r="QUZ73" s="18"/>
      <c r="QVA73" s="18"/>
      <c r="QVB73" s="18"/>
      <c r="QVC73" s="18"/>
      <c r="QVD73" s="18"/>
      <c r="QVE73" s="18"/>
      <c r="QVF73" s="18"/>
      <c r="QVG73" s="18"/>
      <c r="QVH73" s="18"/>
      <c r="QVI73" s="18"/>
      <c r="QVJ73" s="18"/>
      <c r="QVK73" s="18"/>
      <c r="QVL73" s="18"/>
      <c r="QVM73" s="18"/>
      <c r="QVN73" s="18"/>
      <c r="QVO73" s="18"/>
      <c r="QVP73" s="18"/>
      <c r="QVQ73" s="18"/>
      <c r="QVR73" s="18"/>
      <c r="QVS73" s="18"/>
      <c r="QVT73" s="18"/>
      <c r="QVU73" s="18"/>
      <c r="QVV73" s="18"/>
      <c r="QVW73" s="18"/>
      <c r="QVX73" s="18"/>
      <c r="QVY73" s="18"/>
      <c r="QVZ73" s="18"/>
      <c r="QWA73" s="18"/>
      <c r="QWB73" s="18"/>
      <c r="QWC73" s="18"/>
      <c r="QWD73" s="18"/>
      <c r="QWE73" s="18"/>
      <c r="QWF73" s="18"/>
      <c r="QWG73" s="18"/>
      <c r="QWH73" s="18"/>
      <c r="QWI73" s="18"/>
      <c r="QWJ73" s="18"/>
      <c r="QWK73" s="18"/>
      <c r="QWL73" s="18"/>
      <c r="QWM73" s="18"/>
      <c r="QWN73" s="18"/>
      <c r="QWO73" s="18"/>
      <c r="QWP73" s="18"/>
      <c r="QWQ73" s="18"/>
      <c r="QWR73" s="18"/>
      <c r="QWS73" s="18"/>
      <c r="QWT73" s="18"/>
      <c r="QWU73" s="18"/>
      <c r="QWV73" s="18"/>
      <c r="QWW73" s="18"/>
      <c r="QWX73" s="18"/>
      <c r="QWY73" s="18"/>
      <c r="QWZ73" s="18"/>
      <c r="QXA73" s="18"/>
      <c r="QXB73" s="18"/>
      <c r="QXC73" s="18"/>
      <c r="QXD73" s="18"/>
      <c r="QXE73" s="18"/>
      <c r="QXF73" s="18"/>
      <c r="QXG73" s="18"/>
      <c r="QXH73" s="18"/>
      <c r="QXI73" s="18"/>
      <c r="QXJ73" s="18"/>
      <c r="QXK73" s="18"/>
      <c r="QXL73" s="18"/>
      <c r="QXM73" s="18"/>
      <c r="QXN73" s="18"/>
      <c r="QXO73" s="18"/>
      <c r="QXP73" s="18"/>
      <c r="QXQ73" s="18"/>
      <c r="QXR73" s="18"/>
      <c r="QXS73" s="18"/>
      <c r="QXT73" s="18"/>
      <c r="QXU73" s="18"/>
      <c r="QXV73" s="18"/>
      <c r="QXW73" s="18"/>
      <c r="QXX73" s="18"/>
      <c r="QXY73" s="18"/>
      <c r="QXZ73" s="18"/>
      <c r="QYA73" s="18"/>
      <c r="QYB73" s="18"/>
      <c r="QYC73" s="18"/>
      <c r="QYD73" s="18"/>
      <c r="QYE73" s="18"/>
      <c r="QYF73" s="18"/>
      <c r="QYG73" s="18"/>
      <c r="QYH73" s="18"/>
      <c r="QYI73" s="18"/>
      <c r="QYJ73" s="18"/>
      <c r="QYK73" s="18"/>
      <c r="QYL73" s="18"/>
      <c r="QYM73" s="18"/>
      <c r="QYN73" s="18"/>
      <c r="QYO73" s="18"/>
      <c r="QYP73" s="18"/>
      <c r="QYQ73" s="18"/>
      <c r="QYR73" s="18"/>
      <c r="QYS73" s="18"/>
      <c r="QYT73" s="18"/>
      <c r="QYU73" s="18"/>
      <c r="QYV73" s="18"/>
      <c r="QYW73" s="18"/>
      <c r="QYX73" s="18"/>
      <c r="QYY73" s="18"/>
      <c r="QYZ73" s="18"/>
      <c r="QZA73" s="18"/>
      <c r="QZB73" s="18"/>
      <c r="QZC73" s="18"/>
      <c r="QZD73" s="18"/>
      <c r="QZE73" s="18"/>
      <c r="QZF73" s="18"/>
      <c r="QZG73" s="18"/>
      <c r="QZH73" s="18"/>
      <c r="QZI73" s="18"/>
      <c r="QZJ73" s="18"/>
      <c r="QZK73" s="18"/>
      <c r="QZL73" s="18"/>
      <c r="QZM73" s="18"/>
      <c r="QZN73" s="18"/>
      <c r="QZO73" s="18"/>
      <c r="QZP73" s="18"/>
      <c r="QZQ73" s="18"/>
      <c r="QZR73" s="18"/>
      <c r="QZS73" s="18"/>
      <c r="QZT73" s="18"/>
      <c r="QZU73" s="18"/>
      <c r="QZV73" s="18"/>
      <c r="QZW73" s="18"/>
      <c r="QZX73" s="18"/>
      <c r="QZY73" s="18"/>
      <c r="QZZ73" s="18"/>
      <c r="RAA73" s="18"/>
      <c r="RAB73" s="18"/>
      <c r="RAC73" s="18"/>
      <c r="RAD73" s="18"/>
      <c r="RAE73" s="18"/>
      <c r="RAF73" s="18"/>
      <c r="RAG73" s="18"/>
      <c r="RAH73" s="18"/>
      <c r="RAI73" s="18"/>
      <c r="RAJ73" s="18"/>
      <c r="RAK73" s="18"/>
      <c r="RAL73" s="18"/>
      <c r="RAM73" s="18"/>
      <c r="RAN73" s="18"/>
      <c r="RAO73" s="18"/>
      <c r="RAP73" s="18"/>
      <c r="RAQ73" s="18"/>
      <c r="RAR73" s="18"/>
      <c r="RAS73" s="18"/>
      <c r="RAT73" s="18"/>
      <c r="RAU73" s="18"/>
      <c r="RAV73" s="18"/>
      <c r="RAW73" s="18"/>
      <c r="RAX73" s="18"/>
      <c r="RAY73" s="18"/>
      <c r="RAZ73" s="18"/>
      <c r="RBA73" s="18"/>
      <c r="RBB73" s="18"/>
      <c r="RBC73" s="18"/>
      <c r="RBD73" s="18"/>
      <c r="RBE73" s="18"/>
      <c r="RBF73" s="18"/>
      <c r="RBG73" s="18"/>
      <c r="RBH73" s="18"/>
      <c r="RBI73" s="18"/>
      <c r="RBJ73" s="18"/>
      <c r="RBK73" s="18"/>
      <c r="RBL73" s="18"/>
      <c r="RBM73" s="18"/>
      <c r="RBN73" s="18"/>
      <c r="RBO73" s="18"/>
      <c r="RBP73" s="18"/>
      <c r="RBQ73" s="18"/>
      <c r="RBR73" s="18"/>
      <c r="RBS73" s="18"/>
      <c r="RBT73" s="18"/>
      <c r="RBU73" s="18"/>
      <c r="RBV73" s="18"/>
      <c r="RBW73" s="18"/>
      <c r="RBX73" s="18"/>
      <c r="RBY73" s="18"/>
      <c r="RBZ73" s="18"/>
      <c r="RCA73" s="18"/>
      <c r="RCB73" s="18"/>
      <c r="RCC73" s="18"/>
      <c r="RCD73" s="18"/>
      <c r="RCE73" s="18"/>
      <c r="RCF73" s="18"/>
      <c r="RCG73" s="18"/>
      <c r="RCH73" s="18"/>
      <c r="RCI73" s="18"/>
      <c r="RCJ73" s="18"/>
      <c r="RCK73" s="18"/>
      <c r="RCL73" s="18"/>
      <c r="RCM73" s="18"/>
      <c r="RCN73" s="18"/>
      <c r="RCO73" s="18"/>
      <c r="RCP73" s="18"/>
      <c r="RCQ73" s="18"/>
      <c r="RCR73" s="18"/>
      <c r="RCS73" s="18"/>
      <c r="RCT73" s="18"/>
      <c r="RCU73" s="18"/>
      <c r="RCV73" s="18"/>
      <c r="RCW73" s="18"/>
      <c r="RCX73" s="18"/>
      <c r="RCY73" s="18"/>
      <c r="RCZ73" s="18"/>
      <c r="RDA73" s="18"/>
      <c r="RDB73" s="18"/>
      <c r="RDC73" s="18"/>
      <c r="RDD73" s="18"/>
      <c r="RDE73" s="18"/>
      <c r="RDF73" s="18"/>
      <c r="RDG73" s="18"/>
      <c r="RDH73" s="18"/>
      <c r="RDI73" s="18"/>
      <c r="RDJ73" s="18"/>
      <c r="RDK73" s="18"/>
      <c r="RDL73" s="18"/>
      <c r="RDM73" s="18"/>
      <c r="RDN73" s="18"/>
      <c r="RDO73" s="18"/>
      <c r="RDP73" s="18"/>
      <c r="RDQ73" s="18"/>
      <c r="RDR73" s="18"/>
      <c r="RDS73" s="18"/>
      <c r="RDT73" s="18"/>
      <c r="RDU73" s="18"/>
      <c r="RDV73" s="18"/>
      <c r="RDW73" s="18"/>
      <c r="RDX73" s="18"/>
      <c r="RDY73" s="18"/>
      <c r="RDZ73" s="18"/>
      <c r="REA73" s="18"/>
      <c r="REB73" s="18"/>
      <c r="REC73" s="18"/>
      <c r="RED73" s="18"/>
      <c r="REE73" s="18"/>
      <c r="REF73" s="18"/>
      <c r="REG73" s="18"/>
      <c r="REH73" s="18"/>
      <c r="REI73" s="18"/>
      <c r="REJ73" s="18"/>
      <c r="REK73" s="18"/>
      <c r="REL73" s="18"/>
      <c r="REM73" s="18"/>
      <c r="REN73" s="18"/>
      <c r="REO73" s="18"/>
      <c r="REP73" s="18"/>
      <c r="REQ73" s="18"/>
      <c r="RER73" s="18"/>
      <c r="RES73" s="18"/>
      <c r="RET73" s="18"/>
      <c r="REU73" s="18"/>
      <c r="REV73" s="18"/>
      <c r="REW73" s="18"/>
      <c r="REX73" s="18"/>
      <c r="REY73" s="18"/>
      <c r="REZ73" s="18"/>
      <c r="RFA73" s="18"/>
      <c r="RFB73" s="18"/>
      <c r="RFC73" s="18"/>
      <c r="RFD73" s="18"/>
      <c r="RFE73" s="18"/>
      <c r="RFF73" s="18"/>
      <c r="RFG73" s="18"/>
      <c r="RFH73" s="18"/>
      <c r="RFI73" s="18"/>
      <c r="RFJ73" s="18"/>
      <c r="RFK73" s="18"/>
      <c r="RFL73" s="18"/>
      <c r="RFM73" s="18"/>
      <c r="RFN73" s="18"/>
      <c r="RFO73" s="18"/>
      <c r="RFP73" s="18"/>
      <c r="RFQ73" s="18"/>
      <c r="RFR73" s="18"/>
      <c r="RFS73" s="18"/>
      <c r="RFT73" s="18"/>
      <c r="RFU73" s="18"/>
      <c r="RFV73" s="18"/>
      <c r="RFW73" s="18"/>
      <c r="RFX73" s="18"/>
      <c r="RFY73" s="18"/>
      <c r="RFZ73" s="18"/>
      <c r="RGA73" s="18"/>
      <c r="RGB73" s="18"/>
      <c r="RGC73" s="18"/>
      <c r="RGD73" s="18"/>
      <c r="RGE73" s="18"/>
      <c r="RGF73" s="18"/>
      <c r="RGG73" s="18"/>
      <c r="RGH73" s="18"/>
      <c r="RGI73" s="18"/>
      <c r="RGJ73" s="18"/>
      <c r="RGK73" s="18"/>
      <c r="RGL73" s="18"/>
      <c r="RGM73" s="18"/>
      <c r="RGN73" s="18"/>
      <c r="RGO73" s="18"/>
      <c r="RGP73" s="18"/>
      <c r="RGQ73" s="18"/>
      <c r="RGR73" s="18"/>
      <c r="RGS73" s="18"/>
      <c r="RGT73" s="18"/>
      <c r="RGU73" s="18"/>
      <c r="RGV73" s="18"/>
      <c r="RGW73" s="18"/>
      <c r="RGX73" s="18"/>
      <c r="RGY73" s="18"/>
      <c r="RGZ73" s="18"/>
      <c r="RHA73" s="18"/>
      <c r="RHB73" s="18"/>
      <c r="RHC73" s="18"/>
      <c r="RHD73" s="18"/>
      <c r="RHE73" s="18"/>
      <c r="RHF73" s="18"/>
      <c r="RHG73" s="18"/>
      <c r="RHH73" s="18"/>
      <c r="RHI73" s="18"/>
      <c r="RHJ73" s="18"/>
      <c r="RHK73" s="18"/>
      <c r="RHL73" s="18"/>
      <c r="RHM73" s="18"/>
      <c r="RHN73" s="18"/>
      <c r="RHO73" s="18"/>
      <c r="RHP73" s="18"/>
      <c r="RHQ73" s="18"/>
      <c r="RHR73" s="18"/>
      <c r="RHS73" s="18"/>
      <c r="RHT73" s="18"/>
      <c r="RHU73" s="18"/>
      <c r="RHV73" s="18"/>
      <c r="RHW73" s="18"/>
      <c r="RHX73" s="18"/>
      <c r="RHY73" s="18"/>
      <c r="RHZ73" s="18"/>
      <c r="RIA73" s="18"/>
      <c r="RIB73" s="18"/>
      <c r="RIC73" s="18"/>
      <c r="RID73" s="18"/>
      <c r="RIE73" s="18"/>
      <c r="RIF73" s="18"/>
      <c r="RIG73" s="18"/>
      <c r="RIH73" s="18"/>
      <c r="RII73" s="18"/>
      <c r="RIJ73" s="18"/>
      <c r="RIK73" s="18"/>
      <c r="RIL73" s="18"/>
      <c r="RIM73" s="18"/>
      <c r="RIN73" s="18"/>
      <c r="RIO73" s="18"/>
      <c r="RIP73" s="18"/>
      <c r="RIQ73" s="18"/>
      <c r="RIR73" s="18"/>
      <c r="RIS73" s="18"/>
      <c r="RIT73" s="18"/>
      <c r="RIU73" s="18"/>
      <c r="RIV73" s="18"/>
      <c r="RIW73" s="18"/>
      <c r="RIX73" s="18"/>
      <c r="RIY73" s="18"/>
      <c r="RIZ73" s="18"/>
      <c r="RJA73" s="18"/>
      <c r="RJB73" s="18"/>
      <c r="RJC73" s="18"/>
      <c r="RJD73" s="18"/>
      <c r="RJE73" s="18"/>
      <c r="RJF73" s="18"/>
      <c r="RJG73" s="18"/>
      <c r="RJH73" s="18"/>
      <c r="RJI73" s="18"/>
      <c r="RJJ73" s="18"/>
      <c r="RJK73" s="18"/>
      <c r="RJL73" s="18"/>
      <c r="RJM73" s="18"/>
      <c r="RJN73" s="18"/>
      <c r="RJO73" s="18"/>
      <c r="RJP73" s="18"/>
      <c r="RJQ73" s="18"/>
      <c r="RJR73" s="18"/>
      <c r="RJS73" s="18"/>
      <c r="RJT73" s="18"/>
      <c r="RJU73" s="18"/>
      <c r="RJV73" s="18"/>
      <c r="RJW73" s="18"/>
      <c r="RJX73" s="18"/>
      <c r="RJY73" s="18"/>
      <c r="RJZ73" s="18"/>
      <c r="RKA73" s="18"/>
      <c r="RKB73" s="18"/>
      <c r="RKC73" s="18"/>
      <c r="RKD73" s="18"/>
      <c r="RKE73" s="18"/>
      <c r="RKF73" s="18"/>
      <c r="RKG73" s="18"/>
      <c r="RKH73" s="18"/>
      <c r="RKI73" s="18"/>
      <c r="RKJ73" s="18"/>
      <c r="RKK73" s="18"/>
      <c r="RKL73" s="18"/>
      <c r="RKM73" s="18"/>
      <c r="RKN73" s="18"/>
      <c r="RKO73" s="18"/>
      <c r="RKP73" s="18"/>
      <c r="RKQ73" s="18"/>
      <c r="RKR73" s="18"/>
      <c r="RKS73" s="18"/>
      <c r="RKT73" s="18"/>
      <c r="RKU73" s="18"/>
      <c r="RKV73" s="18"/>
      <c r="RKW73" s="18"/>
      <c r="RKX73" s="18"/>
      <c r="RKY73" s="18"/>
      <c r="RKZ73" s="18"/>
      <c r="RLA73" s="18"/>
      <c r="RLB73" s="18"/>
      <c r="RLC73" s="18"/>
      <c r="RLD73" s="18"/>
      <c r="RLE73" s="18"/>
      <c r="RLF73" s="18"/>
      <c r="RLG73" s="18"/>
      <c r="RLH73" s="18"/>
      <c r="RLI73" s="18"/>
      <c r="RLJ73" s="18"/>
      <c r="RLK73" s="18"/>
      <c r="RLL73" s="18"/>
      <c r="RLM73" s="18"/>
      <c r="RLN73" s="18"/>
      <c r="RLO73" s="18"/>
      <c r="RLP73" s="18"/>
      <c r="RLQ73" s="18"/>
      <c r="RLR73" s="18"/>
      <c r="RLS73" s="18"/>
      <c r="RLT73" s="18"/>
      <c r="RLU73" s="18"/>
      <c r="RLV73" s="18"/>
      <c r="RLW73" s="18"/>
      <c r="RLX73" s="18"/>
      <c r="RLY73" s="18"/>
      <c r="RLZ73" s="18"/>
      <c r="RMA73" s="18"/>
      <c r="RMB73" s="18"/>
      <c r="RMC73" s="18"/>
      <c r="RMD73" s="18"/>
      <c r="RME73" s="18"/>
      <c r="RMF73" s="18"/>
      <c r="RMG73" s="18"/>
      <c r="RMH73" s="18"/>
      <c r="RMI73" s="18"/>
      <c r="RMJ73" s="18"/>
      <c r="RMK73" s="18"/>
      <c r="RML73" s="18"/>
      <c r="RMM73" s="18"/>
      <c r="RMN73" s="18"/>
      <c r="RMO73" s="18"/>
      <c r="RMP73" s="18"/>
      <c r="RMQ73" s="18"/>
      <c r="RMR73" s="18"/>
      <c r="RMS73" s="18"/>
      <c r="RMT73" s="18"/>
      <c r="RMU73" s="18"/>
      <c r="RMV73" s="18"/>
      <c r="RMW73" s="18"/>
      <c r="RMX73" s="18"/>
      <c r="RMY73" s="18"/>
      <c r="RMZ73" s="18"/>
      <c r="RNA73" s="18"/>
      <c r="RNB73" s="18"/>
      <c r="RNC73" s="18"/>
      <c r="RND73" s="18"/>
      <c r="RNE73" s="18"/>
      <c r="RNF73" s="18"/>
      <c r="RNG73" s="18"/>
      <c r="RNH73" s="18"/>
      <c r="RNI73" s="18"/>
      <c r="RNJ73" s="18"/>
      <c r="RNK73" s="18"/>
      <c r="RNL73" s="18"/>
      <c r="RNM73" s="18"/>
      <c r="RNN73" s="18"/>
      <c r="RNO73" s="18"/>
      <c r="RNP73" s="18"/>
      <c r="RNQ73" s="18"/>
      <c r="RNR73" s="18"/>
      <c r="RNS73" s="18"/>
      <c r="RNT73" s="18"/>
      <c r="RNU73" s="18"/>
      <c r="RNV73" s="18"/>
      <c r="RNW73" s="18"/>
      <c r="RNX73" s="18"/>
      <c r="RNY73" s="18"/>
      <c r="RNZ73" s="18"/>
      <c r="ROA73" s="18"/>
      <c r="ROB73" s="18"/>
      <c r="ROC73" s="18"/>
      <c r="ROD73" s="18"/>
      <c r="ROE73" s="18"/>
      <c r="ROF73" s="18"/>
      <c r="ROG73" s="18"/>
      <c r="ROH73" s="18"/>
      <c r="ROI73" s="18"/>
      <c r="ROJ73" s="18"/>
      <c r="ROK73" s="18"/>
      <c r="ROL73" s="18"/>
      <c r="ROM73" s="18"/>
      <c r="RON73" s="18"/>
      <c r="ROO73" s="18"/>
      <c r="ROP73" s="18"/>
      <c r="ROQ73" s="18"/>
      <c r="ROR73" s="18"/>
      <c r="ROS73" s="18"/>
      <c r="ROT73" s="18"/>
      <c r="ROU73" s="18"/>
      <c r="ROV73" s="18"/>
      <c r="ROW73" s="18"/>
      <c r="ROX73" s="18"/>
      <c r="ROY73" s="18"/>
      <c r="ROZ73" s="18"/>
      <c r="RPA73" s="18"/>
      <c r="RPB73" s="18"/>
      <c r="RPC73" s="18"/>
      <c r="RPD73" s="18"/>
      <c r="RPE73" s="18"/>
      <c r="RPF73" s="18"/>
      <c r="RPG73" s="18"/>
      <c r="RPH73" s="18"/>
      <c r="RPI73" s="18"/>
      <c r="RPJ73" s="18"/>
      <c r="RPK73" s="18"/>
      <c r="RPL73" s="18"/>
      <c r="RPM73" s="18"/>
      <c r="RPN73" s="18"/>
      <c r="RPO73" s="18"/>
      <c r="RPP73" s="18"/>
      <c r="RPQ73" s="18"/>
      <c r="RPR73" s="18"/>
      <c r="RPS73" s="18"/>
      <c r="RPT73" s="18"/>
      <c r="RPU73" s="18"/>
      <c r="RPV73" s="18"/>
      <c r="RPW73" s="18"/>
      <c r="RPX73" s="18"/>
      <c r="RPY73" s="18"/>
      <c r="RPZ73" s="18"/>
      <c r="RQA73" s="18"/>
      <c r="RQB73" s="18"/>
      <c r="RQC73" s="18"/>
      <c r="RQD73" s="18"/>
      <c r="RQE73" s="18"/>
      <c r="RQF73" s="18"/>
      <c r="RQG73" s="18"/>
      <c r="RQH73" s="18"/>
      <c r="RQI73" s="18"/>
      <c r="RQJ73" s="18"/>
      <c r="RQK73" s="18"/>
      <c r="RQL73" s="18"/>
      <c r="RQM73" s="18"/>
      <c r="RQN73" s="18"/>
      <c r="RQO73" s="18"/>
      <c r="RQP73" s="18"/>
      <c r="RQQ73" s="18"/>
      <c r="RQR73" s="18"/>
      <c r="RQS73" s="18"/>
      <c r="RQT73" s="18"/>
      <c r="RQU73" s="18"/>
      <c r="RQV73" s="18"/>
      <c r="RQW73" s="18"/>
      <c r="RQX73" s="18"/>
      <c r="RQY73" s="18"/>
      <c r="RQZ73" s="18"/>
      <c r="RRA73" s="18"/>
      <c r="RRB73" s="18"/>
      <c r="RRC73" s="18"/>
      <c r="RRD73" s="18"/>
      <c r="RRE73" s="18"/>
      <c r="RRF73" s="18"/>
      <c r="RRG73" s="18"/>
      <c r="RRH73" s="18"/>
      <c r="RRI73" s="18"/>
      <c r="RRJ73" s="18"/>
      <c r="RRK73" s="18"/>
      <c r="RRL73" s="18"/>
      <c r="RRM73" s="18"/>
      <c r="RRN73" s="18"/>
      <c r="RRO73" s="18"/>
      <c r="RRP73" s="18"/>
      <c r="RRQ73" s="18"/>
      <c r="RRR73" s="18"/>
      <c r="RRS73" s="18"/>
      <c r="RRT73" s="18"/>
      <c r="RRU73" s="18"/>
      <c r="RRV73" s="18"/>
      <c r="RRW73" s="18"/>
      <c r="RRX73" s="18"/>
      <c r="RRY73" s="18"/>
      <c r="RRZ73" s="18"/>
      <c r="RSA73" s="18"/>
      <c r="RSB73" s="18"/>
      <c r="RSC73" s="18"/>
      <c r="RSD73" s="18"/>
      <c r="RSE73" s="18"/>
      <c r="RSF73" s="18"/>
      <c r="RSG73" s="18"/>
      <c r="RSH73" s="18"/>
      <c r="RSI73" s="18"/>
      <c r="RSJ73" s="18"/>
      <c r="RSK73" s="18"/>
      <c r="RSL73" s="18"/>
      <c r="RSM73" s="18"/>
      <c r="RSN73" s="18"/>
      <c r="RSO73" s="18"/>
      <c r="RSP73" s="18"/>
      <c r="RSQ73" s="18"/>
      <c r="RSR73" s="18"/>
      <c r="RSS73" s="18"/>
      <c r="RST73" s="18"/>
      <c r="RSU73" s="18"/>
      <c r="RSV73" s="18"/>
      <c r="RSW73" s="18"/>
      <c r="RSX73" s="18"/>
      <c r="RSY73" s="18"/>
      <c r="RSZ73" s="18"/>
      <c r="RTA73" s="18"/>
      <c r="RTB73" s="18"/>
      <c r="RTC73" s="18"/>
      <c r="RTD73" s="18"/>
      <c r="RTE73" s="18"/>
      <c r="RTF73" s="18"/>
      <c r="RTG73" s="18"/>
      <c r="RTH73" s="18"/>
      <c r="RTI73" s="18"/>
      <c r="RTJ73" s="18"/>
      <c r="RTK73" s="18"/>
      <c r="RTL73" s="18"/>
      <c r="RTM73" s="18"/>
      <c r="RTN73" s="18"/>
      <c r="RTO73" s="18"/>
      <c r="RTP73" s="18"/>
      <c r="RTQ73" s="18"/>
      <c r="RTR73" s="18"/>
      <c r="RTS73" s="18"/>
      <c r="RTT73" s="18"/>
      <c r="RTU73" s="18"/>
      <c r="RTV73" s="18"/>
      <c r="RTW73" s="18"/>
      <c r="RTX73" s="18"/>
      <c r="RTY73" s="18"/>
      <c r="RTZ73" s="18"/>
      <c r="RUA73" s="18"/>
      <c r="RUB73" s="18"/>
      <c r="RUC73" s="18"/>
      <c r="RUD73" s="18"/>
      <c r="RUE73" s="18"/>
      <c r="RUF73" s="18"/>
      <c r="RUG73" s="18"/>
      <c r="RUH73" s="18"/>
      <c r="RUI73" s="18"/>
      <c r="RUJ73" s="18"/>
      <c r="RUK73" s="18"/>
      <c r="RUL73" s="18"/>
      <c r="RUM73" s="18"/>
      <c r="RUN73" s="18"/>
      <c r="RUO73" s="18"/>
      <c r="RUP73" s="18"/>
      <c r="RUQ73" s="18"/>
      <c r="RUR73" s="18"/>
      <c r="RUS73" s="18"/>
      <c r="RUT73" s="18"/>
      <c r="RUU73" s="18"/>
      <c r="RUV73" s="18"/>
      <c r="RUW73" s="18"/>
      <c r="RUX73" s="18"/>
      <c r="RUY73" s="18"/>
      <c r="RUZ73" s="18"/>
      <c r="RVA73" s="18"/>
      <c r="RVB73" s="18"/>
      <c r="RVC73" s="18"/>
      <c r="RVD73" s="18"/>
      <c r="RVE73" s="18"/>
      <c r="RVF73" s="18"/>
      <c r="RVG73" s="18"/>
      <c r="RVH73" s="18"/>
      <c r="RVI73" s="18"/>
      <c r="RVJ73" s="18"/>
      <c r="RVK73" s="18"/>
      <c r="RVL73" s="18"/>
      <c r="RVM73" s="18"/>
      <c r="RVN73" s="18"/>
      <c r="RVO73" s="18"/>
      <c r="RVP73" s="18"/>
      <c r="RVQ73" s="18"/>
      <c r="RVR73" s="18"/>
      <c r="RVS73" s="18"/>
      <c r="RVT73" s="18"/>
      <c r="RVU73" s="18"/>
      <c r="RVV73" s="18"/>
      <c r="RVW73" s="18"/>
      <c r="RVX73" s="18"/>
      <c r="RVY73" s="18"/>
      <c r="RVZ73" s="18"/>
      <c r="RWA73" s="18"/>
      <c r="RWB73" s="18"/>
      <c r="RWC73" s="18"/>
      <c r="RWD73" s="18"/>
      <c r="RWE73" s="18"/>
      <c r="RWF73" s="18"/>
      <c r="RWG73" s="18"/>
      <c r="RWH73" s="18"/>
      <c r="RWI73" s="18"/>
      <c r="RWJ73" s="18"/>
      <c r="RWK73" s="18"/>
      <c r="RWL73" s="18"/>
      <c r="RWM73" s="18"/>
      <c r="RWN73" s="18"/>
      <c r="RWO73" s="18"/>
      <c r="RWP73" s="18"/>
      <c r="RWQ73" s="18"/>
      <c r="RWR73" s="18"/>
      <c r="RWS73" s="18"/>
      <c r="RWT73" s="18"/>
      <c r="RWU73" s="18"/>
      <c r="RWV73" s="18"/>
      <c r="RWW73" s="18"/>
      <c r="RWX73" s="18"/>
      <c r="RWY73" s="18"/>
      <c r="RWZ73" s="18"/>
      <c r="RXA73" s="18"/>
      <c r="RXB73" s="18"/>
      <c r="RXC73" s="18"/>
      <c r="RXD73" s="18"/>
      <c r="RXE73" s="18"/>
      <c r="RXF73" s="18"/>
      <c r="RXG73" s="18"/>
      <c r="RXH73" s="18"/>
      <c r="RXI73" s="18"/>
      <c r="RXJ73" s="18"/>
      <c r="RXK73" s="18"/>
      <c r="RXL73" s="18"/>
      <c r="RXM73" s="18"/>
      <c r="RXN73" s="18"/>
      <c r="RXO73" s="18"/>
      <c r="RXP73" s="18"/>
      <c r="RXQ73" s="18"/>
      <c r="RXR73" s="18"/>
      <c r="RXS73" s="18"/>
      <c r="RXT73" s="18"/>
      <c r="RXU73" s="18"/>
      <c r="RXV73" s="18"/>
      <c r="RXW73" s="18"/>
      <c r="RXX73" s="18"/>
      <c r="RXY73" s="18"/>
      <c r="RXZ73" s="18"/>
      <c r="RYA73" s="18"/>
      <c r="RYB73" s="18"/>
      <c r="RYC73" s="18"/>
      <c r="RYD73" s="18"/>
      <c r="RYE73" s="18"/>
      <c r="RYF73" s="18"/>
      <c r="RYG73" s="18"/>
      <c r="RYH73" s="18"/>
      <c r="RYI73" s="18"/>
      <c r="RYJ73" s="18"/>
      <c r="RYK73" s="18"/>
      <c r="RYL73" s="18"/>
      <c r="RYM73" s="18"/>
      <c r="RYN73" s="18"/>
      <c r="RYO73" s="18"/>
      <c r="RYP73" s="18"/>
      <c r="RYQ73" s="18"/>
      <c r="RYR73" s="18"/>
      <c r="RYS73" s="18"/>
      <c r="RYT73" s="18"/>
      <c r="RYU73" s="18"/>
      <c r="RYV73" s="18"/>
      <c r="RYW73" s="18"/>
      <c r="RYX73" s="18"/>
      <c r="RYY73" s="18"/>
      <c r="RYZ73" s="18"/>
      <c r="RZA73" s="18"/>
      <c r="RZB73" s="18"/>
      <c r="RZC73" s="18"/>
      <c r="RZD73" s="18"/>
      <c r="RZE73" s="18"/>
      <c r="RZF73" s="18"/>
      <c r="RZG73" s="18"/>
      <c r="RZH73" s="18"/>
      <c r="RZI73" s="18"/>
      <c r="RZJ73" s="18"/>
      <c r="RZK73" s="18"/>
      <c r="RZL73" s="18"/>
      <c r="RZM73" s="18"/>
      <c r="RZN73" s="18"/>
      <c r="RZO73" s="18"/>
      <c r="RZP73" s="18"/>
      <c r="RZQ73" s="18"/>
      <c r="RZR73" s="18"/>
      <c r="RZS73" s="18"/>
      <c r="RZT73" s="18"/>
      <c r="RZU73" s="18"/>
      <c r="RZV73" s="18"/>
      <c r="RZW73" s="18"/>
      <c r="RZX73" s="18"/>
      <c r="RZY73" s="18"/>
      <c r="RZZ73" s="18"/>
      <c r="SAA73" s="18"/>
      <c r="SAB73" s="18"/>
      <c r="SAC73" s="18"/>
      <c r="SAD73" s="18"/>
      <c r="SAE73" s="18"/>
      <c r="SAF73" s="18"/>
      <c r="SAG73" s="18"/>
      <c r="SAH73" s="18"/>
      <c r="SAI73" s="18"/>
      <c r="SAJ73" s="18"/>
      <c r="SAK73" s="18"/>
      <c r="SAL73" s="18"/>
      <c r="SAM73" s="18"/>
      <c r="SAN73" s="18"/>
      <c r="SAO73" s="18"/>
      <c r="SAP73" s="18"/>
      <c r="SAQ73" s="18"/>
      <c r="SAR73" s="18"/>
      <c r="SAS73" s="18"/>
      <c r="SAT73" s="18"/>
      <c r="SAU73" s="18"/>
      <c r="SAV73" s="18"/>
      <c r="SAW73" s="18"/>
      <c r="SAX73" s="18"/>
      <c r="SAY73" s="18"/>
      <c r="SAZ73" s="18"/>
      <c r="SBA73" s="18"/>
      <c r="SBB73" s="18"/>
      <c r="SBC73" s="18"/>
      <c r="SBD73" s="18"/>
      <c r="SBE73" s="18"/>
      <c r="SBF73" s="18"/>
      <c r="SBG73" s="18"/>
      <c r="SBH73" s="18"/>
      <c r="SBI73" s="18"/>
      <c r="SBJ73" s="18"/>
      <c r="SBK73" s="18"/>
      <c r="SBL73" s="18"/>
      <c r="SBM73" s="18"/>
      <c r="SBN73" s="18"/>
      <c r="SBO73" s="18"/>
      <c r="SBP73" s="18"/>
      <c r="SBQ73" s="18"/>
      <c r="SBR73" s="18"/>
      <c r="SBS73" s="18"/>
      <c r="SBT73" s="18"/>
      <c r="SBU73" s="18"/>
      <c r="SBV73" s="18"/>
      <c r="SBW73" s="18"/>
      <c r="SBX73" s="18"/>
      <c r="SBY73" s="18"/>
      <c r="SBZ73" s="18"/>
      <c r="SCA73" s="18"/>
      <c r="SCB73" s="18"/>
      <c r="SCC73" s="18"/>
      <c r="SCD73" s="18"/>
      <c r="SCE73" s="18"/>
      <c r="SCF73" s="18"/>
      <c r="SCG73" s="18"/>
      <c r="SCH73" s="18"/>
      <c r="SCI73" s="18"/>
      <c r="SCJ73" s="18"/>
      <c r="SCK73" s="18"/>
      <c r="SCL73" s="18"/>
      <c r="SCM73" s="18"/>
      <c r="SCN73" s="18"/>
      <c r="SCO73" s="18"/>
      <c r="SCP73" s="18"/>
      <c r="SCQ73" s="18"/>
      <c r="SCR73" s="18"/>
      <c r="SCS73" s="18"/>
      <c r="SCT73" s="18"/>
      <c r="SCU73" s="18"/>
      <c r="SCV73" s="18"/>
      <c r="SCW73" s="18"/>
      <c r="SCX73" s="18"/>
      <c r="SCY73" s="18"/>
      <c r="SCZ73" s="18"/>
      <c r="SDA73" s="18"/>
      <c r="SDB73" s="18"/>
      <c r="SDC73" s="18"/>
      <c r="SDD73" s="18"/>
      <c r="SDE73" s="18"/>
      <c r="SDF73" s="18"/>
      <c r="SDG73" s="18"/>
      <c r="SDH73" s="18"/>
      <c r="SDI73" s="18"/>
      <c r="SDJ73" s="18"/>
      <c r="SDK73" s="18"/>
      <c r="SDL73" s="18"/>
      <c r="SDM73" s="18"/>
      <c r="SDN73" s="18"/>
      <c r="SDO73" s="18"/>
      <c r="SDP73" s="18"/>
      <c r="SDQ73" s="18"/>
      <c r="SDR73" s="18"/>
      <c r="SDS73" s="18"/>
      <c r="SDT73" s="18"/>
      <c r="SDU73" s="18"/>
      <c r="SDV73" s="18"/>
      <c r="SDW73" s="18"/>
      <c r="SDX73" s="18"/>
      <c r="SDY73" s="18"/>
      <c r="SDZ73" s="18"/>
      <c r="SEA73" s="18"/>
      <c r="SEB73" s="18"/>
      <c r="SEC73" s="18"/>
      <c r="SED73" s="18"/>
      <c r="SEE73" s="18"/>
      <c r="SEF73" s="18"/>
      <c r="SEG73" s="18"/>
      <c r="SEH73" s="18"/>
      <c r="SEI73" s="18"/>
      <c r="SEJ73" s="18"/>
      <c r="SEK73" s="18"/>
      <c r="SEL73" s="18"/>
      <c r="SEM73" s="18"/>
      <c r="SEN73" s="18"/>
      <c r="SEO73" s="18"/>
      <c r="SEP73" s="18"/>
      <c r="SEQ73" s="18"/>
      <c r="SER73" s="18"/>
      <c r="SES73" s="18"/>
      <c r="SET73" s="18"/>
      <c r="SEU73" s="18"/>
      <c r="SEV73" s="18"/>
      <c r="SEW73" s="18"/>
      <c r="SEX73" s="18"/>
      <c r="SEY73" s="18"/>
      <c r="SEZ73" s="18"/>
      <c r="SFA73" s="18"/>
      <c r="SFB73" s="18"/>
      <c r="SFC73" s="18"/>
      <c r="SFD73" s="18"/>
      <c r="SFE73" s="18"/>
      <c r="SFF73" s="18"/>
      <c r="SFG73" s="18"/>
      <c r="SFH73" s="18"/>
      <c r="SFI73" s="18"/>
      <c r="SFJ73" s="18"/>
      <c r="SFK73" s="18"/>
      <c r="SFL73" s="18"/>
      <c r="SFM73" s="18"/>
      <c r="SFN73" s="18"/>
      <c r="SFO73" s="18"/>
      <c r="SFP73" s="18"/>
      <c r="SFQ73" s="18"/>
      <c r="SFR73" s="18"/>
      <c r="SFS73" s="18"/>
      <c r="SFT73" s="18"/>
      <c r="SFU73" s="18"/>
      <c r="SFV73" s="18"/>
      <c r="SFW73" s="18"/>
      <c r="SFX73" s="18"/>
      <c r="SFY73" s="18"/>
      <c r="SFZ73" s="18"/>
      <c r="SGA73" s="18"/>
      <c r="SGB73" s="18"/>
      <c r="SGC73" s="18"/>
      <c r="SGD73" s="18"/>
      <c r="SGE73" s="18"/>
      <c r="SGF73" s="18"/>
      <c r="SGG73" s="18"/>
      <c r="SGH73" s="18"/>
      <c r="SGI73" s="18"/>
      <c r="SGJ73" s="18"/>
      <c r="SGK73" s="18"/>
      <c r="SGL73" s="18"/>
      <c r="SGM73" s="18"/>
      <c r="SGN73" s="18"/>
      <c r="SGO73" s="18"/>
      <c r="SGP73" s="18"/>
      <c r="SGQ73" s="18"/>
      <c r="SGR73" s="18"/>
      <c r="SGS73" s="18"/>
      <c r="SGT73" s="18"/>
      <c r="SGU73" s="18"/>
      <c r="SGV73" s="18"/>
      <c r="SGW73" s="18"/>
      <c r="SGX73" s="18"/>
      <c r="SGY73" s="18"/>
      <c r="SGZ73" s="18"/>
      <c r="SHA73" s="18"/>
      <c r="SHB73" s="18"/>
      <c r="SHC73" s="18"/>
      <c r="SHD73" s="18"/>
      <c r="SHE73" s="18"/>
      <c r="SHF73" s="18"/>
      <c r="SHG73" s="18"/>
      <c r="SHH73" s="18"/>
      <c r="SHI73" s="18"/>
      <c r="SHJ73" s="18"/>
      <c r="SHK73" s="18"/>
      <c r="SHL73" s="18"/>
      <c r="SHM73" s="18"/>
      <c r="SHN73" s="18"/>
      <c r="SHO73" s="18"/>
      <c r="SHP73" s="18"/>
      <c r="SHQ73" s="18"/>
      <c r="SHR73" s="18"/>
      <c r="SHS73" s="18"/>
      <c r="SHT73" s="18"/>
      <c r="SHU73" s="18"/>
      <c r="SHV73" s="18"/>
      <c r="SHW73" s="18"/>
      <c r="SHX73" s="18"/>
      <c r="SHY73" s="18"/>
      <c r="SHZ73" s="18"/>
      <c r="SIA73" s="18"/>
      <c r="SIB73" s="18"/>
      <c r="SIC73" s="18"/>
      <c r="SID73" s="18"/>
      <c r="SIE73" s="18"/>
      <c r="SIF73" s="18"/>
      <c r="SIG73" s="18"/>
      <c r="SIH73" s="18"/>
      <c r="SII73" s="18"/>
      <c r="SIJ73" s="18"/>
      <c r="SIK73" s="18"/>
      <c r="SIL73" s="18"/>
      <c r="SIM73" s="18"/>
      <c r="SIN73" s="18"/>
      <c r="SIO73" s="18"/>
      <c r="SIP73" s="18"/>
      <c r="SIQ73" s="18"/>
      <c r="SIR73" s="18"/>
      <c r="SIS73" s="18"/>
      <c r="SIT73" s="18"/>
      <c r="SIU73" s="18"/>
      <c r="SIV73" s="18"/>
      <c r="SIW73" s="18"/>
      <c r="SIX73" s="18"/>
      <c r="SIY73" s="18"/>
      <c r="SIZ73" s="18"/>
      <c r="SJA73" s="18"/>
      <c r="SJB73" s="18"/>
      <c r="SJC73" s="18"/>
      <c r="SJD73" s="18"/>
      <c r="SJE73" s="18"/>
      <c r="SJF73" s="18"/>
      <c r="SJG73" s="18"/>
      <c r="SJH73" s="18"/>
      <c r="SJI73" s="18"/>
      <c r="SJJ73" s="18"/>
      <c r="SJK73" s="18"/>
      <c r="SJL73" s="18"/>
      <c r="SJM73" s="18"/>
      <c r="SJN73" s="18"/>
      <c r="SJO73" s="18"/>
      <c r="SJP73" s="18"/>
      <c r="SJQ73" s="18"/>
      <c r="SJR73" s="18"/>
      <c r="SJS73" s="18"/>
      <c r="SJT73" s="18"/>
      <c r="SJU73" s="18"/>
      <c r="SJV73" s="18"/>
      <c r="SJW73" s="18"/>
      <c r="SJX73" s="18"/>
      <c r="SJY73" s="18"/>
      <c r="SJZ73" s="18"/>
      <c r="SKA73" s="18"/>
      <c r="SKB73" s="18"/>
      <c r="SKC73" s="18"/>
      <c r="SKD73" s="18"/>
      <c r="SKE73" s="18"/>
      <c r="SKF73" s="18"/>
      <c r="SKG73" s="18"/>
      <c r="SKH73" s="18"/>
      <c r="SKI73" s="18"/>
      <c r="SKJ73" s="18"/>
      <c r="SKK73" s="18"/>
      <c r="SKL73" s="18"/>
      <c r="SKM73" s="18"/>
      <c r="SKN73" s="18"/>
      <c r="SKO73" s="18"/>
      <c r="SKP73" s="18"/>
      <c r="SKQ73" s="18"/>
      <c r="SKR73" s="18"/>
      <c r="SKS73" s="18"/>
      <c r="SKT73" s="18"/>
      <c r="SKU73" s="18"/>
      <c r="SKV73" s="18"/>
      <c r="SKW73" s="18"/>
      <c r="SKX73" s="18"/>
      <c r="SKY73" s="18"/>
      <c r="SKZ73" s="18"/>
      <c r="SLA73" s="18"/>
      <c r="SLB73" s="18"/>
      <c r="SLC73" s="18"/>
      <c r="SLD73" s="18"/>
      <c r="SLE73" s="18"/>
      <c r="SLF73" s="18"/>
      <c r="SLG73" s="18"/>
      <c r="SLH73" s="18"/>
      <c r="SLI73" s="18"/>
      <c r="SLJ73" s="18"/>
      <c r="SLK73" s="18"/>
      <c r="SLL73" s="18"/>
      <c r="SLM73" s="18"/>
      <c r="SLN73" s="18"/>
      <c r="SLO73" s="18"/>
      <c r="SLP73" s="18"/>
      <c r="SLQ73" s="18"/>
      <c r="SLR73" s="18"/>
      <c r="SLS73" s="18"/>
      <c r="SLT73" s="18"/>
      <c r="SLU73" s="18"/>
      <c r="SLV73" s="18"/>
      <c r="SLW73" s="18"/>
      <c r="SLX73" s="18"/>
      <c r="SLY73" s="18"/>
      <c r="SLZ73" s="18"/>
      <c r="SMA73" s="18"/>
      <c r="SMB73" s="18"/>
      <c r="SMC73" s="18"/>
      <c r="SMD73" s="18"/>
      <c r="SME73" s="18"/>
      <c r="SMF73" s="18"/>
      <c r="SMG73" s="18"/>
      <c r="SMH73" s="18"/>
      <c r="SMI73" s="18"/>
      <c r="SMJ73" s="18"/>
      <c r="SMK73" s="18"/>
      <c r="SML73" s="18"/>
      <c r="SMM73" s="18"/>
      <c r="SMN73" s="18"/>
      <c r="SMO73" s="18"/>
      <c r="SMP73" s="18"/>
      <c r="SMQ73" s="18"/>
      <c r="SMR73" s="18"/>
      <c r="SMS73" s="18"/>
      <c r="SMT73" s="18"/>
      <c r="SMU73" s="18"/>
      <c r="SMV73" s="18"/>
      <c r="SMW73" s="18"/>
      <c r="SMX73" s="18"/>
      <c r="SMY73" s="18"/>
      <c r="SMZ73" s="18"/>
      <c r="SNA73" s="18"/>
      <c r="SNB73" s="18"/>
      <c r="SNC73" s="18"/>
      <c r="SND73" s="18"/>
      <c r="SNE73" s="18"/>
      <c r="SNF73" s="18"/>
      <c r="SNG73" s="18"/>
      <c r="SNH73" s="18"/>
      <c r="SNI73" s="18"/>
      <c r="SNJ73" s="18"/>
      <c r="SNK73" s="18"/>
      <c r="SNL73" s="18"/>
      <c r="SNM73" s="18"/>
      <c r="SNN73" s="18"/>
      <c r="SNO73" s="18"/>
      <c r="SNP73" s="18"/>
      <c r="SNQ73" s="18"/>
      <c r="SNR73" s="18"/>
      <c r="SNS73" s="18"/>
      <c r="SNT73" s="18"/>
      <c r="SNU73" s="18"/>
      <c r="SNV73" s="18"/>
      <c r="SNW73" s="18"/>
      <c r="SNX73" s="18"/>
      <c r="SNY73" s="18"/>
      <c r="SNZ73" s="18"/>
      <c r="SOA73" s="18"/>
      <c r="SOB73" s="18"/>
      <c r="SOC73" s="18"/>
      <c r="SOD73" s="18"/>
      <c r="SOE73" s="18"/>
      <c r="SOF73" s="18"/>
      <c r="SOG73" s="18"/>
      <c r="SOH73" s="18"/>
      <c r="SOI73" s="18"/>
      <c r="SOJ73" s="18"/>
      <c r="SOK73" s="18"/>
      <c r="SOL73" s="18"/>
      <c r="SOM73" s="18"/>
      <c r="SON73" s="18"/>
      <c r="SOO73" s="18"/>
      <c r="SOP73" s="18"/>
      <c r="SOQ73" s="18"/>
      <c r="SOR73" s="18"/>
      <c r="SOS73" s="18"/>
      <c r="SOT73" s="18"/>
      <c r="SOU73" s="18"/>
      <c r="SOV73" s="18"/>
      <c r="SOW73" s="18"/>
      <c r="SOX73" s="18"/>
      <c r="SOY73" s="18"/>
      <c r="SOZ73" s="18"/>
      <c r="SPA73" s="18"/>
      <c r="SPB73" s="18"/>
      <c r="SPC73" s="18"/>
      <c r="SPD73" s="18"/>
      <c r="SPE73" s="18"/>
      <c r="SPF73" s="18"/>
      <c r="SPG73" s="18"/>
      <c r="SPH73" s="18"/>
      <c r="SPI73" s="18"/>
      <c r="SPJ73" s="18"/>
      <c r="SPK73" s="18"/>
      <c r="SPL73" s="18"/>
      <c r="SPM73" s="18"/>
      <c r="SPN73" s="18"/>
      <c r="SPO73" s="18"/>
      <c r="SPP73" s="18"/>
      <c r="SPQ73" s="18"/>
      <c r="SPR73" s="18"/>
      <c r="SPS73" s="18"/>
      <c r="SPT73" s="18"/>
      <c r="SPU73" s="18"/>
      <c r="SPV73" s="18"/>
      <c r="SPW73" s="18"/>
      <c r="SPX73" s="18"/>
      <c r="SPY73" s="18"/>
      <c r="SPZ73" s="18"/>
      <c r="SQA73" s="18"/>
      <c r="SQB73" s="18"/>
      <c r="SQC73" s="18"/>
      <c r="SQD73" s="18"/>
      <c r="SQE73" s="18"/>
      <c r="SQF73" s="18"/>
      <c r="SQG73" s="18"/>
      <c r="SQH73" s="18"/>
      <c r="SQI73" s="18"/>
      <c r="SQJ73" s="18"/>
      <c r="SQK73" s="18"/>
      <c r="SQL73" s="18"/>
      <c r="SQM73" s="18"/>
      <c r="SQN73" s="18"/>
      <c r="SQO73" s="18"/>
      <c r="SQP73" s="18"/>
      <c r="SQQ73" s="18"/>
      <c r="SQR73" s="18"/>
      <c r="SQS73" s="18"/>
      <c r="SQT73" s="18"/>
      <c r="SQU73" s="18"/>
      <c r="SQV73" s="18"/>
      <c r="SQW73" s="18"/>
      <c r="SQX73" s="18"/>
      <c r="SQY73" s="18"/>
      <c r="SQZ73" s="18"/>
      <c r="SRA73" s="18"/>
      <c r="SRB73" s="18"/>
      <c r="SRC73" s="18"/>
      <c r="SRD73" s="18"/>
      <c r="SRE73" s="18"/>
      <c r="SRF73" s="18"/>
      <c r="SRG73" s="18"/>
      <c r="SRH73" s="18"/>
      <c r="SRI73" s="18"/>
      <c r="SRJ73" s="18"/>
      <c r="SRK73" s="18"/>
      <c r="SRL73" s="18"/>
      <c r="SRM73" s="18"/>
      <c r="SRN73" s="18"/>
      <c r="SRO73" s="18"/>
      <c r="SRP73" s="18"/>
      <c r="SRQ73" s="18"/>
      <c r="SRR73" s="18"/>
      <c r="SRS73" s="18"/>
      <c r="SRT73" s="18"/>
      <c r="SRU73" s="18"/>
      <c r="SRV73" s="18"/>
      <c r="SRW73" s="18"/>
      <c r="SRX73" s="18"/>
      <c r="SRY73" s="18"/>
      <c r="SRZ73" s="18"/>
      <c r="SSA73" s="18"/>
      <c r="SSB73" s="18"/>
      <c r="SSC73" s="18"/>
      <c r="SSD73" s="18"/>
      <c r="SSE73" s="18"/>
      <c r="SSF73" s="18"/>
      <c r="SSG73" s="18"/>
      <c r="SSH73" s="18"/>
      <c r="SSI73" s="18"/>
      <c r="SSJ73" s="18"/>
      <c r="SSK73" s="18"/>
      <c r="SSL73" s="18"/>
      <c r="SSM73" s="18"/>
      <c r="SSN73" s="18"/>
      <c r="SSO73" s="18"/>
      <c r="SSP73" s="18"/>
      <c r="SSQ73" s="18"/>
      <c r="SSR73" s="18"/>
      <c r="SSS73" s="18"/>
      <c r="SST73" s="18"/>
      <c r="SSU73" s="18"/>
      <c r="SSV73" s="18"/>
      <c r="SSW73" s="18"/>
      <c r="SSX73" s="18"/>
      <c r="SSY73" s="18"/>
      <c r="SSZ73" s="18"/>
      <c r="STA73" s="18"/>
      <c r="STB73" s="18"/>
      <c r="STC73" s="18"/>
      <c r="STD73" s="18"/>
      <c r="STE73" s="18"/>
      <c r="STF73" s="18"/>
      <c r="STG73" s="18"/>
      <c r="STH73" s="18"/>
      <c r="STI73" s="18"/>
      <c r="STJ73" s="18"/>
      <c r="STK73" s="18"/>
      <c r="STL73" s="18"/>
      <c r="STM73" s="18"/>
      <c r="STN73" s="18"/>
      <c r="STO73" s="18"/>
      <c r="STP73" s="18"/>
      <c r="STQ73" s="18"/>
      <c r="STR73" s="18"/>
      <c r="STS73" s="18"/>
      <c r="STT73" s="18"/>
      <c r="STU73" s="18"/>
      <c r="STV73" s="18"/>
      <c r="STW73" s="18"/>
      <c r="STX73" s="18"/>
      <c r="STY73" s="18"/>
      <c r="STZ73" s="18"/>
      <c r="SUA73" s="18"/>
      <c r="SUB73" s="18"/>
      <c r="SUC73" s="18"/>
      <c r="SUD73" s="18"/>
      <c r="SUE73" s="18"/>
      <c r="SUF73" s="18"/>
      <c r="SUG73" s="18"/>
      <c r="SUH73" s="18"/>
      <c r="SUI73" s="18"/>
      <c r="SUJ73" s="18"/>
      <c r="SUK73" s="18"/>
      <c r="SUL73" s="18"/>
      <c r="SUM73" s="18"/>
      <c r="SUN73" s="18"/>
      <c r="SUO73" s="18"/>
      <c r="SUP73" s="18"/>
      <c r="SUQ73" s="18"/>
      <c r="SUR73" s="18"/>
      <c r="SUS73" s="18"/>
      <c r="SUT73" s="18"/>
      <c r="SUU73" s="18"/>
      <c r="SUV73" s="18"/>
      <c r="SUW73" s="18"/>
      <c r="SUX73" s="18"/>
      <c r="SUY73" s="18"/>
      <c r="SUZ73" s="18"/>
      <c r="SVA73" s="18"/>
      <c r="SVB73" s="18"/>
      <c r="SVC73" s="18"/>
      <c r="SVD73" s="18"/>
      <c r="SVE73" s="18"/>
      <c r="SVF73" s="18"/>
      <c r="SVG73" s="18"/>
      <c r="SVH73" s="18"/>
      <c r="SVI73" s="18"/>
      <c r="SVJ73" s="18"/>
      <c r="SVK73" s="18"/>
      <c r="SVL73" s="18"/>
      <c r="SVM73" s="18"/>
      <c r="SVN73" s="18"/>
      <c r="SVO73" s="18"/>
      <c r="SVP73" s="18"/>
      <c r="SVQ73" s="18"/>
      <c r="SVR73" s="18"/>
      <c r="SVS73" s="18"/>
      <c r="SVT73" s="18"/>
      <c r="SVU73" s="18"/>
      <c r="SVV73" s="18"/>
      <c r="SVW73" s="18"/>
      <c r="SVX73" s="18"/>
      <c r="SVY73" s="18"/>
      <c r="SVZ73" s="18"/>
      <c r="SWA73" s="18"/>
      <c r="SWB73" s="18"/>
      <c r="SWC73" s="18"/>
      <c r="SWD73" s="18"/>
      <c r="SWE73" s="18"/>
      <c r="SWF73" s="18"/>
      <c r="SWG73" s="18"/>
      <c r="SWH73" s="18"/>
      <c r="SWI73" s="18"/>
      <c r="SWJ73" s="18"/>
      <c r="SWK73" s="18"/>
      <c r="SWL73" s="18"/>
      <c r="SWM73" s="18"/>
      <c r="SWN73" s="18"/>
      <c r="SWO73" s="18"/>
      <c r="SWP73" s="18"/>
      <c r="SWQ73" s="18"/>
      <c r="SWR73" s="18"/>
      <c r="SWS73" s="18"/>
      <c r="SWT73" s="18"/>
      <c r="SWU73" s="18"/>
      <c r="SWV73" s="18"/>
      <c r="SWW73" s="18"/>
      <c r="SWX73" s="18"/>
      <c r="SWY73" s="18"/>
      <c r="SWZ73" s="18"/>
      <c r="SXA73" s="18"/>
      <c r="SXB73" s="18"/>
      <c r="SXC73" s="18"/>
      <c r="SXD73" s="18"/>
      <c r="SXE73" s="18"/>
      <c r="SXF73" s="18"/>
      <c r="SXG73" s="18"/>
      <c r="SXH73" s="18"/>
      <c r="SXI73" s="18"/>
      <c r="SXJ73" s="18"/>
      <c r="SXK73" s="18"/>
      <c r="SXL73" s="18"/>
      <c r="SXM73" s="18"/>
      <c r="SXN73" s="18"/>
      <c r="SXO73" s="18"/>
      <c r="SXP73" s="18"/>
      <c r="SXQ73" s="18"/>
      <c r="SXR73" s="18"/>
      <c r="SXS73" s="18"/>
      <c r="SXT73" s="18"/>
      <c r="SXU73" s="18"/>
      <c r="SXV73" s="18"/>
      <c r="SXW73" s="18"/>
      <c r="SXX73" s="18"/>
      <c r="SXY73" s="18"/>
      <c r="SXZ73" s="18"/>
      <c r="SYA73" s="18"/>
      <c r="SYB73" s="18"/>
      <c r="SYC73" s="18"/>
      <c r="SYD73" s="18"/>
      <c r="SYE73" s="18"/>
      <c r="SYF73" s="18"/>
      <c r="SYG73" s="18"/>
      <c r="SYH73" s="18"/>
      <c r="SYI73" s="18"/>
      <c r="SYJ73" s="18"/>
      <c r="SYK73" s="18"/>
      <c r="SYL73" s="18"/>
      <c r="SYM73" s="18"/>
      <c r="SYN73" s="18"/>
      <c r="SYO73" s="18"/>
      <c r="SYP73" s="18"/>
      <c r="SYQ73" s="18"/>
      <c r="SYR73" s="18"/>
      <c r="SYS73" s="18"/>
      <c r="SYT73" s="18"/>
      <c r="SYU73" s="18"/>
      <c r="SYV73" s="18"/>
      <c r="SYW73" s="18"/>
      <c r="SYX73" s="18"/>
      <c r="SYY73" s="18"/>
      <c r="SYZ73" s="18"/>
      <c r="SZA73" s="18"/>
      <c r="SZB73" s="18"/>
      <c r="SZC73" s="18"/>
      <c r="SZD73" s="18"/>
      <c r="SZE73" s="18"/>
      <c r="SZF73" s="18"/>
      <c r="SZG73" s="18"/>
      <c r="SZH73" s="18"/>
      <c r="SZI73" s="18"/>
      <c r="SZJ73" s="18"/>
      <c r="SZK73" s="18"/>
      <c r="SZL73" s="18"/>
      <c r="SZM73" s="18"/>
      <c r="SZN73" s="18"/>
      <c r="SZO73" s="18"/>
      <c r="SZP73" s="18"/>
      <c r="SZQ73" s="18"/>
      <c r="SZR73" s="18"/>
      <c r="SZS73" s="18"/>
      <c r="SZT73" s="18"/>
      <c r="SZU73" s="18"/>
      <c r="SZV73" s="18"/>
      <c r="SZW73" s="18"/>
      <c r="SZX73" s="18"/>
      <c r="SZY73" s="18"/>
      <c r="SZZ73" s="18"/>
      <c r="TAA73" s="18"/>
      <c r="TAB73" s="18"/>
      <c r="TAC73" s="18"/>
      <c r="TAD73" s="18"/>
      <c r="TAE73" s="18"/>
      <c r="TAF73" s="18"/>
      <c r="TAG73" s="18"/>
      <c r="TAH73" s="18"/>
      <c r="TAI73" s="18"/>
      <c r="TAJ73" s="18"/>
      <c r="TAK73" s="18"/>
      <c r="TAL73" s="18"/>
      <c r="TAM73" s="18"/>
      <c r="TAN73" s="18"/>
      <c r="TAO73" s="18"/>
      <c r="TAP73" s="18"/>
      <c r="TAQ73" s="18"/>
      <c r="TAR73" s="18"/>
      <c r="TAS73" s="18"/>
      <c r="TAT73" s="18"/>
      <c r="TAU73" s="18"/>
      <c r="TAV73" s="18"/>
      <c r="TAW73" s="18"/>
      <c r="TAX73" s="18"/>
      <c r="TAY73" s="18"/>
      <c r="TAZ73" s="18"/>
      <c r="TBA73" s="18"/>
      <c r="TBB73" s="18"/>
      <c r="TBC73" s="18"/>
      <c r="TBD73" s="18"/>
      <c r="TBE73" s="18"/>
      <c r="TBF73" s="18"/>
      <c r="TBG73" s="18"/>
      <c r="TBH73" s="18"/>
      <c r="TBI73" s="18"/>
      <c r="TBJ73" s="18"/>
      <c r="TBK73" s="18"/>
      <c r="TBL73" s="18"/>
      <c r="TBM73" s="18"/>
      <c r="TBN73" s="18"/>
      <c r="TBO73" s="18"/>
      <c r="TBP73" s="18"/>
      <c r="TBQ73" s="18"/>
      <c r="TBR73" s="18"/>
      <c r="TBS73" s="18"/>
      <c r="TBT73" s="18"/>
      <c r="TBU73" s="18"/>
      <c r="TBV73" s="18"/>
      <c r="TBW73" s="18"/>
      <c r="TBX73" s="18"/>
      <c r="TBY73" s="18"/>
      <c r="TBZ73" s="18"/>
      <c r="TCA73" s="18"/>
      <c r="TCB73" s="18"/>
      <c r="TCC73" s="18"/>
      <c r="TCD73" s="18"/>
      <c r="TCE73" s="18"/>
      <c r="TCF73" s="18"/>
      <c r="TCG73" s="18"/>
      <c r="TCH73" s="18"/>
      <c r="TCI73" s="18"/>
      <c r="TCJ73" s="18"/>
      <c r="TCK73" s="18"/>
      <c r="TCL73" s="18"/>
      <c r="TCM73" s="18"/>
      <c r="TCN73" s="18"/>
      <c r="TCO73" s="18"/>
      <c r="TCP73" s="18"/>
      <c r="TCQ73" s="18"/>
      <c r="TCR73" s="18"/>
      <c r="TCS73" s="18"/>
      <c r="TCT73" s="18"/>
      <c r="TCU73" s="18"/>
      <c r="TCV73" s="18"/>
      <c r="TCW73" s="18"/>
      <c r="TCX73" s="18"/>
      <c r="TCY73" s="18"/>
      <c r="TCZ73" s="18"/>
      <c r="TDA73" s="18"/>
      <c r="TDB73" s="18"/>
      <c r="TDC73" s="18"/>
      <c r="TDD73" s="18"/>
      <c r="TDE73" s="18"/>
      <c r="TDF73" s="18"/>
      <c r="TDG73" s="18"/>
      <c r="TDH73" s="18"/>
      <c r="TDI73" s="18"/>
      <c r="TDJ73" s="18"/>
      <c r="TDK73" s="18"/>
      <c r="TDL73" s="18"/>
      <c r="TDM73" s="18"/>
      <c r="TDN73" s="18"/>
      <c r="TDO73" s="18"/>
      <c r="TDP73" s="18"/>
      <c r="TDQ73" s="18"/>
      <c r="TDR73" s="18"/>
      <c r="TDS73" s="18"/>
      <c r="TDT73" s="18"/>
      <c r="TDU73" s="18"/>
      <c r="TDV73" s="18"/>
      <c r="TDW73" s="18"/>
      <c r="TDX73" s="18"/>
      <c r="TDY73" s="18"/>
      <c r="TDZ73" s="18"/>
      <c r="TEA73" s="18"/>
      <c r="TEB73" s="18"/>
      <c r="TEC73" s="18"/>
      <c r="TED73" s="18"/>
      <c r="TEE73" s="18"/>
      <c r="TEF73" s="18"/>
      <c r="TEG73" s="18"/>
      <c r="TEH73" s="18"/>
      <c r="TEI73" s="18"/>
      <c r="TEJ73" s="18"/>
      <c r="TEK73" s="18"/>
      <c r="TEL73" s="18"/>
      <c r="TEM73" s="18"/>
      <c r="TEN73" s="18"/>
      <c r="TEO73" s="18"/>
      <c r="TEP73" s="18"/>
      <c r="TEQ73" s="18"/>
      <c r="TER73" s="18"/>
      <c r="TES73" s="18"/>
      <c r="TET73" s="18"/>
      <c r="TEU73" s="18"/>
      <c r="TEV73" s="18"/>
      <c r="TEW73" s="18"/>
      <c r="TEX73" s="18"/>
      <c r="TEY73" s="18"/>
      <c r="TEZ73" s="18"/>
      <c r="TFA73" s="18"/>
      <c r="TFB73" s="18"/>
      <c r="TFC73" s="18"/>
      <c r="TFD73" s="18"/>
      <c r="TFE73" s="18"/>
      <c r="TFF73" s="18"/>
      <c r="TFG73" s="18"/>
      <c r="TFH73" s="18"/>
      <c r="TFI73" s="18"/>
      <c r="TFJ73" s="18"/>
      <c r="TFK73" s="18"/>
      <c r="TFL73" s="18"/>
      <c r="TFM73" s="18"/>
      <c r="TFN73" s="18"/>
      <c r="TFO73" s="18"/>
      <c r="TFP73" s="18"/>
      <c r="TFQ73" s="18"/>
      <c r="TFR73" s="18"/>
      <c r="TFS73" s="18"/>
      <c r="TFT73" s="18"/>
      <c r="TFU73" s="18"/>
      <c r="TFV73" s="18"/>
      <c r="TFW73" s="18"/>
      <c r="TFX73" s="18"/>
      <c r="TFY73" s="18"/>
      <c r="TFZ73" s="18"/>
      <c r="TGA73" s="18"/>
      <c r="TGB73" s="18"/>
      <c r="TGC73" s="18"/>
      <c r="TGD73" s="18"/>
      <c r="TGE73" s="18"/>
      <c r="TGF73" s="18"/>
      <c r="TGG73" s="18"/>
      <c r="TGH73" s="18"/>
      <c r="TGI73" s="18"/>
      <c r="TGJ73" s="18"/>
      <c r="TGK73" s="18"/>
      <c r="TGL73" s="18"/>
      <c r="TGM73" s="18"/>
      <c r="TGN73" s="18"/>
      <c r="TGO73" s="18"/>
      <c r="TGP73" s="18"/>
      <c r="TGQ73" s="18"/>
      <c r="TGR73" s="18"/>
      <c r="TGS73" s="18"/>
      <c r="TGT73" s="18"/>
      <c r="TGU73" s="18"/>
      <c r="TGV73" s="18"/>
      <c r="TGW73" s="18"/>
      <c r="TGX73" s="18"/>
      <c r="TGY73" s="18"/>
      <c r="TGZ73" s="18"/>
      <c r="THA73" s="18"/>
      <c r="THB73" s="18"/>
      <c r="THC73" s="18"/>
      <c r="THD73" s="18"/>
      <c r="THE73" s="18"/>
      <c r="THF73" s="18"/>
      <c r="THG73" s="18"/>
      <c r="THH73" s="18"/>
      <c r="THI73" s="18"/>
      <c r="THJ73" s="18"/>
      <c r="THK73" s="18"/>
      <c r="THL73" s="18"/>
      <c r="THM73" s="18"/>
      <c r="THN73" s="18"/>
      <c r="THO73" s="18"/>
      <c r="THP73" s="18"/>
      <c r="THQ73" s="18"/>
      <c r="THR73" s="18"/>
      <c r="THS73" s="18"/>
      <c r="THT73" s="18"/>
      <c r="THU73" s="18"/>
      <c r="THV73" s="18"/>
      <c r="THW73" s="18"/>
      <c r="THX73" s="18"/>
      <c r="THY73" s="18"/>
      <c r="THZ73" s="18"/>
      <c r="TIA73" s="18"/>
      <c r="TIB73" s="18"/>
      <c r="TIC73" s="18"/>
      <c r="TID73" s="18"/>
      <c r="TIE73" s="18"/>
      <c r="TIF73" s="18"/>
      <c r="TIG73" s="18"/>
      <c r="TIH73" s="18"/>
      <c r="TII73" s="18"/>
      <c r="TIJ73" s="18"/>
      <c r="TIK73" s="18"/>
      <c r="TIL73" s="18"/>
      <c r="TIM73" s="18"/>
      <c r="TIN73" s="18"/>
      <c r="TIO73" s="18"/>
      <c r="TIP73" s="18"/>
      <c r="TIQ73" s="18"/>
      <c r="TIR73" s="18"/>
      <c r="TIS73" s="18"/>
      <c r="TIT73" s="18"/>
      <c r="TIU73" s="18"/>
      <c r="TIV73" s="18"/>
      <c r="TIW73" s="18"/>
      <c r="TIX73" s="18"/>
      <c r="TIY73" s="18"/>
      <c r="TIZ73" s="18"/>
      <c r="TJA73" s="18"/>
      <c r="TJB73" s="18"/>
      <c r="TJC73" s="18"/>
      <c r="TJD73" s="18"/>
      <c r="TJE73" s="18"/>
      <c r="TJF73" s="18"/>
      <c r="TJG73" s="18"/>
      <c r="TJH73" s="18"/>
      <c r="TJI73" s="18"/>
      <c r="TJJ73" s="18"/>
      <c r="TJK73" s="18"/>
      <c r="TJL73" s="18"/>
      <c r="TJM73" s="18"/>
      <c r="TJN73" s="18"/>
      <c r="TJO73" s="18"/>
      <c r="TJP73" s="18"/>
      <c r="TJQ73" s="18"/>
      <c r="TJR73" s="18"/>
      <c r="TJS73" s="18"/>
      <c r="TJT73" s="18"/>
      <c r="TJU73" s="18"/>
      <c r="TJV73" s="18"/>
      <c r="TJW73" s="18"/>
      <c r="TJX73" s="18"/>
      <c r="TJY73" s="18"/>
      <c r="TJZ73" s="18"/>
      <c r="TKA73" s="18"/>
      <c r="TKB73" s="18"/>
      <c r="TKC73" s="18"/>
      <c r="TKD73" s="18"/>
      <c r="TKE73" s="18"/>
      <c r="TKF73" s="18"/>
      <c r="TKG73" s="18"/>
      <c r="TKH73" s="18"/>
      <c r="TKI73" s="18"/>
      <c r="TKJ73" s="18"/>
      <c r="TKK73" s="18"/>
      <c r="TKL73" s="18"/>
      <c r="TKM73" s="18"/>
      <c r="TKN73" s="18"/>
      <c r="TKO73" s="18"/>
      <c r="TKP73" s="18"/>
      <c r="TKQ73" s="18"/>
      <c r="TKR73" s="18"/>
      <c r="TKS73" s="18"/>
      <c r="TKT73" s="18"/>
      <c r="TKU73" s="18"/>
      <c r="TKV73" s="18"/>
      <c r="TKW73" s="18"/>
      <c r="TKX73" s="18"/>
      <c r="TKY73" s="18"/>
      <c r="TKZ73" s="18"/>
      <c r="TLA73" s="18"/>
      <c r="TLB73" s="18"/>
      <c r="TLC73" s="18"/>
      <c r="TLD73" s="18"/>
      <c r="TLE73" s="18"/>
      <c r="TLF73" s="18"/>
      <c r="TLG73" s="18"/>
      <c r="TLH73" s="18"/>
      <c r="TLI73" s="18"/>
      <c r="TLJ73" s="18"/>
      <c r="TLK73" s="18"/>
      <c r="TLL73" s="18"/>
      <c r="TLM73" s="18"/>
      <c r="TLN73" s="18"/>
      <c r="TLO73" s="18"/>
      <c r="TLP73" s="18"/>
      <c r="TLQ73" s="18"/>
      <c r="TLR73" s="18"/>
      <c r="TLS73" s="18"/>
      <c r="TLT73" s="18"/>
      <c r="TLU73" s="18"/>
      <c r="TLV73" s="18"/>
      <c r="TLW73" s="18"/>
      <c r="TLX73" s="18"/>
      <c r="TLY73" s="18"/>
      <c r="TLZ73" s="18"/>
      <c r="TMA73" s="18"/>
      <c r="TMB73" s="18"/>
      <c r="TMC73" s="18"/>
      <c r="TMD73" s="18"/>
      <c r="TME73" s="18"/>
      <c r="TMF73" s="18"/>
      <c r="TMG73" s="18"/>
      <c r="TMH73" s="18"/>
      <c r="TMI73" s="18"/>
      <c r="TMJ73" s="18"/>
      <c r="TMK73" s="18"/>
      <c r="TML73" s="18"/>
      <c r="TMM73" s="18"/>
      <c r="TMN73" s="18"/>
      <c r="TMO73" s="18"/>
      <c r="TMP73" s="18"/>
      <c r="TMQ73" s="18"/>
      <c r="TMR73" s="18"/>
      <c r="TMS73" s="18"/>
      <c r="TMT73" s="18"/>
      <c r="TMU73" s="18"/>
      <c r="TMV73" s="18"/>
      <c r="TMW73" s="18"/>
      <c r="TMX73" s="18"/>
      <c r="TMY73" s="18"/>
      <c r="TMZ73" s="18"/>
      <c r="TNA73" s="18"/>
      <c r="TNB73" s="18"/>
      <c r="TNC73" s="18"/>
      <c r="TND73" s="18"/>
      <c r="TNE73" s="18"/>
      <c r="TNF73" s="18"/>
      <c r="TNG73" s="18"/>
      <c r="TNH73" s="18"/>
      <c r="TNI73" s="18"/>
      <c r="TNJ73" s="18"/>
      <c r="TNK73" s="18"/>
      <c r="TNL73" s="18"/>
      <c r="TNM73" s="18"/>
      <c r="TNN73" s="18"/>
      <c r="TNO73" s="18"/>
      <c r="TNP73" s="18"/>
      <c r="TNQ73" s="18"/>
      <c r="TNR73" s="18"/>
      <c r="TNS73" s="18"/>
      <c r="TNT73" s="18"/>
      <c r="TNU73" s="18"/>
      <c r="TNV73" s="18"/>
      <c r="TNW73" s="18"/>
      <c r="TNX73" s="18"/>
      <c r="TNY73" s="18"/>
      <c r="TNZ73" s="18"/>
      <c r="TOA73" s="18"/>
      <c r="TOB73" s="18"/>
      <c r="TOC73" s="18"/>
      <c r="TOD73" s="18"/>
      <c r="TOE73" s="18"/>
      <c r="TOF73" s="18"/>
      <c r="TOG73" s="18"/>
      <c r="TOH73" s="18"/>
      <c r="TOI73" s="18"/>
      <c r="TOJ73" s="18"/>
      <c r="TOK73" s="18"/>
      <c r="TOL73" s="18"/>
      <c r="TOM73" s="18"/>
      <c r="TON73" s="18"/>
      <c r="TOO73" s="18"/>
      <c r="TOP73" s="18"/>
      <c r="TOQ73" s="18"/>
      <c r="TOR73" s="18"/>
      <c r="TOS73" s="18"/>
      <c r="TOT73" s="18"/>
      <c r="TOU73" s="18"/>
      <c r="TOV73" s="18"/>
      <c r="TOW73" s="18"/>
      <c r="TOX73" s="18"/>
      <c r="TOY73" s="18"/>
      <c r="TOZ73" s="18"/>
      <c r="TPA73" s="18"/>
      <c r="TPB73" s="18"/>
      <c r="TPC73" s="18"/>
      <c r="TPD73" s="18"/>
      <c r="TPE73" s="18"/>
      <c r="TPF73" s="18"/>
      <c r="TPG73" s="18"/>
      <c r="TPH73" s="18"/>
      <c r="TPI73" s="18"/>
      <c r="TPJ73" s="18"/>
      <c r="TPK73" s="18"/>
      <c r="TPL73" s="18"/>
      <c r="TPM73" s="18"/>
      <c r="TPN73" s="18"/>
      <c r="TPO73" s="18"/>
      <c r="TPP73" s="18"/>
      <c r="TPQ73" s="18"/>
      <c r="TPR73" s="18"/>
      <c r="TPS73" s="18"/>
      <c r="TPT73" s="18"/>
      <c r="TPU73" s="18"/>
      <c r="TPV73" s="18"/>
      <c r="TPW73" s="18"/>
      <c r="TPX73" s="18"/>
      <c r="TPY73" s="18"/>
      <c r="TPZ73" s="18"/>
      <c r="TQA73" s="18"/>
      <c r="TQB73" s="18"/>
      <c r="TQC73" s="18"/>
      <c r="TQD73" s="18"/>
      <c r="TQE73" s="18"/>
      <c r="TQF73" s="18"/>
      <c r="TQG73" s="18"/>
      <c r="TQH73" s="18"/>
      <c r="TQI73" s="18"/>
      <c r="TQJ73" s="18"/>
      <c r="TQK73" s="18"/>
      <c r="TQL73" s="18"/>
      <c r="TQM73" s="18"/>
      <c r="TQN73" s="18"/>
      <c r="TQO73" s="18"/>
      <c r="TQP73" s="18"/>
      <c r="TQQ73" s="18"/>
      <c r="TQR73" s="18"/>
      <c r="TQS73" s="18"/>
      <c r="TQT73" s="18"/>
      <c r="TQU73" s="18"/>
      <c r="TQV73" s="18"/>
      <c r="TQW73" s="18"/>
      <c r="TQX73" s="18"/>
      <c r="TQY73" s="18"/>
      <c r="TQZ73" s="18"/>
      <c r="TRA73" s="18"/>
      <c r="TRB73" s="18"/>
      <c r="TRC73" s="18"/>
      <c r="TRD73" s="18"/>
      <c r="TRE73" s="18"/>
      <c r="TRF73" s="18"/>
      <c r="TRG73" s="18"/>
      <c r="TRH73" s="18"/>
      <c r="TRI73" s="18"/>
      <c r="TRJ73" s="18"/>
      <c r="TRK73" s="18"/>
      <c r="TRL73" s="18"/>
      <c r="TRM73" s="18"/>
      <c r="TRN73" s="18"/>
      <c r="TRO73" s="18"/>
      <c r="TRP73" s="18"/>
      <c r="TRQ73" s="18"/>
      <c r="TRR73" s="18"/>
      <c r="TRS73" s="18"/>
      <c r="TRT73" s="18"/>
      <c r="TRU73" s="18"/>
      <c r="TRV73" s="18"/>
      <c r="TRW73" s="18"/>
      <c r="TRX73" s="18"/>
      <c r="TRY73" s="18"/>
      <c r="TRZ73" s="18"/>
      <c r="TSA73" s="18"/>
      <c r="TSB73" s="18"/>
      <c r="TSC73" s="18"/>
      <c r="TSD73" s="18"/>
      <c r="TSE73" s="18"/>
      <c r="TSF73" s="18"/>
      <c r="TSG73" s="18"/>
      <c r="TSH73" s="18"/>
      <c r="TSI73" s="18"/>
      <c r="TSJ73" s="18"/>
      <c r="TSK73" s="18"/>
      <c r="TSL73" s="18"/>
      <c r="TSM73" s="18"/>
      <c r="TSN73" s="18"/>
      <c r="TSO73" s="18"/>
      <c r="TSP73" s="18"/>
      <c r="TSQ73" s="18"/>
      <c r="TSR73" s="18"/>
      <c r="TSS73" s="18"/>
      <c r="TST73" s="18"/>
      <c r="TSU73" s="18"/>
      <c r="TSV73" s="18"/>
      <c r="TSW73" s="18"/>
      <c r="TSX73" s="18"/>
      <c r="TSY73" s="18"/>
      <c r="TSZ73" s="18"/>
      <c r="TTA73" s="18"/>
      <c r="TTB73" s="18"/>
      <c r="TTC73" s="18"/>
      <c r="TTD73" s="18"/>
      <c r="TTE73" s="18"/>
      <c r="TTF73" s="18"/>
      <c r="TTG73" s="18"/>
      <c r="TTH73" s="18"/>
      <c r="TTI73" s="18"/>
      <c r="TTJ73" s="18"/>
      <c r="TTK73" s="18"/>
      <c r="TTL73" s="18"/>
      <c r="TTM73" s="18"/>
      <c r="TTN73" s="18"/>
      <c r="TTO73" s="18"/>
      <c r="TTP73" s="18"/>
      <c r="TTQ73" s="18"/>
      <c r="TTR73" s="18"/>
      <c r="TTS73" s="18"/>
      <c r="TTT73" s="18"/>
      <c r="TTU73" s="18"/>
      <c r="TTV73" s="18"/>
      <c r="TTW73" s="18"/>
      <c r="TTX73" s="18"/>
      <c r="TTY73" s="18"/>
      <c r="TTZ73" s="18"/>
      <c r="TUA73" s="18"/>
      <c r="TUB73" s="18"/>
      <c r="TUC73" s="18"/>
      <c r="TUD73" s="18"/>
      <c r="TUE73" s="18"/>
      <c r="TUF73" s="18"/>
      <c r="TUG73" s="18"/>
      <c r="TUH73" s="18"/>
      <c r="TUI73" s="18"/>
      <c r="TUJ73" s="18"/>
      <c r="TUK73" s="18"/>
      <c r="TUL73" s="18"/>
      <c r="TUM73" s="18"/>
      <c r="TUN73" s="18"/>
      <c r="TUO73" s="18"/>
      <c r="TUP73" s="18"/>
      <c r="TUQ73" s="18"/>
      <c r="TUR73" s="18"/>
      <c r="TUS73" s="18"/>
      <c r="TUT73" s="18"/>
      <c r="TUU73" s="18"/>
      <c r="TUV73" s="18"/>
      <c r="TUW73" s="18"/>
      <c r="TUX73" s="18"/>
      <c r="TUY73" s="18"/>
      <c r="TUZ73" s="18"/>
      <c r="TVA73" s="18"/>
      <c r="TVB73" s="18"/>
      <c r="TVC73" s="18"/>
      <c r="TVD73" s="18"/>
      <c r="TVE73" s="18"/>
      <c r="TVF73" s="18"/>
      <c r="TVG73" s="18"/>
      <c r="TVH73" s="18"/>
      <c r="TVI73" s="18"/>
      <c r="TVJ73" s="18"/>
      <c r="TVK73" s="18"/>
      <c r="TVL73" s="18"/>
      <c r="TVM73" s="18"/>
      <c r="TVN73" s="18"/>
      <c r="TVO73" s="18"/>
      <c r="TVP73" s="18"/>
      <c r="TVQ73" s="18"/>
      <c r="TVR73" s="18"/>
      <c r="TVS73" s="18"/>
      <c r="TVT73" s="18"/>
      <c r="TVU73" s="18"/>
      <c r="TVV73" s="18"/>
      <c r="TVW73" s="18"/>
      <c r="TVX73" s="18"/>
      <c r="TVY73" s="18"/>
      <c r="TVZ73" s="18"/>
      <c r="TWA73" s="18"/>
      <c r="TWB73" s="18"/>
      <c r="TWC73" s="18"/>
      <c r="TWD73" s="18"/>
      <c r="TWE73" s="18"/>
      <c r="TWF73" s="18"/>
      <c r="TWG73" s="18"/>
      <c r="TWH73" s="18"/>
      <c r="TWI73" s="18"/>
      <c r="TWJ73" s="18"/>
      <c r="TWK73" s="18"/>
      <c r="TWL73" s="18"/>
      <c r="TWM73" s="18"/>
      <c r="TWN73" s="18"/>
      <c r="TWO73" s="18"/>
      <c r="TWP73" s="18"/>
      <c r="TWQ73" s="18"/>
      <c r="TWR73" s="18"/>
      <c r="TWS73" s="18"/>
      <c r="TWT73" s="18"/>
      <c r="TWU73" s="18"/>
      <c r="TWV73" s="18"/>
      <c r="TWW73" s="18"/>
      <c r="TWX73" s="18"/>
      <c r="TWY73" s="18"/>
      <c r="TWZ73" s="18"/>
      <c r="TXA73" s="18"/>
      <c r="TXB73" s="18"/>
      <c r="TXC73" s="18"/>
      <c r="TXD73" s="18"/>
      <c r="TXE73" s="18"/>
      <c r="TXF73" s="18"/>
      <c r="TXG73" s="18"/>
      <c r="TXH73" s="18"/>
      <c r="TXI73" s="18"/>
      <c r="TXJ73" s="18"/>
      <c r="TXK73" s="18"/>
      <c r="TXL73" s="18"/>
      <c r="TXM73" s="18"/>
      <c r="TXN73" s="18"/>
      <c r="TXO73" s="18"/>
      <c r="TXP73" s="18"/>
      <c r="TXQ73" s="18"/>
      <c r="TXR73" s="18"/>
      <c r="TXS73" s="18"/>
      <c r="TXT73" s="18"/>
      <c r="TXU73" s="18"/>
      <c r="TXV73" s="18"/>
      <c r="TXW73" s="18"/>
      <c r="TXX73" s="18"/>
      <c r="TXY73" s="18"/>
      <c r="TXZ73" s="18"/>
      <c r="TYA73" s="18"/>
      <c r="TYB73" s="18"/>
      <c r="TYC73" s="18"/>
      <c r="TYD73" s="18"/>
      <c r="TYE73" s="18"/>
      <c r="TYF73" s="18"/>
      <c r="TYG73" s="18"/>
      <c r="TYH73" s="18"/>
      <c r="TYI73" s="18"/>
      <c r="TYJ73" s="18"/>
      <c r="TYK73" s="18"/>
      <c r="TYL73" s="18"/>
      <c r="TYM73" s="18"/>
      <c r="TYN73" s="18"/>
      <c r="TYO73" s="18"/>
      <c r="TYP73" s="18"/>
      <c r="TYQ73" s="18"/>
      <c r="TYR73" s="18"/>
      <c r="TYS73" s="18"/>
      <c r="TYT73" s="18"/>
      <c r="TYU73" s="18"/>
      <c r="TYV73" s="18"/>
      <c r="TYW73" s="18"/>
      <c r="TYX73" s="18"/>
      <c r="TYY73" s="18"/>
      <c r="TYZ73" s="18"/>
      <c r="TZA73" s="18"/>
      <c r="TZB73" s="18"/>
      <c r="TZC73" s="18"/>
      <c r="TZD73" s="18"/>
      <c r="TZE73" s="18"/>
      <c r="TZF73" s="18"/>
      <c r="TZG73" s="18"/>
      <c r="TZH73" s="18"/>
      <c r="TZI73" s="18"/>
      <c r="TZJ73" s="18"/>
      <c r="TZK73" s="18"/>
      <c r="TZL73" s="18"/>
      <c r="TZM73" s="18"/>
      <c r="TZN73" s="18"/>
      <c r="TZO73" s="18"/>
      <c r="TZP73" s="18"/>
      <c r="TZQ73" s="18"/>
      <c r="TZR73" s="18"/>
      <c r="TZS73" s="18"/>
      <c r="TZT73" s="18"/>
      <c r="TZU73" s="18"/>
      <c r="TZV73" s="18"/>
      <c r="TZW73" s="18"/>
      <c r="TZX73" s="18"/>
      <c r="TZY73" s="18"/>
      <c r="TZZ73" s="18"/>
      <c r="UAA73" s="18"/>
      <c r="UAB73" s="18"/>
      <c r="UAC73" s="18"/>
      <c r="UAD73" s="18"/>
      <c r="UAE73" s="18"/>
      <c r="UAF73" s="18"/>
      <c r="UAG73" s="18"/>
      <c r="UAH73" s="18"/>
      <c r="UAI73" s="18"/>
      <c r="UAJ73" s="18"/>
      <c r="UAK73" s="18"/>
      <c r="UAL73" s="18"/>
      <c r="UAM73" s="18"/>
      <c r="UAN73" s="18"/>
      <c r="UAO73" s="18"/>
      <c r="UAP73" s="18"/>
      <c r="UAQ73" s="18"/>
      <c r="UAR73" s="18"/>
      <c r="UAS73" s="18"/>
      <c r="UAT73" s="18"/>
      <c r="UAU73" s="18"/>
      <c r="UAV73" s="18"/>
      <c r="UAW73" s="18"/>
      <c r="UAX73" s="18"/>
      <c r="UAY73" s="18"/>
      <c r="UAZ73" s="18"/>
      <c r="UBA73" s="18"/>
      <c r="UBB73" s="18"/>
      <c r="UBC73" s="18"/>
      <c r="UBD73" s="18"/>
      <c r="UBE73" s="18"/>
      <c r="UBF73" s="18"/>
      <c r="UBG73" s="18"/>
      <c r="UBH73" s="18"/>
      <c r="UBI73" s="18"/>
      <c r="UBJ73" s="18"/>
      <c r="UBK73" s="18"/>
      <c r="UBL73" s="18"/>
      <c r="UBM73" s="18"/>
      <c r="UBN73" s="18"/>
      <c r="UBO73" s="18"/>
      <c r="UBP73" s="18"/>
      <c r="UBQ73" s="18"/>
      <c r="UBR73" s="18"/>
      <c r="UBS73" s="18"/>
      <c r="UBT73" s="18"/>
      <c r="UBU73" s="18"/>
      <c r="UBV73" s="18"/>
      <c r="UBW73" s="18"/>
      <c r="UBX73" s="18"/>
      <c r="UBY73" s="18"/>
      <c r="UBZ73" s="18"/>
      <c r="UCA73" s="18"/>
      <c r="UCB73" s="18"/>
      <c r="UCC73" s="18"/>
      <c r="UCD73" s="18"/>
      <c r="UCE73" s="18"/>
      <c r="UCF73" s="18"/>
      <c r="UCG73" s="18"/>
      <c r="UCH73" s="18"/>
      <c r="UCI73" s="18"/>
      <c r="UCJ73" s="18"/>
      <c r="UCK73" s="18"/>
      <c r="UCL73" s="18"/>
      <c r="UCM73" s="18"/>
      <c r="UCN73" s="18"/>
      <c r="UCO73" s="18"/>
      <c r="UCP73" s="18"/>
      <c r="UCQ73" s="18"/>
      <c r="UCR73" s="18"/>
      <c r="UCS73" s="18"/>
      <c r="UCT73" s="18"/>
      <c r="UCU73" s="18"/>
      <c r="UCV73" s="18"/>
      <c r="UCW73" s="18"/>
      <c r="UCX73" s="18"/>
      <c r="UCY73" s="18"/>
      <c r="UCZ73" s="18"/>
      <c r="UDA73" s="18"/>
      <c r="UDB73" s="18"/>
      <c r="UDC73" s="18"/>
      <c r="UDD73" s="18"/>
      <c r="UDE73" s="18"/>
      <c r="UDF73" s="18"/>
      <c r="UDG73" s="18"/>
      <c r="UDH73" s="18"/>
      <c r="UDI73" s="18"/>
      <c r="UDJ73" s="18"/>
      <c r="UDK73" s="18"/>
      <c r="UDL73" s="18"/>
      <c r="UDM73" s="18"/>
      <c r="UDN73" s="18"/>
      <c r="UDO73" s="18"/>
      <c r="UDP73" s="18"/>
      <c r="UDQ73" s="18"/>
      <c r="UDR73" s="18"/>
      <c r="UDS73" s="18"/>
      <c r="UDT73" s="18"/>
      <c r="UDU73" s="18"/>
      <c r="UDV73" s="18"/>
      <c r="UDW73" s="18"/>
      <c r="UDX73" s="18"/>
      <c r="UDY73" s="18"/>
      <c r="UDZ73" s="18"/>
      <c r="UEA73" s="18"/>
      <c r="UEB73" s="18"/>
      <c r="UEC73" s="18"/>
      <c r="UED73" s="18"/>
      <c r="UEE73" s="18"/>
      <c r="UEF73" s="18"/>
      <c r="UEG73" s="18"/>
      <c r="UEH73" s="18"/>
      <c r="UEI73" s="18"/>
      <c r="UEJ73" s="18"/>
      <c r="UEK73" s="18"/>
      <c r="UEL73" s="18"/>
      <c r="UEM73" s="18"/>
      <c r="UEN73" s="18"/>
      <c r="UEO73" s="18"/>
      <c r="UEP73" s="18"/>
      <c r="UEQ73" s="18"/>
      <c r="UER73" s="18"/>
      <c r="UES73" s="18"/>
      <c r="UET73" s="18"/>
      <c r="UEU73" s="18"/>
      <c r="UEV73" s="18"/>
      <c r="UEW73" s="18"/>
      <c r="UEX73" s="18"/>
      <c r="UEY73" s="18"/>
      <c r="UEZ73" s="18"/>
      <c r="UFA73" s="18"/>
      <c r="UFB73" s="18"/>
      <c r="UFC73" s="18"/>
      <c r="UFD73" s="18"/>
      <c r="UFE73" s="18"/>
      <c r="UFF73" s="18"/>
      <c r="UFG73" s="18"/>
      <c r="UFH73" s="18"/>
      <c r="UFI73" s="18"/>
      <c r="UFJ73" s="18"/>
      <c r="UFK73" s="18"/>
      <c r="UFL73" s="18"/>
      <c r="UFM73" s="18"/>
      <c r="UFN73" s="18"/>
      <c r="UFO73" s="18"/>
      <c r="UFP73" s="18"/>
      <c r="UFQ73" s="18"/>
      <c r="UFR73" s="18"/>
      <c r="UFS73" s="18"/>
      <c r="UFT73" s="18"/>
      <c r="UFU73" s="18"/>
      <c r="UFV73" s="18"/>
      <c r="UFW73" s="18"/>
      <c r="UFX73" s="18"/>
      <c r="UFY73" s="18"/>
      <c r="UFZ73" s="18"/>
      <c r="UGA73" s="18"/>
      <c r="UGB73" s="18"/>
      <c r="UGC73" s="18"/>
      <c r="UGD73" s="18"/>
      <c r="UGE73" s="18"/>
      <c r="UGF73" s="18"/>
      <c r="UGG73" s="18"/>
      <c r="UGH73" s="18"/>
      <c r="UGI73" s="18"/>
      <c r="UGJ73" s="18"/>
      <c r="UGK73" s="18"/>
      <c r="UGL73" s="18"/>
      <c r="UGM73" s="18"/>
      <c r="UGN73" s="18"/>
      <c r="UGO73" s="18"/>
      <c r="UGP73" s="18"/>
      <c r="UGQ73" s="18"/>
      <c r="UGR73" s="18"/>
      <c r="UGS73" s="18"/>
      <c r="UGT73" s="18"/>
      <c r="UGU73" s="18"/>
      <c r="UGV73" s="18"/>
      <c r="UGW73" s="18"/>
      <c r="UGX73" s="18"/>
      <c r="UGY73" s="18"/>
      <c r="UGZ73" s="18"/>
      <c r="UHA73" s="18"/>
      <c r="UHB73" s="18"/>
      <c r="UHC73" s="18"/>
      <c r="UHD73" s="18"/>
      <c r="UHE73" s="18"/>
      <c r="UHF73" s="18"/>
      <c r="UHG73" s="18"/>
      <c r="UHH73" s="18"/>
      <c r="UHI73" s="18"/>
      <c r="UHJ73" s="18"/>
      <c r="UHK73" s="18"/>
      <c r="UHL73" s="18"/>
      <c r="UHM73" s="18"/>
      <c r="UHN73" s="18"/>
      <c r="UHO73" s="18"/>
      <c r="UHP73" s="18"/>
      <c r="UHQ73" s="18"/>
      <c r="UHR73" s="18"/>
      <c r="UHS73" s="18"/>
      <c r="UHT73" s="18"/>
      <c r="UHU73" s="18"/>
      <c r="UHV73" s="18"/>
      <c r="UHW73" s="18"/>
      <c r="UHX73" s="18"/>
      <c r="UHY73" s="18"/>
      <c r="UHZ73" s="18"/>
      <c r="UIA73" s="18"/>
      <c r="UIB73" s="18"/>
      <c r="UIC73" s="18"/>
      <c r="UID73" s="18"/>
      <c r="UIE73" s="18"/>
      <c r="UIF73" s="18"/>
      <c r="UIG73" s="18"/>
      <c r="UIH73" s="18"/>
      <c r="UII73" s="18"/>
      <c r="UIJ73" s="18"/>
      <c r="UIK73" s="18"/>
      <c r="UIL73" s="18"/>
      <c r="UIM73" s="18"/>
      <c r="UIN73" s="18"/>
      <c r="UIO73" s="18"/>
      <c r="UIP73" s="18"/>
      <c r="UIQ73" s="18"/>
      <c r="UIR73" s="18"/>
      <c r="UIS73" s="18"/>
      <c r="UIT73" s="18"/>
      <c r="UIU73" s="18"/>
      <c r="UIV73" s="18"/>
      <c r="UIW73" s="18"/>
      <c r="UIX73" s="18"/>
      <c r="UIY73" s="18"/>
      <c r="UIZ73" s="18"/>
      <c r="UJA73" s="18"/>
      <c r="UJB73" s="18"/>
      <c r="UJC73" s="18"/>
      <c r="UJD73" s="18"/>
      <c r="UJE73" s="18"/>
      <c r="UJF73" s="18"/>
      <c r="UJG73" s="18"/>
      <c r="UJH73" s="18"/>
      <c r="UJI73" s="18"/>
      <c r="UJJ73" s="18"/>
      <c r="UJK73" s="18"/>
      <c r="UJL73" s="18"/>
      <c r="UJM73" s="18"/>
      <c r="UJN73" s="18"/>
      <c r="UJO73" s="18"/>
      <c r="UJP73" s="18"/>
      <c r="UJQ73" s="18"/>
      <c r="UJR73" s="18"/>
      <c r="UJS73" s="18"/>
      <c r="UJT73" s="18"/>
      <c r="UJU73" s="18"/>
      <c r="UJV73" s="18"/>
      <c r="UJW73" s="18"/>
      <c r="UJX73" s="18"/>
      <c r="UJY73" s="18"/>
      <c r="UJZ73" s="18"/>
      <c r="UKA73" s="18"/>
      <c r="UKB73" s="18"/>
      <c r="UKC73" s="18"/>
      <c r="UKD73" s="18"/>
      <c r="UKE73" s="18"/>
      <c r="UKF73" s="18"/>
      <c r="UKG73" s="18"/>
      <c r="UKH73" s="18"/>
      <c r="UKI73" s="18"/>
      <c r="UKJ73" s="18"/>
      <c r="UKK73" s="18"/>
      <c r="UKL73" s="18"/>
      <c r="UKM73" s="18"/>
      <c r="UKN73" s="18"/>
      <c r="UKO73" s="18"/>
      <c r="UKP73" s="18"/>
      <c r="UKQ73" s="18"/>
      <c r="UKR73" s="18"/>
      <c r="UKS73" s="18"/>
      <c r="UKT73" s="18"/>
      <c r="UKU73" s="18"/>
      <c r="UKV73" s="18"/>
      <c r="UKW73" s="18"/>
      <c r="UKX73" s="18"/>
      <c r="UKY73" s="18"/>
      <c r="UKZ73" s="18"/>
      <c r="ULA73" s="18"/>
      <c r="ULB73" s="18"/>
      <c r="ULC73" s="18"/>
      <c r="ULD73" s="18"/>
      <c r="ULE73" s="18"/>
      <c r="ULF73" s="18"/>
      <c r="ULG73" s="18"/>
      <c r="ULH73" s="18"/>
      <c r="ULI73" s="18"/>
      <c r="ULJ73" s="18"/>
      <c r="ULK73" s="18"/>
      <c r="ULL73" s="18"/>
      <c r="ULM73" s="18"/>
      <c r="ULN73" s="18"/>
      <c r="ULO73" s="18"/>
      <c r="ULP73" s="18"/>
      <c r="ULQ73" s="18"/>
      <c r="ULR73" s="18"/>
      <c r="ULS73" s="18"/>
      <c r="ULT73" s="18"/>
      <c r="ULU73" s="18"/>
      <c r="ULV73" s="18"/>
      <c r="ULW73" s="18"/>
      <c r="ULX73" s="18"/>
      <c r="ULY73" s="18"/>
      <c r="ULZ73" s="18"/>
      <c r="UMA73" s="18"/>
      <c r="UMB73" s="18"/>
      <c r="UMC73" s="18"/>
      <c r="UMD73" s="18"/>
      <c r="UME73" s="18"/>
      <c r="UMF73" s="18"/>
      <c r="UMG73" s="18"/>
      <c r="UMH73" s="18"/>
      <c r="UMI73" s="18"/>
      <c r="UMJ73" s="18"/>
      <c r="UMK73" s="18"/>
      <c r="UML73" s="18"/>
      <c r="UMM73" s="18"/>
      <c r="UMN73" s="18"/>
      <c r="UMO73" s="18"/>
      <c r="UMP73" s="18"/>
      <c r="UMQ73" s="18"/>
      <c r="UMR73" s="18"/>
      <c r="UMS73" s="18"/>
      <c r="UMT73" s="18"/>
      <c r="UMU73" s="18"/>
      <c r="UMV73" s="18"/>
      <c r="UMW73" s="18"/>
      <c r="UMX73" s="18"/>
      <c r="UMY73" s="18"/>
      <c r="UMZ73" s="18"/>
      <c r="UNA73" s="18"/>
      <c r="UNB73" s="18"/>
      <c r="UNC73" s="18"/>
      <c r="UND73" s="18"/>
      <c r="UNE73" s="18"/>
      <c r="UNF73" s="18"/>
      <c r="UNG73" s="18"/>
      <c r="UNH73" s="18"/>
      <c r="UNI73" s="18"/>
      <c r="UNJ73" s="18"/>
      <c r="UNK73" s="18"/>
      <c r="UNL73" s="18"/>
      <c r="UNM73" s="18"/>
      <c r="UNN73" s="18"/>
      <c r="UNO73" s="18"/>
      <c r="UNP73" s="18"/>
      <c r="UNQ73" s="18"/>
      <c r="UNR73" s="18"/>
      <c r="UNS73" s="18"/>
      <c r="UNT73" s="18"/>
      <c r="UNU73" s="18"/>
      <c r="UNV73" s="18"/>
      <c r="UNW73" s="18"/>
      <c r="UNX73" s="18"/>
      <c r="UNY73" s="18"/>
      <c r="UNZ73" s="18"/>
      <c r="UOA73" s="18"/>
      <c r="UOB73" s="18"/>
      <c r="UOC73" s="18"/>
      <c r="UOD73" s="18"/>
      <c r="UOE73" s="18"/>
      <c r="UOF73" s="18"/>
      <c r="UOG73" s="18"/>
      <c r="UOH73" s="18"/>
      <c r="UOI73" s="18"/>
      <c r="UOJ73" s="18"/>
      <c r="UOK73" s="18"/>
      <c r="UOL73" s="18"/>
      <c r="UOM73" s="18"/>
      <c r="UON73" s="18"/>
      <c r="UOO73" s="18"/>
      <c r="UOP73" s="18"/>
      <c r="UOQ73" s="18"/>
      <c r="UOR73" s="18"/>
      <c r="UOS73" s="18"/>
      <c r="UOT73" s="18"/>
      <c r="UOU73" s="18"/>
      <c r="UOV73" s="18"/>
      <c r="UOW73" s="18"/>
      <c r="UOX73" s="18"/>
      <c r="UOY73" s="18"/>
      <c r="UOZ73" s="18"/>
      <c r="UPA73" s="18"/>
      <c r="UPB73" s="18"/>
      <c r="UPC73" s="18"/>
      <c r="UPD73" s="18"/>
      <c r="UPE73" s="18"/>
      <c r="UPF73" s="18"/>
      <c r="UPG73" s="18"/>
      <c r="UPH73" s="18"/>
      <c r="UPI73" s="18"/>
      <c r="UPJ73" s="18"/>
      <c r="UPK73" s="18"/>
      <c r="UPL73" s="18"/>
      <c r="UPM73" s="18"/>
      <c r="UPN73" s="18"/>
      <c r="UPO73" s="18"/>
      <c r="UPP73" s="18"/>
      <c r="UPQ73" s="18"/>
      <c r="UPR73" s="18"/>
      <c r="UPS73" s="18"/>
      <c r="UPT73" s="18"/>
      <c r="UPU73" s="18"/>
      <c r="UPV73" s="18"/>
      <c r="UPW73" s="18"/>
      <c r="UPX73" s="18"/>
      <c r="UPY73" s="18"/>
      <c r="UPZ73" s="18"/>
      <c r="UQA73" s="18"/>
      <c r="UQB73" s="18"/>
      <c r="UQC73" s="18"/>
      <c r="UQD73" s="18"/>
      <c r="UQE73" s="18"/>
      <c r="UQF73" s="18"/>
      <c r="UQG73" s="18"/>
      <c r="UQH73" s="18"/>
      <c r="UQI73" s="18"/>
      <c r="UQJ73" s="18"/>
      <c r="UQK73" s="18"/>
      <c r="UQL73" s="18"/>
      <c r="UQM73" s="18"/>
      <c r="UQN73" s="18"/>
      <c r="UQO73" s="18"/>
      <c r="UQP73" s="18"/>
      <c r="UQQ73" s="18"/>
      <c r="UQR73" s="18"/>
      <c r="UQS73" s="18"/>
      <c r="UQT73" s="18"/>
      <c r="UQU73" s="18"/>
      <c r="UQV73" s="18"/>
      <c r="UQW73" s="18"/>
      <c r="UQX73" s="18"/>
      <c r="UQY73" s="18"/>
      <c r="UQZ73" s="18"/>
      <c r="URA73" s="18"/>
      <c r="URB73" s="18"/>
      <c r="URC73" s="18"/>
      <c r="URD73" s="18"/>
      <c r="URE73" s="18"/>
      <c r="URF73" s="18"/>
      <c r="URG73" s="18"/>
      <c r="URH73" s="18"/>
      <c r="URI73" s="18"/>
      <c r="URJ73" s="18"/>
      <c r="URK73" s="18"/>
      <c r="URL73" s="18"/>
      <c r="URM73" s="18"/>
      <c r="URN73" s="18"/>
      <c r="URO73" s="18"/>
      <c r="URP73" s="18"/>
      <c r="URQ73" s="18"/>
      <c r="URR73" s="18"/>
      <c r="URS73" s="18"/>
      <c r="URT73" s="18"/>
      <c r="URU73" s="18"/>
      <c r="URV73" s="18"/>
      <c r="URW73" s="18"/>
      <c r="URX73" s="18"/>
      <c r="URY73" s="18"/>
      <c r="URZ73" s="18"/>
      <c r="USA73" s="18"/>
      <c r="USB73" s="18"/>
      <c r="USC73" s="18"/>
      <c r="USD73" s="18"/>
      <c r="USE73" s="18"/>
      <c r="USF73" s="18"/>
      <c r="USG73" s="18"/>
      <c r="USH73" s="18"/>
      <c r="USI73" s="18"/>
      <c r="USJ73" s="18"/>
      <c r="USK73" s="18"/>
      <c r="USL73" s="18"/>
      <c r="USM73" s="18"/>
      <c r="USN73" s="18"/>
      <c r="USO73" s="18"/>
      <c r="USP73" s="18"/>
      <c r="USQ73" s="18"/>
      <c r="USR73" s="18"/>
      <c r="USS73" s="18"/>
      <c r="UST73" s="18"/>
      <c r="USU73" s="18"/>
      <c r="USV73" s="18"/>
      <c r="USW73" s="18"/>
      <c r="USX73" s="18"/>
      <c r="USY73" s="18"/>
      <c r="USZ73" s="18"/>
      <c r="UTA73" s="18"/>
      <c r="UTB73" s="18"/>
      <c r="UTC73" s="18"/>
      <c r="UTD73" s="18"/>
      <c r="UTE73" s="18"/>
      <c r="UTF73" s="18"/>
      <c r="UTG73" s="18"/>
      <c r="UTH73" s="18"/>
      <c r="UTI73" s="18"/>
      <c r="UTJ73" s="18"/>
      <c r="UTK73" s="18"/>
      <c r="UTL73" s="18"/>
      <c r="UTM73" s="18"/>
      <c r="UTN73" s="18"/>
      <c r="UTO73" s="18"/>
      <c r="UTP73" s="18"/>
      <c r="UTQ73" s="18"/>
      <c r="UTR73" s="18"/>
      <c r="UTS73" s="18"/>
      <c r="UTT73" s="18"/>
      <c r="UTU73" s="18"/>
      <c r="UTV73" s="18"/>
      <c r="UTW73" s="18"/>
      <c r="UTX73" s="18"/>
      <c r="UTY73" s="18"/>
      <c r="UTZ73" s="18"/>
      <c r="UUA73" s="18"/>
      <c r="UUB73" s="18"/>
      <c r="UUC73" s="18"/>
      <c r="UUD73" s="18"/>
      <c r="UUE73" s="18"/>
      <c r="UUF73" s="18"/>
      <c r="UUG73" s="18"/>
      <c r="UUH73" s="18"/>
      <c r="UUI73" s="18"/>
      <c r="UUJ73" s="18"/>
      <c r="UUK73" s="18"/>
      <c r="UUL73" s="18"/>
      <c r="UUM73" s="18"/>
      <c r="UUN73" s="18"/>
      <c r="UUO73" s="18"/>
      <c r="UUP73" s="18"/>
      <c r="UUQ73" s="18"/>
      <c r="UUR73" s="18"/>
      <c r="UUS73" s="18"/>
      <c r="UUT73" s="18"/>
      <c r="UUU73" s="18"/>
      <c r="UUV73" s="18"/>
      <c r="UUW73" s="18"/>
      <c r="UUX73" s="18"/>
      <c r="UUY73" s="18"/>
      <c r="UUZ73" s="18"/>
      <c r="UVA73" s="18"/>
      <c r="UVB73" s="18"/>
      <c r="UVC73" s="18"/>
      <c r="UVD73" s="18"/>
      <c r="UVE73" s="18"/>
      <c r="UVF73" s="18"/>
      <c r="UVG73" s="18"/>
      <c r="UVH73" s="18"/>
      <c r="UVI73" s="18"/>
      <c r="UVJ73" s="18"/>
      <c r="UVK73" s="18"/>
      <c r="UVL73" s="18"/>
      <c r="UVM73" s="18"/>
      <c r="UVN73" s="18"/>
      <c r="UVO73" s="18"/>
      <c r="UVP73" s="18"/>
      <c r="UVQ73" s="18"/>
      <c r="UVR73" s="18"/>
      <c r="UVS73" s="18"/>
      <c r="UVT73" s="18"/>
      <c r="UVU73" s="18"/>
      <c r="UVV73" s="18"/>
      <c r="UVW73" s="18"/>
      <c r="UVX73" s="18"/>
      <c r="UVY73" s="18"/>
      <c r="UVZ73" s="18"/>
      <c r="UWA73" s="18"/>
      <c r="UWB73" s="18"/>
      <c r="UWC73" s="18"/>
      <c r="UWD73" s="18"/>
      <c r="UWE73" s="18"/>
      <c r="UWF73" s="18"/>
      <c r="UWG73" s="18"/>
      <c r="UWH73" s="18"/>
      <c r="UWI73" s="18"/>
      <c r="UWJ73" s="18"/>
      <c r="UWK73" s="18"/>
      <c r="UWL73" s="18"/>
      <c r="UWM73" s="18"/>
      <c r="UWN73" s="18"/>
      <c r="UWO73" s="18"/>
      <c r="UWP73" s="18"/>
      <c r="UWQ73" s="18"/>
      <c r="UWR73" s="18"/>
      <c r="UWS73" s="18"/>
      <c r="UWT73" s="18"/>
      <c r="UWU73" s="18"/>
      <c r="UWV73" s="18"/>
      <c r="UWW73" s="18"/>
      <c r="UWX73" s="18"/>
      <c r="UWY73" s="18"/>
      <c r="UWZ73" s="18"/>
      <c r="UXA73" s="18"/>
      <c r="UXB73" s="18"/>
      <c r="UXC73" s="18"/>
      <c r="UXD73" s="18"/>
      <c r="UXE73" s="18"/>
      <c r="UXF73" s="18"/>
      <c r="UXG73" s="18"/>
      <c r="UXH73" s="18"/>
      <c r="UXI73" s="18"/>
      <c r="UXJ73" s="18"/>
      <c r="UXK73" s="18"/>
      <c r="UXL73" s="18"/>
      <c r="UXM73" s="18"/>
      <c r="UXN73" s="18"/>
      <c r="UXO73" s="18"/>
      <c r="UXP73" s="18"/>
      <c r="UXQ73" s="18"/>
      <c r="UXR73" s="18"/>
      <c r="UXS73" s="18"/>
      <c r="UXT73" s="18"/>
      <c r="UXU73" s="18"/>
      <c r="UXV73" s="18"/>
      <c r="UXW73" s="18"/>
      <c r="UXX73" s="18"/>
      <c r="UXY73" s="18"/>
      <c r="UXZ73" s="18"/>
      <c r="UYA73" s="18"/>
      <c r="UYB73" s="18"/>
      <c r="UYC73" s="18"/>
      <c r="UYD73" s="18"/>
      <c r="UYE73" s="18"/>
      <c r="UYF73" s="18"/>
      <c r="UYG73" s="18"/>
      <c r="UYH73" s="18"/>
      <c r="UYI73" s="18"/>
      <c r="UYJ73" s="18"/>
      <c r="UYK73" s="18"/>
      <c r="UYL73" s="18"/>
      <c r="UYM73" s="18"/>
      <c r="UYN73" s="18"/>
      <c r="UYO73" s="18"/>
      <c r="UYP73" s="18"/>
      <c r="UYQ73" s="18"/>
      <c r="UYR73" s="18"/>
      <c r="UYS73" s="18"/>
      <c r="UYT73" s="18"/>
      <c r="UYU73" s="18"/>
      <c r="UYV73" s="18"/>
      <c r="UYW73" s="18"/>
      <c r="UYX73" s="18"/>
      <c r="UYY73" s="18"/>
      <c r="UYZ73" s="18"/>
      <c r="UZA73" s="18"/>
      <c r="UZB73" s="18"/>
      <c r="UZC73" s="18"/>
      <c r="UZD73" s="18"/>
      <c r="UZE73" s="18"/>
      <c r="UZF73" s="18"/>
      <c r="UZG73" s="18"/>
      <c r="UZH73" s="18"/>
      <c r="UZI73" s="18"/>
      <c r="UZJ73" s="18"/>
      <c r="UZK73" s="18"/>
      <c r="UZL73" s="18"/>
      <c r="UZM73" s="18"/>
      <c r="UZN73" s="18"/>
      <c r="UZO73" s="18"/>
      <c r="UZP73" s="18"/>
      <c r="UZQ73" s="18"/>
      <c r="UZR73" s="18"/>
      <c r="UZS73" s="18"/>
      <c r="UZT73" s="18"/>
      <c r="UZU73" s="18"/>
      <c r="UZV73" s="18"/>
      <c r="UZW73" s="18"/>
      <c r="UZX73" s="18"/>
      <c r="UZY73" s="18"/>
      <c r="UZZ73" s="18"/>
      <c r="VAA73" s="18"/>
      <c r="VAB73" s="18"/>
      <c r="VAC73" s="18"/>
      <c r="VAD73" s="18"/>
      <c r="VAE73" s="18"/>
      <c r="VAF73" s="18"/>
      <c r="VAG73" s="18"/>
      <c r="VAH73" s="18"/>
      <c r="VAI73" s="18"/>
      <c r="VAJ73" s="18"/>
      <c r="VAK73" s="18"/>
      <c r="VAL73" s="18"/>
      <c r="VAM73" s="18"/>
      <c r="VAN73" s="18"/>
      <c r="VAO73" s="18"/>
      <c r="VAP73" s="18"/>
      <c r="VAQ73" s="18"/>
      <c r="VAR73" s="18"/>
      <c r="VAS73" s="18"/>
      <c r="VAT73" s="18"/>
      <c r="VAU73" s="18"/>
      <c r="VAV73" s="18"/>
      <c r="VAW73" s="18"/>
      <c r="VAX73" s="18"/>
      <c r="VAY73" s="18"/>
      <c r="VAZ73" s="18"/>
      <c r="VBA73" s="18"/>
      <c r="VBB73" s="18"/>
      <c r="VBC73" s="18"/>
      <c r="VBD73" s="18"/>
      <c r="VBE73" s="18"/>
      <c r="VBF73" s="18"/>
      <c r="VBG73" s="18"/>
      <c r="VBH73" s="18"/>
      <c r="VBI73" s="18"/>
      <c r="VBJ73" s="18"/>
      <c r="VBK73" s="18"/>
      <c r="VBL73" s="18"/>
      <c r="VBM73" s="18"/>
      <c r="VBN73" s="18"/>
      <c r="VBO73" s="18"/>
      <c r="VBP73" s="18"/>
      <c r="VBQ73" s="18"/>
      <c r="VBR73" s="18"/>
      <c r="VBS73" s="18"/>
      <c r="VBT73" s="18"/>
      <c r="VBU73" s="18"/>
      <c r="VBV73" s="18"/>
      <c r="VBW73" s="18"/>
      <c r="VBX73" s="18"/>
      <c r="VBY73" s="18"/>
      <c r="VBZ73" s="18"/>
      <c r="VCA73" s="18"/>
      <c r="VCB73" s="18"/>
      <c r="VCC73" s="18"/>
      <c r="VCD73" s="18"/>
      <c r="VCE73" s="18"/>
      <c r="VCF73" s="18"/>
      <c r="VCG73" s="18"/>
      <c r="VCH73" s="18"/>
      <c r="VCI73" s="18"/>
      <c r="VCJ73" s="18"/>
      <c r="VCK73" s="18"/>
      <c r="VCL73" s="18"/>
      <c r="VCM73" s="18"/>
      <c r="VCN73" s="18"/>
      <c r="VCO73" s="18"/>
      <c r="VCP73" s="18"/>
      <c r="VCQ73" s="18"/>
      <c r="VCR73" s="18"/>
      <c r="VCS73" s="18"/>
      <c r="VCT73" s="18"/>
      <c r="VCU73" s="18"/>
      <c r="VCV73" s="18"/>
      <c r="VCW73" s="18"/>
      <c r="VCX73" s="18"/>
      <c r="VCY73" s="18"/>
      <c r="VCZ73" s="18"/>
      <c r="VDA73" s="18"/>
      <c r="VDB73" s="18"/>
      <c r="VDC73" s="18"/>
      <c r="VDD73" s="18"/>
      <c r="VDE73" s="18"/>
      <c r="VDF73" s="18"/>
      <c r="VDG73" s="18"/>
      <c r="VDH73" s="18"/>
      <c r="VDI73" s="18"/>
      <c r="VDJ73" s="18"/>
      <c r="VDK73" s="18"/>
      <c r="VDL73" s="18"/>
      <c r="VDM73" s="18"/>
      <c r="VDN73" s="18"/>
      <c r="VDO73" s="18"/>
      <c r="VDP73" s="18"/>
      <c r="VDQ73" s="18"/>
      <c r="VDR73" s="18"/>
      <c r="VDS73" s="18"/>
      <c r="VDT73" s="18"/>
      <c r="VDU73" s="18"/>
      <c r="VDV73" s="18"/>
      <c r="VDW73" s="18"/>
      <c r="VDX73" s="18"/>
      <c r="VDY73" s="18"/>
      <c r="VDZ73" s="18"/>
      <c r="VEA73" s="18"/>
      <c r="VEB73" s="18"/>
      <c r="VEC73" s="18"/>
      <c r="VED73" s="18"/>
      <c r="VEE73" s="18"/>
      <c r="VEF73" s="18"/>
      <c r="VEG73" s="18"/>
      <c r="VEH73" s="18"/>
      <c r="VEI73" s="18"/>
      <c r="VEJ73" s="18"/>
      <c r="VEK73" s="18"/>
      <c r="VEL73" s="18"/>
      <c r="VEM73" s="18"/>
      <c r="VEN73" s="18"/>
      <c r="VEO73" s="18"/>
      <c r="VEP73" s="18"/>
      <c r="VEQ73" s="18"/>
      <c r="VER73" s="18"/>
      <c r="VES73" s="18"/>
      <c r="VET73" s="18"/>
      <c r="VEU73" s="18"/>
      <c r="VEV73" s="18"/>
      <c r="VEW73" s="18"/>
      <c r="VEX73" s="18"/>
      <c r="VEY73" s="18"/>
      <c r="VEZ73" s="18"/>
      <c r="VFA73" s="18"/>
      <c r="VFB73" s="18"/>
      <c r="VFC73" s="18"/>
      <c r="VFD73" s="18"/>
      <c r="VFE73" s="18"/>
      <c r="VFF73" s="18"/>
      <c r="VFG73" s="18"/>
      <c r="VFH73" s="18"/>
      <c r="VFI73" s="18"/>
      <c r="VFJ73" s="18"/>
      <c r="VFK73" s="18"/>
      <c r="VFL73" s="18"/>
      <c r="VFM73" s="18"/>
      <c r="VFN73" s="18"/>
      <c r="VFO73" s="18"/>
      <c r="VFP73" s="18"/>
      <c r="VFQ73" s="18"/>
      <c r="VFR73" s="18"/>
      <c r="VFS73" s="18"/>
      <c r="VFT73" s="18"/>
      <c r="VFU73" s="18"/>
      <c r="VFV73" s="18"/>
      <c r="VFW73" s="18"/>
      <c r="VFX73" s="18"/>
      <c r="VFY73" s="18"/>
      <c r="VFZ73" s="18"/>
      <c r="VGA73" s="18"/>
      <c r="VGB73" s="18"/>
      <c r="VGC73" s="18"/>
      <c r="VGD73" s="18"/>
      <c r="VGE73" s="18"/>
      <c r="VGF73" s="18"/>
      <c r="VGG73" s="18"/>
      <c r="VGH73" s="18"/>
      <c r="VGI73" s="18"/>
      <c r="VGJ73" s="18"/>
      <c r="VGK73" s="18"/>
      <c r="VGL73" s="18"/>
      <c r="VGM73" s="18"/>
      <c r="VGN73" s="18"/>
      <c r="VGO73" s="18"/>
      <c r="VGP73" s="18"/>
      <c r="VGQ73" s="18"/>
      <c r="VGR73" s="18"/>
      <c r="VGS73" s="18"/>
      <c r="VGT73" s="18"/>
      <c r="VGU73" s="18"/>
      <c r="VGV73" s="18"/>
      <c r="VGW73" s="18"/>
      <c r="VGX73" s="18"/>
      <c r="VGY73" s="18"/>
      <c r="VGZ73" s="18"/>
      <c r="VHA73" s="18"/>
      <c r="VHB73" s="18"/>
      <c r="VHC73" s="18"/>
      <c r="VHD73" s="18"/>
      <c r="VHE73" s="18"/>
      <c r="VHF73" s="18"/>
      <c r="VHG73" s="18"/>
      <c r="VHH73" s="18"/>
      <c r="VHI73" s="18"/>
      <c r="VHJ73" s="18"/>
      <c r="VHK73" s="18"/>
      <c r="VHL73" s="18"/>
      <c r="VHM73" s="18"/>
      <c r="VHN73" s="18"/>
      <c r="VHO73" s="18"/>
      <c r="VHP73" s="18"/>
      <c r="VHQ73" s="18"/>
      <c r="VHR73" s="18"/>
      <c r="VHS73" s="18"/>
      <c r="VHT73" s="18"/>
      <c r="VHU73" s="18"/>
      <c r="VHV73" s="18"/>
      <c r="VHW73" s="18"/>
      <c r="VHX73" s="18"/>
      <c r="VHY73" s="18"/>
      <c r="VHZ73" s="18"/>
      <c r="VIA73" s="18"/>
      <c r="VIB73" s="18"/>
      <c r="VIC73" s="18"/>
      <c r="VID73" s="18"/>
      <c r="VIE73" s="18"/>
      <c r="VIF73" s="18"/>
      <c r="VIG73" s="18"/>
      <c r="VIH73" s="18"/>
      <c r="VII73" s="18"/>
      <c r="VIJ73" s="18"/>
      <c r="VIK73" s="18"/>
      <c r="VIL73" s="18"/>
      <c r="VIM73" s="18"/>
      <c r="VIN73" s="18"/>
      <c r="VIO73" s="18"/>
      <c r="VIP73" s="18"/>
      <c r="VIQ73" s="18"/>
      <c r="VIR73" s="18"/>
      <c r="VIS73" s="18"/>
      <c r="VIT73" s="18"/>
      <c r="VIU73" s="18"/>
      <c r="VIV73" s="18"/>
      <c r="VIW73" s="18"/>
      <c r="VIX73" s="18"/>
      <c r="VIY73" s="18"/>
      <c r="VIZ73" s="18"/>
      <c r="VJA73" s="18"/>
      <c r="VJB73" s="18"/>
      <c r="VJC73" s="18"/>
      <c r="VJD73" s="18"/>
      <c r="VJE73" s="18"/>
      <c r="VJF73" s="18"/>
      <c r="VJG73" s="18"/>
      <c r="VJH73" s="18"/>
      <c r="VJI73" s="18"/>
      <c r="VJJ73" s="18"/>
      <c r="VJK73" s="18"/>
      <c r="VJL73" s="18"/>
      <c r="VJM73" s="18"/>
      <c r="VJN73" s="18"/>
      <c r="VJO73" s="18"/>
      <c r="VJP73" s="18"/>
      <c r="VJQ73" s="18"/>
      <c r="VJR73" s="18"/>
      <c r="VJS73" s="18"/>
      <c r="VJT73" s="18"/>
      <c r="VJU73" s="18"/>
      <c r="VJV73" s="18"/>
      <c r="VJW73" s="18"/>
      <c r="VJX73" s="18"/>
      <c r="VJY73" s="18"/>
      <c r="VJZ73" s="18"/>
      <c r="VKA73" s="18"/>
      <c r="VKB73" s="18"/>
      <c r="VKC73" s="18"/>
      <c r="VKD73" s="18"/>
      <c r="VKE73" s="18"/>
      <c r="VKF73" s="18"/>
      <c r="VKG73" s="18"/>
      <c r="VKH73" s="18"/>
      <c r="VKI73" s="18"/>
      <c r="VKJ73" s="18"/>
      <c r="VKK73" s="18"/>
      <c r="VKL73" s="18"/>
      <c r="VKM73" s="18"/>
      <c r="VKN73" s="18"/>
      <c r="VKO73" s="18"/>
      <c r="VKP73" s="18"/>
      <c r="VKQ73" s="18"/>
      <c r="VKR73" s="18"/>
      <c r="VKS73" s="18"/>
      <c r="VKT73" s="18"/>
      <c r="VKU73" s="18"/>
      <c r="VKV73" s="18"/>
      <c r="VKW73" s="18"/>
      <c r="VKX73" s="18"/>
      <c r="VKY73" s="18"/>
      <c r="VKZ73" s="18"/>
      <c r="VLA73" s="18"/>
      <c r="VLB73" s="18"/>
      <c r="VLC73" s="18"/>
      <c r="VLD73" s="18"/>
      <c r="VLE73" s="18"/>
      <c r="VLF73" s="18"/>
      <c r="VLG73" s="18"/>
      <c r="VLH73" s="18"/>
      <c r="VLI73" s="18"/>
      <c r="VLJ73" s="18"/>
      <c r="VLK73" s="18"/>
      <c r="VLL73" s="18"/>
      <c r="VLM73" s="18"/>
      <c r="VLN73" s="18"/>
      <c r="VLO73" s="18"/>
      <c r="VLP73" s="18"/>
      <c r="VLQ73" s="18"/>
      <c r="VLR73" s="18"/>
      <c r="VLS73" s="18"/>
      <c r="VLT73" s="18"/>
      <c r="VLU73" s="18"/>
      <c r="VLV73" s="18"/>
      <c r="VLW73" s="18"/>
      <c r="VLX73" s="18"/>
      <c r="VLY73" s="18"/>
      <c r="VLZ73" s="18"/>
      <c r="VMA73" s="18"/>
      <c r="VMB73" s="18"/>
      <c r="VMC73" s="18"/>
      <c r="VMD73" s="18"/>
      <c r="VME73" s="18"/>
      <c r="VMF73" s="18"/>
      <c r="VMG73" s="18"/>
      <c r="VMH73" s="18"/>
      <c r="VMI73" s="18"/>
      <c r="VMJ73" s="18"/>
      <c r="VMK73" s="18"/>
      <c r="VML73" s="18"/>
      <c r="VMM73" s="18"/>
      <c r="VMN73" s="18"/>
      <c r="VMO73" s="18"/>
      <c r="VMP73" s="18"/>
      <c r="VMQ73" s="18"/>
      <c r="VMR73" s="18"/>
      <c r="VMS73" s="18"/>
      <c r="VMT73" s="18"/>
      <c r="VMU73" s="18"/>
      <c r="VMV73" s="18"/>
      <c r="VMW73" s="18"/>
      <c r="VMX73" s="18"/>
      <c r="VMY73" s="18"/>
      <c r="VMZ73" s="18"/>
      <c r="VNA73" s="18"/>
      <c r="VNB73" s="18"/>
      <c r="VNC73" s="18"/>
      <c r="VND73" s="18"/>
      <c r="VNE73" s="18"/>
      <c r="VNF73" s="18"/>
      <c r="VNG73" s="18"/>
      <c r="VNH73" s="18"/>
      <c r="VNI73" s="18"/>
      <c r="VNJ73" s="18"/>
      <c r="VNK73" s="18"/>
      <c r="VNL73" s="18"/>
      <c r="VNM73" s="18"/>
      <c r="VNN73" s="18"/>
      <c r="VNO73" s="18"/>
      <c r="VNP73" s="18"/>
      <c r="VNQ73" s="18"/>
      <c r="VNR73" s="18"/>
      <c r="VNS73" s="18"/>
      <c r="VNT73" s="18"/>
      <c r="VNU73" s="18"/>
      <c r="VNV73" s="18"/>
      <c r="VNW73" s="18"/>
      <c r="VNX73" s="18"/>
      <c r="VNY73" s="18"/>
      <c r="VNZ73" s="18"/>
      <c r="VOA73" s="18"/>
      <c r="VOB73" s="18"/>
      <c r="VOC73" s="18"/>
      <c r="VOD73" s="18"/>
      <c r="VOE73" s="18"/>
      <c r="VOF73" s="18"/>
      <c r="VOG73" s="18"/>
      <c r="VOH73" s="18"/>
      <c r="VOI73" s="18"/>
      <c r="VOJ73" s="18"/>
      <c r="VOK73" s="18"/>
      <c r="VOL73" s="18"/>
      <c r="VOM73" s="18"/>
      <c r="VON73" s="18"/>
      <c r="VOO73" s="18"/>
      <c r="VOP73" s="18"/>
      <c r="VOQ73" s="18"/>
      <c r="VOR73" s="18"/>
      <c r="VOS73" s="18"/>
      <c r="VOT73" s="18"/>
      <c r="VOU73" s="18"/>
      <c r="VOV73" s="18"/>
      <c r="VOW73" s="18"/>
      <c r="VOX73" s="18"/>
      <c r="VOY73" s="18"/>
      <c r="VOZ73" s="18"/>
      <c r="VPA73" s="18"/>
      <c r="VPB73" s="18"/>
      <c r="VPC73" s="18"/>
      <c r="VPD73" s="18"/>
      <c r="VPE73" s="18"/>
      <c r="VPF73" s="18"/>
      <c r="VPG73" s="18"/>
      <c r="VPH73" s="18"/>
      <c r="VPI73" s="18"/>
      <c r="VPJ73" s="18"/>
      <c r="VPK73" s="18"/>
      <c r="VPL73" s="18"/>
      <c r="VPM73" s="18"/>
      <c r="VPN73" s="18"/>
      <c r="VPO73" s="18"/>
      <c r="VPP73" s="18"/>
      <c r="VPQ73" s="18"/>
      <c r="VPR73" s="18"/>
      <c r="VPS73" s="18"/>
      <c r="VPT73" s="18"/>
      <c r="VPU73" s="18"/>
      <c r="VPV73" s="18"/>
      <c r="VPW73" s="18"/>
      <c r="VPX73" s="18"/>
      <c r="VPY73" s="18"/>
      <c r="VPZ73" s="18"/>
      <c r="VQA73" s="18"/>
      <c r="VQB73" s="18"/>
      <c r="VQC73" s="18"/>
      <c r="VQD73" s="18"/>
      <c r="VQE73" s="18"/>
      <c r="VQF73" s="18"/>
      <c r="VQG73" s="18"/>
      <c r="VQH73" s="18"/>
      <c r="VQI73" s="18"/>
      <c r="VQJ73" s="18"/>
      <c r="VQK73" s="18"/>
      <c r="VQL73" s="18"/>
      <c r="VQM73" s="18"/>
      <c r="VQN73" s="18"/>
      <c r="VQO73" s="18"/>
      <c r="VQP73" s="18"/>
      <c r="VQQ73" s="18"/>
      <c r="VQR73" s="18"/>
      <c r="VQS73" s="18"/>
      <c r="VQT73" s="18"/>
      <c r="VQU73" s="18"/>
      <c r="VQV73" s="18"/>
      <c r="VQW73" s="18"/>
      <c r="VQX73" s="18"/>
      <c r="VQY73" s="18"/>
      <c r="VQZ73" s="18"/>
      <c r="VRA73" s="18"/>
      <c r="VRB73" s="18"/>
      <c r="VRC73" s="18"/>
      <c r="VRD73" s="18"/>
      <c r="VRE73" s="18"/>
      <c r="VRF73" s="18"/>
      <c r="VRG73" s="18"/>
      <c r="VRH73" s="18"/>
      <c r="VRI73" s="18"/>
      <c r="VRJ73" s="18"/>
      <c r="VRK73" s="18"/>
      <c r="VRL73" s="18"/>
      <c r="VRM73" s="18"/>
      <c r="VRN73" s="18"/>
      <c r="VRO73" s="18"/>
      <c r="VRP73" s="18"/>
      <c r="VRQ73" s="18"/>
      <c r="VRR73" s="18"/>
      <c r="VRS73" s="18"/>
      <c r="VRT73" s="18"/>
      <c r="VRU73" s="18"/>
      <c r="VRV73" s="18"/>
      <c r="VRW73" s="18"/>
      <c r="VRX73" s="18"/>
      <c r="VRY73" s="18"/>
      <c r="VRZ73" s="18"/>
      <c r="VSA73" s="18"/>
      <c r="VSB73" s="18"/>
      <c r="VSC73" s="18"/>
      <c r="VSD73" s="18"/>
      <c r="VSE73" s="18"/>
      <c r="VSF73" s="18"/>
      <c r="VSG73" s="18"/>
      <c r="VSH73" s="18"/>
      <c r="VSI73" s="18"/>
      <c r="VSJ73" s="18"/>
      <c r="VSK73" s="18"/>
      <c r="VSL73" s="18"/>
      <c r="VSM73" s="18"/>
      <c r="VSN73" s="18"/>
      <c r="VSO73" s="18"/>
      <c r="VSP73" s="18"/>
      <c r="VSQ73" s="18"/>
      <c r="VSR73" s="18"/>
      <c r="VSS73" s="18"/>
      <c r="VST73" s="18"/>
      <c r="VSU73" s="18"/>
      <c r="VSV73" s="18"/>
      <c r="VSW73" s="18"/>
      <c r="VSX73" s="18"/>
      <c r="VSY73" s="18"/>
      <c r="VSZ73" s="18"/>
      <c r="VTA73" s="18"/>
      <c r="VTB73" s="18"/>
      <c r="VTC73" s="18"/>
      <c r="VTD73" s="18"/>
      <c r="VTE73" s="18"/>
      <c r="VTF73" s="18"/>
      <c r="VTG73" s="18"/>
      <c r="VTH73" s="18"/>
      <c r="VTI73" s="18"/>
      <c r="VTJ73" s="18"/>
      <c r="VTK73" s="18"/>
      <c r="VTL73" s="18"/>
      <c r="VTM73" s="18"/>
      <c r="VTN73" s="18"/>
      <c r="VTO73" s="18"/>
      <c r="VTP73" s="18"/>
      <c r="VTQ73" s="18"/>
      <c r="VTR73" s="18"/>
      <c r="VTS73" s="18"/>
      <c r="VTT73" s="18"/>
      <c r="VTU73" s="18"/>
      <c r="VTV73" s="18"/>
      <c r="VTW73" s="18"/>
      <c r="VTX73" s="18"/>
      <c r="VTY73" s="18"/>
      <c r="VTZ73" s="18"/>
      <c r="VUA73" s="18"/>
      <c r="VUB73" s="18"/>
      <c r="VUC73" s="18"/>
      <c r="VUD73" s="18"/>
      <c r="VUE73" s="18"/>
      <c r="VUF73" s="18"/>
      <c r="VUG73" s="18"/>
      <c r="VUH73" s="18"/>
      <c r="VUI73" s="18"/>
      <c r="VUJ73" s="18"/>
      <c r="VUK73" s="18"/>
      <c r="VUL73" s="18"/>
      <c r="VUM73" s="18"/>
      <c r="VUN73" s="18"/>
      <c r="VUO73" s="18"/>
      <c r="VUP73" s="18"/>
      <c r="VUQ73" s="18"/>
      <c r="VUR73" s="18"/>
      <c r="VUS73" s="18"/>
      <c r="VUT73" s="18"/>
      <c r="VUU73" s="18"/>
      <c r="VUV73" s="18"/>
      <c r="VUW73" s="18"/>
      <c r="VUX73" s="18"/>
      <c r="VUY73" s="18"/>
      <c r="VUZ73" s="18"/>
      <c r="VVA73" s="18"/>
      <c r="VVB73" s="18"/>
      <c r="VVC73" s="18"/>
      <c r="VVD73" s="18"/>
      <c r="VVE73" s="18"/>
      <c r="VVF73" s="18"/>
      <c r="VVG73" s="18"/>
      <c r="VVH73" s="18"/>
      <c r="VVI73" s="18"/>
      <c r="VVJ73" s="18"/>
      <c r="VVK73" s="18"/>
      <c r="VVL73" s="18"/>
      <c r="VVM73" s="18"/>
      <c r="VVN73" s="18"/>
      <c r="VVO73" s="18"/>
      <c r="VVP73" s="18"/>
      <c r="VVQ73" s="18"/>
      <c r="VVR73" s="18"/>
      <c r="VVS73" s="18"/>
      <c r="VVT73" s="18"/>
      <c r="VVU73" s="18"/>
      <c r="VVV73" s="18"/>
      <c r="VVW73" s="18"/>
      <c r="VVX73" s="18"/>
      <c r="VVY73" s="18"/>
      <c r="VVZ73" s="18"/>
      <c r="VWA73" s="18"/>
      <c r="VWB73" s="18"/>
      <c r="VWC73" s="18"/>
      <c r="VWD73" s="18"/>
      <c r="VWE73" s="18"/>
      <c r="VWF73" s="18"/>
      <c r="VWG73" s="18"/>
      <c r="VWH73" s="18"/>
      <c r="VWI73" s="18"/>
      <c r="VWJ73" s="18"/>
      <c r="VWK73" s="18"/>
      <c r="VWL73" s="18"/>
      <c r="VWM73" s="18"/>
      <c r="VWN73" s="18"/>
      <c r="VWO73" s="18"/>
      <c r="VWP73" s="18"/>
      <c r="VWQ73" s="18"/>
      <c r="VWR73" s="18"/>
      <c r="VWS73" s="18"/>
      <c r="VWT73" s="18"/>
      <c r="VWU73" s="18"/>
      <c r="VWV73" s="18"/>
      <c r="VWW73" s="18"/>
      <c r="VWX73" s="18"/>
      <c r="VWY73" s="18"/>
      <c r="VWZ73" s="18"/>
      <c r="VXA73" s="18"/>
      <c r="VXB73" s="18"/>
      <c r="VXC73" s="18"/>
      <c r="VXD73" s="18"/>
      <c r="VXE73" s="18"/>
      <c r="VXF73" s="18"/>
      <c r="VXG73" s="18"/>
      <c r="VXH73" s="18"/>
      <c r="VXI73" s="18"/>
      <c r="VXJ73" s="18"/>
      <c r="VXK73" s="18"/>
      <c r="VXL73" s="18"/>
      <c r="VXM73" s="18"/>
      <c r="VXN73" s="18"/>
      <c r="VXO73" s="18"/>
      <c r="VXP73" s="18"/>
      <c r="VXQ73" s="18"/>
      <c r="VXR73" s="18"/>
      <c r="VXS73" s="18"/>
      <c r="VXT73" s="18"/>
      <c r="VXU73" s="18"/>
      <c r="VXV73" s="18"/>
      <c r="VXW73" s="18"/>
      <c r="VXX73" s="18"/>
      <c r="VXY73" s="18"/>
      <c r="VXZ73" s="18"/>
      <c r="VYA73" s="18"/>
      <c r="VYB73" s="18"/>
      <c r="VYC73" s="18"/>
      <c r="VYD73" s="18"/>
      <c r="VYE73" s="18"/>
      <c r="VYF73" s="18"/>
      <c r="VYG73" s="18"/>
      <c r="VYH73" s="18"/>
      <c r="VYI73" s="18"/>
      <c r="VYJ73" s="18"/>
      <c r="VYK73" s="18"/>
      <c r="VYL73" s="18"/>
      <c r="VYM73" s="18"/>
      <c r="VYN73" s="18"/>
      <c r="VYO73" s="18"/>
      <c r="VYP73" s="18"/>
      <c r="VYQ73" s="18"/>
      <c r="VYR73" s="18"/>
      <c r="VYS73" s="18"/>
      <c r="VYT73" s="18"/>
      <c r="VYU73" s="18"/>
      <c r="VYV73" s="18"/>
      <c r="VYW73" s="18"/>
      <c r="VYX73" s="18"/>
      <c r="VYY73" s="18"/>
      <c r="VYZ73" s="18"/>
      <c r="VZA73" s="18"/>
      <c r="VZB73" s="18"/>
      <c r="VZC73" s="18"/>
      <c r="VZD73" s="18"/>
      <c r="VZE73" s="18"/>
      <c r="VZF73" s="18"/>
      <c r="VZG73" s="18"/>
      <c r="VZH73" s="18"/>
      <c r="VZI73" s="18"/>
      <c r="VZJ73" s="18"/>
      <c r="VZK73" s="18"/>
      <c r="VZL73" s="18"/>
      <c r="VZM73" s="18"/>
      <c r="VZN73" s="18"/>
      <c r="VZO73" s="18"/>
      <c r="VZP73" s="18"/>
      <c r="VZQ73" s="18"/>
      <c r="VZR73" s="18"/>
      <c r="VZS73" s="18"/>
      <c r="VZT73" s="18"/>
      <c r="VZU73" s="18"/>
      <c r="VZV73" s="18"/>
      <c r="VZW73" s="18"/>
      <c r="VZX73" s="18"/>
      <c r="VZY73" s="18"/>
      <c r="VZZ73" s="18"/>
      <c r="WAA73" s="18"/>
      <c r="WAB73" s="18"/>
      <c r="WAC73" s="18"/>
      <c r="WAD73" s="18"/>
      <c r="WAE73" s="18"/>
      <c r="WAF73" s="18"/>
      <c r="WAG73" s="18"/>
      <c r="WAH73" s="18"/>
      <c r="WAI73" s="18"/>
      <c r="WAJ73" s="18"/>
      <c r="WAK73" s="18"/>
      <c r="WAL73" s="18"/>
      <c r="WAM73" s="18"/>
      <c r="WAN73" s="18"/>
      <c r="WAO73" s="18"/>
      <c r="WAP73" s="18"/>
      <c r="WAQ73" s="18"/>
      <c r="WAR73" s="18"/>
      <c r="WAS73" s="18"/>
      <c r="WAT73" s="18"/>
      <c r="WAU73" s="18"/>
      <c r="WAV73" s="18"/>
      <c r="WAW73" s="18"/>
      <c r="WAX73" s="18"/>
      <c r="WAY73" s="18"/>
      <c r="WAZ73" s="18"/>
      <c r="WBA73" s="18"/>
      <c r="WBB73" s="18"/>
      <c r="WBC73" s="18"/>
      <c r="WBD73" s="18"/>
      <c r="WBE73" s="18"/>
      <c r="WBF73" s="18"/>
      <c r="WBG73" s="18"/>
      <c r="WBH73" s="18"/>
      <c r="WBI73" s="18"/>
      <c r="WBJ73" s="18"/>
      <c r="WBK73" s="18"/>
      <c r="WBL73" s="18"/>
      <c r="WBM73" s="18"/>
      <c r="WBN73" s="18"/>
      <c r="WBO73" s="18"/>
      <c r="WBP73" s="18"/>
      <c r="WBQ73" s="18"/>
      <c r="WBR73" s="18"/>
      <c r="WBS73" s="18"/>
      <c r="WBT73" s="18"/>
      <c r="WBU73" s="18"/>
      <c r="WBV73" s="18"/>
      <c r="WBW73" s="18"/>
      <c r="WBX73" s="18"/>
      <c r="WBY73" s="18"/>
      <c r="WBZ73" s="18"/>
      <c r="WCA73" s="18"/>
      <c r="WCB73" s="18"/>
      <c r="WCC73" s="18"/>
      <c r="WCD73" s="18"/>
      <c r="WCE73" s="18"/>
      <c r="WCF73" s="18"/>
      <c r="WCG73" s="18"/>
      <c r="WCH73" s="18"/>
      <c r="WCI73" s="18"/>
      <c r="WCJ73" s="18"/>
      <c r="WCK73" s="18"/>
      <c r="WCL73" s="18"/>
      <c r="WCM73" s="18"/>
      <c r="WCN73" s="18"/>
      <c r="WCO73" s="18"/>
      <c r="WCP73" s="18"/>
      <c r="WCQ73" s="18"/>
      <c r="WCR73" s="18"/>
      <c r="WCS73" s="18"/>
      <c r="WCT73" s="18"/>
      <c r="WCU73" s="18"/>
      <c r="WCV73" s="18"/>
      <c r="WCW73" s="18"/>
      <c r="WCX73" s="18"/>
      <c r="WCY73" s="18"/>
      <c r="WCZ73" s="18"/>
      <c r="WDA73" s="18"/>
      <c r="WDB73" s="18"/>
      <c r="WDC73" s="18"/>
      <c r="WDD73" s="18"/>
      <c r="WDE73" s="18"/>
      <c r="WDF73" s="18"/>
      <c r="WDG73" s="18"/>
      <c r="WDH73" s="18"/>
      <c r="WDI73" s="18"/>
      <c r="WDJ73" s="18"/>
      <c r="WDK73" s="18"/>
      <c r="WDL73" s="18"/>
      <c r="WDM73" s="18"/>
      <c r="WDN73" s="18"/>
      <c r="WDO73" s="18"/>
      <c r="WDP73" s="18"/>
      <c r="WDQ73" s="18"/>
      <c r="WDR73" s="18"/>
      <c r="WDS73" s="18"/>
      <c r="WDT73" s="18"/>
      <c r="WDU73" s="18"/>
      <c r="WDV73" s="18"/>
      <c r="WDW73" s="18"/>
      <c r="WDX73" s="18"/>
      <c r="WDY73" s="18"/>
      <c r="WDZ73" s="18"/>
      <c r="WEA73" s="18"/>
      <c r="WEB73" s="18"/>
      <c r="WEC73" s="18"/>
      <c r="WED73" s="18"/>
      <c r="WEE73" s="18"/>
      <c r="WEF73" s="18"/>
      <c r="WEG73" s="18"/>
      <c r="WEH73" s="18"/>
      <c r="WEI73" s="18"/>
      <c r="WEJ73" s="18"/>
      <c r="WEK73" s="18"/>
      <c r="WEL73" s="18"/>
      <c r="WEM73" s="18"/>
      <c r="WEN73" s="18"/>
      <c r="WEO73" s="18"/>
      <c r="WEP73" s="18"/>
      <c r="WEQ73" s="18"/>
      <c r="WER73" s="18"/>
      <c r="WES73" s="18"/>
      <c r="WET73" s="18"/>
      <c r="WEU73" s="18"/>
      <c r="WEV73" s="18"/>
      <c r="WEW73" s="18"/>
      <c r="WEX73" s="18"/>
      <c r="WEY73" s="18"/>
      <c r="WEZ73" s="18"/>
      <c r="WFA73" s="18"/>
      <c r="WFB73" s="18"/>
      <c r="WFC73" s="18"/>
      <c r="WFD73" s="18"/>
      <c r="WFE73" s="18"/>
      <c r="WFF73" s="18"/>
      <c r="WFG73" s="18"/>
      <c r="WFH73" s="18"/>
      <c r="WFI73" s="18"/>
      <c r="WFJ73" s="18"/>
      <c r="WFK73" s="18"/>
      <c r="WFL73" s="18"/>
      <c r="WFM73" s="18"/>
      <c r="WFN73" s="18"/>
      <c r="WFO73" s="18"/>
      <c r="WFP73" s="18"/>
      <c r="WFQ73" s="18"/>
      <c r="WFR73" s="18"/>
      <c r="WFS73" s="18"/>
      <c r="WFT73" s="18"/>
      <c r="WFU73" s="18"/>
      <c r="WFV73" s="18"/>
      <c r="WFW73" s="18"/>
      <c r="WFX73" s="18"/>
      <c r="WFY73" s="18"/>
      <c r="WFZ73" s="18"/>
      <c r="WGA73" s="18"/>
      <c r="WGB73" s="18"/>
      <c r="WGC73" s="18"/>
      <c r="WGD73" s="18"/>
      <c r="WGE73" s="18"/>
      <c r="WGF73" s="18"/>
      <c r="WGG73" s="18"/>
      <c r="WGH73" s="18"/>
      <c r="WGI73" s="18"/>
      <c r="WGJ73" s="18"/>
      <c r="WGK73" s="18"/>
      <c r="WGL73" s="18"/>
      <c r="WGM73" s="18"/>
      <c r="WGN73" s="18"/>
      <c r="WGO73" s="18"/>
      <c r="WGP73" s="18"/>
      <c r="WGQ73" s="18"/>
      <c r="WGR73" s="18"/>
      <c r="WGS73" s="18"/>
      <c r="WGT73" s="18"/>
      <c r="WGU73" s="18"/>
      <c r="WGV73" s="18"/>
      <c r="WGW73" s="18"/>
      <c r="WGX73" s="18"/>
      <c r="WGY73" s="18"/>
      <c r="WGZ73" s="18"/>
      <c r="WHA73" s="18"/>
      <c r="WHB73" s="18"/>
      <c r="WHC73" s="18"/>
      <c r="WHD73" s="18"/>
      <c r="WHE73" s="18"/>
      <c r="WHF73" s="18"/>
      <c r="WHG73" s="18"/>
      <c r="WHH73" s="18"/>
      <c r="WHI73" s="18"/>
      <c r="WHJ73" s="18"/>
      <c r="WHK73" s="18"/>
      <c r="WHL73" s="18"/>
      <c r="WHM73" s="18"/>
      <c r="WHN73" s="18"/>
      <c r="WHO73" s="18"/>
      <c r="WHP73" s="18"/>
      <c r="WHQ73" s="18"/>
      <c r="WHR73" s="18"/>
      <c r="WHS73" s="18"/>
      <c r="WHT73" s="18"/>
      <c r="WHU73" s="18"/>
      <c r="WHV73" s="18"/>
      <c r="WHW73" s="18"/>
      <c r="WHX73" s="18"/>
      <c r="WHY73" s="18"/>
      <c r="WHZ73" s="18"/>
      <c r="WIA73" s="18"/>
      <c r="WIB73" s="18"/>
      <c r="WIC73" s="18"/>
      <c r="WID73" s="18"/>
      <c r="WIE73" s="18"/>
      <c r="WIF73" s="18"/>
      <c r="WIG73" s="18"/>
      <c r="WIH73" s="18"/>
      <c r="WII73" s="18"/>
      <c r="WIJ73" s="18"/>
      <c r="WIK73" s="18"/>
      <c r="WIL73" s="18"/>
      <c r="WIM73" s="18"/>
      <c r="WIN73" s="18"/>
      <c r="WIO73" s="18"/>
      <c r="WIP73" s="18"/>
      <c r="WIQ73" s="18"/>
      <c r="WIR73" s="18"/>
      <c r="WIS73" s="18"/>
      <c r="WIT73" s="18"/>
      <c r="WIU73" s="18"/>
      <c r="WIV73" s="18"/>
      <c r="WIW73" s="18"/>
      <c r="WIX73" s="18"/>
      <c r="WIY73" s="18"/>
      <c r="WIZ73" s="18"/>
      <c r="WJA73" s="18"/>
      <c r="WJB73" s="18"/>
      <c r="WJC73" s="18"/>
      <c r="WJD73" s="18"/>
      <c r="WJE73" s="18"/>
      <c r="WJF73" s="18"/>
      <c r="WJG73" s="18"/>
      <c r="WJH73" s="18"/>
      <c r="WJI73" s="18"/>
      <c r="WJJ73" s="18"/>
      <c r="WJK73" s="18"/>
      <c r="WJL73" s="18"/>
      <c r="WJM73" s="18"/>
      <c r="WJN73" s="18"/>
      <c r="WJO73" s="18"/>
      <c r="WJP73" s="18"/>
      <c r="WJQ73" s="18"/>
      <c r="WJR73" s="18"/>
      <c r="WJS73" s="18"/>
      <c r="WJT73" s="18"/>
      <c r="WJU73" s="18"/>
      <c r="WJV73" s="18"/>
      <c r="WJW73" s="18"/>
      <c r="WJX73" s="18"/>
      <c r="WJY73" s="18"/>
      <c r="WJZ73" s="18"/>
      <c r="WKA73" s="18"/>
      <c r="WKB73" s="18"/>
      <c r="WKC73" s="18"/>
      <c r="WKD73" s="18"/>
      <c r="WKE73" s="18"/>
      <c r="WKF73" s="18"/>
      <c r="WKG73" s="18"/>
      <c r="WKH73" s="18"/>
      <c r="WKI73" s="18"/>
      <c r="WKJ73" s="18"/>
      <c r="WKK73" s="18"/>
      <c r="WKL73" s="18"/>
      <c r="WKM73" s="18"/>
      <c r="WKN73" s="18"/>
      <c r="WKO73" s="18"/>
      <c r="WKP73" s="18"/>
      <c r="WKQ73" s="18"/>
      <c r="WKR73" s="18"/>
      <c r="WKS73" s="18"/>
      <c r="WKT73" s="18"/>
      <c r="WKU73" s="18"/>
      <c r="WKV73" s="18"/>
      <c r="WKW73" s="18"/>
      <c r="WKX73" s="18"/>
      <c r="WKY73" s="18"/>
      <c r="WKZ73" s="18"/>
      <c r="WLA73" s="18"/>
      <c r="WLB73" s="18"/>
      <c r="WLC73" s="18"/>
      <c r="WLD73" s="18"/>
      <c r="WLE73" s="18"/>
      <c r="WLF73" s="18"/>
      <c r="WLG73" s="18"/>
      <c r="WLH73" s="18"/>
      <c r="WLI73" s="18"/>
      <c r="WLJ73" s="18"/>
      <c r="WLK73" s="18"/>
      <c r="WLL73" s="18"/>
      <c r="WLM73" s="18"/>
      <c r="WLN73" s="18"/>
      <c r="WLO73" s="18"/>
      <c r="WLP73" s="18"/>
      <c r="WLQ73" s="18"/>
      <c r="WLR73" s="18"/>
      <c r="WLS73" s="18"/>
      <c r="WLT73" s="18"/>
      <c r="WLU73" s="18"/>
      <c r="WLV73" s="18"/>
      <c r="WLW73" s="18"/>
      <c r="WLX73" s="18"/>
      <c r="WLY73" s="18"/>
      <c r="WLZ73" s="18"/>
      <c r="WMA73" s="18"/>
      <c r="WMB73" s="18"/>
      <c r="WMC73" s="18"/>
      <c r="WMD73" s="18"/>
      <c r="WME73" s="18"/>
      <c r="WMF73" s="18"/>
      <c r="WMG73" s="18"/>
      <c r="WMH73" s="18"/>
      <c r="WMI73" s="18"/>
      <c r="WMJ73" s="18"/>
      <c r="WMK73" s="18"/>
      <c r="WML73" s="18"/>
      <c r="WMM73" s="18"/>
      <c r="WMN73" s="18"/>
      <c r="WMO73" s="18"/>
      <c r="WMP73" s="18"/>
      <c r="WMQ73" s="18"/>
      <c r="WMR73" s="18"/>
      <c r="WMS73" s="18"/>
      <c r="WMT73" s="18"/>
      <c r="WMU73" s="18"/>
      <c r="WMV73" s="18"/>
      <c r="WMW73" s="18"/>
      <c r="WMX73" s="18"/>
      <c r="WMY73" s="18"/>
      <c r="WMZ73" s="18"/>
      <c r="WNA73" s="18"/>
      <c r="WNB73" s="18"/>
      <c r="WNC73" s="18"/>
      <c r="WND73" s="18"/>
      <c r="WNE73" s="18"/>
      <c r="WNF73" s="18"/>
      <c r="WNG73" s="18"/>
      <c r="WNH73" s="18"/>
      <c r="WNI73" s="18"/>
      <c r="WNJ73" s="18"/>
      <c r="WNK73" s="18"/>
      <c r="WNL73" s="18"/>
      <c r="WNM73" s="18"/>
      <c r="WNN73" s="18"/>
      <c r="WNO73" s="18"/>
      <c r="WNP73" s="18"/>
      <c r="WNQ73" s="18"/>
      <c r="WNR73" s="18"/>
      <c r="WNS73" s="18"/>
      <c r="WNT73" s="18"/>
      <c r="WNU73" s="18"/>
      <c r="WNV73" s="18"/>
      <c r="WNW73" s="18"/>
      <c r="WNX73" s="18"/>
      <c r="WNY73" s="18"/>
      <c r="WNZ73" s="18"/>
      <c r="WOA73" s="18"/>
      <c r="WOB73" s="18"/>
      <c r="WOC73" s="18"/>
      <c r="WOD73" s="18"/>
      <c r="WOE73" s="18"/>
      <c r="WOF73" s="18"/>
      <c r="WOG73" s="18"/>
      <c r="WOH73" s="18"/>
      <c r="WOI73" s="18"/>
      <c r="WOJ73" s="18"/>
      <c r="WOK73" s="18"/>
      <c r="WOL73" s="18"/>
      <c r="WOM73" s="18"/>
      <c r="WON73" s="18"/>
      <c r="WOO73" s="18"/>
      <c r="WOP73" s="18"/>
      <c r="WOQ73" s="18"/>
      <c r="WOR73" s="18"/>
      <c r="WOS73" s="18"/>
      <c r="WOT73" s="18"/>
      <c r="WOU73" s="18"/>
      <c r="WOV73" s="18"/>
      <c r="WOW73" s="18"/>
      <c r="WOX73" s="18"/>
      <c r="WOY73" s="18"/>
      <c r="WOZ73" s="18"/>
      <c r="WPA73" s="18"/>
      <c r="WPB73" s="18"/>
      <c r="WPC73" s="18"/>
      <c r="WPD73" s="18"/>
      <c r="WPE73" s="18"/>
      <c r="WPF73" s="18"/>
      <c r="WPG73" s="18"/>
      <c r="WPH73" s="18"/>
      <c r="WPI73" s="18"/>
      <c r="WPJ73" s="18"/>
      <c r="WPK73" s="18"/>
      <c r="WPL73" s="18"/>
      <c r="WPM73" s="18"/>
      <c r="WPN73" s="18"/>
      <c r="WPO73" s="18"/>
      <c r="WPP73" s="18"/>
      <c r="WPQ73" s="18"/>
      <c r="WPR73" s="18"/>
      <c r="WPS73" s="18"/>
      <c r="WPT73" s="18"/>
      <c r="WPU73" s="18"/>
      <c r="WPV73" s="18"/>
      <c r="WPW73" s="18"/>
      <c r="WPX73" s="18"/>
      <c r="WPY73" s="18"/>
      <c r="WPZ73" s="18"/>
      <c r="WQA73" s="18"/>
      <c r="WQB73" s="18"/>
      <c r="WQC73" s="18"/>
      <c r="WQD73" s="18"/>
      <c r="WQE73" s="18"/>
      <c r="WQF73" s="18"/>
      <c r="WQG73" s="18"/>
      <c r="WQH73" s="18"/>
      <c r="WQI73" s="18"/>
      <c r="WQJ73" s="18"/>
      <c r="WQK73" s="18"/>
      <c r="WQL73" s="18"/>
      <c r="WQM73" s="18"/>
      <c r="WQN73" s="18"/>
      <c r="WQO73" s="18"/>
      <c r="WQP73" s="18"/>
      <c r="WQQ73" s="18"/>
      <c r="WQR73" s="18"/>
      <c r="WQS73" s="18"/>
      <c r="WQT73" s="18"/>
      <c r="WQU73" s="18"/>
      <c r="WQV73" s="18"/>
      <c r="WQW73" s="18"/>
      <c r="WQX73" s="18"/>
      <c r="WQY73" s="18"/>
      <c r="WQZ73" s="18"/>
      <c r="WRA73" s="18"/>
      <c r="WRB73" s="18"/>
      <c r="WRC73" s="18"/>
      <c r="WRD73" s="18"/>
      <c r="WRE73" s="18"/>
      <c r="WRF73" s="18"/>
      <c r="WRG73" s="18"/>
      <c r="WRH73" s="18"/>
      <c r="WRI73" s="18"/>
      <c r="WRJ73" s="18"/>
      <c r="WRK73" s="18"/>
      <c r="WRL73" s="18"/>
      <c r="WRM73" s="18"/>
      <c r="WRN73" s="18"/>
      <c r="WRO73" s="18"/>
      <c r="WRP73" s="18"/>
      <c r="WRQ73" s="18"/>
      <c r="WRR73" s="18"/>
      <c r="WRS73" s="18"/>
      <c r="WRT73" s="18"/>
      <c r="WRU73" s="18"/>
      <c r="WRV73" s="18"/>
      <c r="WRW73" s="18"/>
      <c r="WRX73" s="18"/>
      <c r="WRY73" s="18"/>
      <c r="WRZ73" s="18"/>
      <c r="WSA73" s="18"/>
      <c r="WSB73" s="18"/>
      <c r="WSC73" s="18"/>
      <c r="WSD73" s="18"/>
      <c r="WSE73" s="18"/>
      <c r="WSF73" s="18"/>
      <c r="WSG73" s="18"/>
      <c r="WSH73" s="18"/>
      <c r="WSI73" s="18"/>
      <c r="WSJ73" s="18"/>
      <c r="WSK73" s="18"/>
      <c r="WSL73" s="18"/>
      <c r="WSM73" s="18"/>
      <c r="WSN73" s="18"/>
      <c r="WSO73" s="18"/>
      <c r="WSP73" s="18"/>
      <c r="WSQ73" s="18"/>
      <c r="WSR73" s="18"/>
      <c r="WSS73" s="18"/>
      <c r="WST73" s="18"/>
      <c r="WSU73" s="18"/>
      <c r="WSV73" s="18"/>
      <c r="WSW73" s="18"/>
      <c r="WSX73" s="18"/>
      <c r="WSY73" s="18"/>
      <c r="WSZ73" s="18"/>
      <c r="WTA73" s="18"/>
      <c r="WTB73" s="18"/>
      <c r="WTC73" s="18"/>
      <c r="WTD73" s="18"/>
      <c r="WTE73" s="18"/>
      <c r="WTF73" s="18"/>
      <c r="WTG73" s="18"/>
      <c r="WTH73" s="18"/>
      <c r="WTI73" s="18"/>
      <c r="WTJ73" s="18"/>
      <c r="WTK73" s="18"/>
      <c r="WTL73" s="18"/>
      <c r="WTM73" s="18"/>
      <c r="WTN73" s="18"/>
      <c r="WTO73" s="18"/>
      <c r="WTP73" s="18"/>
      <c r="WTQ73" s="18"/>
      <c r="WTR73" s="18"/>
      <c r="WTS73" s="18"/>
      <c r="WTT73" s="18"/>
      <c r="WTU73" s="18"/>
      <c r="WTV73" s="18"/>
      <c r="WTW73" s="18"/>
      <c r="WTX73" s="18"/>
      <c r="WTY73" s="18"/>
      <c r="WTZ73" s="18"/>
      <c r="WUA73" s="18"/>
      <c r="WUB73" s="18"/>
      <c r="WUC73" s="18"/>
      <c r="WUD73" s="18"/>
      <c r="WUE73" s="18"/>
      <c r="WUF73" s="18"/>
      <c r="WUG73" s="18"/>
      <c r="WUH73" s="18"/>
      <c r="WUI73" s="18"/>
      <c r="WUJ73" s="18"/>
      <c r="WUK73" s="18"/>
      <c r="WUL73" s="18"/>
      <c r="WUM73" s="18"/>
      <c r="WUN73" s="18"/>
      <c r="WUO73" s="18"/>
      <c r="WUP73" s="18"/>
      <c r="WUQ73" s="18"/>
      <c r="WUR73" s="18"/>
      <c r="WUS73" s="18"/>
      <c r="WUT73" s="18"/>
      <c r="WUU73" s="18"/>
      <c r="WUV73" s="18"/>
      <c r="WUW73" s="18"/>
      <c r="WUX73" s="18"/>
      <c r="WUY73" s="18"/>
      <c r="WUZ73" s="18"/>
      <c r="WVA73" s="18"/>
      <c r="WVB73" s="18"/>
      <c r="WVC73" s="18"/>
      <c r="WVD73" s="18"/>
      <c r="WVE73" s="18"/>
      <c r="WVF73" s="18"/>
      <c r="WVG73" s="18"/>
      <c r="WVH73" s="18"/>
      <c r="WVI73" s="18"/>
      <c r="WVJ73" s="18"/>
      <c r="WVK73" s="18"/>
      <c r="WVL73" s="18"/>
      <c r="WVM73" s="18"/>
      <c r="WVN73" s="18"/>
      <c r="WVO73" s="18"/>
      <c r="WVP73" s="18"/>
      <c r="WVQ73" s="18"/>
      <c r="WVR73" s="18"/>
      <c r="WVS73" s="18"/>
      <c r="WVT73" s="18"/>
      <c r="WVU73" s="18"/>
      <c r="WVV73" s="18"/>
      <c r="WVW73" s="18"/>
      <c r="WVX73" s="18"/>
      <c r="WVY73" s="18"/>
      <c r="WVZ73" s="18"/>
      <c r="WWA73" s="18"/>
      <c r="WWB73" s="18"/>
      <c r="WWC73" s="18"/>
      <c r="WWD73" s="18"/>
      <c r="WWE73" s="18"/>
      <c r="WWF73" s="18"/>
      <c r="WWG73" s="18"/>
      <c r="WWH73" s="18"/>
      <c r="WWI73" s="18"/>
      <c r="WWJ73" s="18"/>
      <c r="WWK73" s="18"/>
      <c r="WWL73" s="18"/>
      <c r="WWM73" s="18"/>
      <c r="WWN73" s="18"/>
      <c r="WWO73" s="18"/>
      <c r="WWP73" s="18"/>
      <c r="WWQ73" s="18"/>
      <c r="WWR73" s="18"/>
      <c r="WWS73" s="18"/>
      <c r="WWT73" s="18"/>
      <c r="WWU73" s="18"/>
      <c r="WWV73" s="18"/>
      <c r="WWW73" s="18"/>
      <c r="WWX73" s="18"/>
      <c r="WWY73" s="18"/>
      <c r="WWZ73" s="18"/>
      <c r="WXA73" s="18"/>
      <c r="WXB73" s="18"/>
      <c r="WXC73" s="18"/>
      <c r="WXD73" s="18"/>
      <c r="WXE73" s="18"/>
      <c r="WXF73" s="18"/>
      <c r="WXG73" s="18"/>
      <c r="WXH73" s="18"/>
      <c r="WXI73" s="18"/>
      <c r="WXJ73" s="18"/>
      <c r="WXK73" s="18"/>
      <c r="WXL73" s="18"/>
      <c r="WXM73" s="18"/>
      <c r="WXN73" s="18"/>
      <c r="WXO73" s="18"/>
      <c r="WXP73" s="18"/>
      <c r="WXQ73" s="18"/>
      <c r="WXR73" s="18"/>
      <c r="WXS73" s="18"/>
      <c r="WXT73" s="18"/>
      <c r="WXU73" s="18"/>
      <c r="WXV73" s="18"/>
      <c r="WXW73" s="18"/>
      <c r="WXX73" s="18"/>
      <c r="WXY73" s="18"/>
      <c r="WXZ73" s="18"/>
      <c r="WYA73" s="18"/>
      <c r="WYB73" s="18"/>
      <c r="WYC73" s="18"/>
      <c r="WYD73" s="18"/>
      <c r="WYE73" s="18"/>
      <c r="WYF73" s="18"/>
      <c r="WYG73" s="18"/>
      <c r="WYH73" s="18"/>
      <c r="WYI73" s="18"/>
      <c r="WYJ73" s="18"/>
      <c r="WYK73" s="18"/>
      <c r="WYL73" s="18"/>
      <c r="WYM73" s="18"/>
      <c r="WYN73" s="18"/>
      <c r="WYO73" s="18"/>
      <c r="WYP73" s="18"/>
      <c r="WYQ73" s="18"/>
      <c r="WYR73" s="18"/>
      <c r="WYS73" s="18"/>
      <c r="WYT73" s="18"/>
      <c r="WYU73" s="18"/>
      <c r="WYV73" s="18"/>
      <c r="WYW73" s="18"/>
      <c r="WYX73" s="18"/>
      <c r="WYY73" s="18"/>
      <c r="WYZ73" s="18"/>
      <c r="WZA73" s="18"/>
      <c r="WZB73" s="18"/>
      <c r="WZC73" s="18"/>
      <c r="WZD73" s="18"/>
      <c r="WZE73" s="18"/>
      <c r="WZF73" s="18"/>
      <c r="WZG73" s="18"/>
      <c r="WZH73" s="18"/>
      <c r="WZI73" s="18"/>
      <c r="WZJ73" s="18"/>
      <c r="WZK73" s="18"/>
      <c r="WZL73" s="18"/>
      <c r="WZM73" s="18"/>
      <c r="WZN73" s="18"/>
      <c r="WZO73" s="18"/>
      <c r="WZP73" s="18"/>
      <c r="WZQ73" s="18"/>
      <c r="WZR73" s="18"/>
      <c r="WZS73" s="18"/>
      <c r="WZT73" s="18"/>
      <c r="WZU73" s="18"/>
      <c r="WZV73" s="18"/>
      <c r="WZW73" s="18"/>
      <c r="WZX73" s="18"/>
      <c r="WZY73" s="18"/>
      <c r="WZZ73" s="18"/>
      <c r="XAA73" s="18"/>
      <c r="XAB73" s="18"/>
      <c r="XAC73" s="18"/>
      <c r="XAD73" s="18"/>
      <c r="XAE73" s="18"/>
      <c r="XAF73" s="18"/>
      <c r="XAG73" s="18"/>
      <c r="XAH73" s="18"/>
      <c r="XAI73" s="18"/>
      <c r="XAJ73" s="18"/>
      <c r="XAK73" s="18"/>
      <c r="XAL73" s="18"/>
      <c r="XAM73" s="18"/>
      <c r="XAN73" s="18"/>
      <c r="XAO73" s="18"/>
      <c r="XAP73" s="18"/>
      <c r="XAQ73" s="18"/>
      <c r="XAR73" s="18"/>
      <c r="XAS73" s="18"/>
      <c r="XAT73" s="18"/>
      <c r="XAU73" s="18"/>
      <c r="XAV73" s="18"/>
      <c r="XAW73" s="18"/>
      <c r="XAX73" s="18"/>
      <c r="XAY73" s="18"/>
      <c r="XAZ73" s="18"/>
      <c r="XBA73" s="18"/>
    </row>
    <row r="74" spans="1:16277">
      <c r="A74" s="23">
        <v>44923</v>
      </c>
      <c r="B74" s="24" t="s">
        <v>22</v>
      </c>
      <c r="C74" s="12" t="s">
        <v>567</v>
      </c>
      <c r="D74" s="10" t="s">
        <v>568</v>
      </c>
      <c r="E74" s="26" t="s">
        <v>60</v>
      </c>
      <c r="F74" s="11" t="s">
        <v>13</v>
      </c>
      <c r="G74" s="11" t="s">
        <v>64</v>
      </c>
      <c r="H74" s="26" t="s">
        <v>59</v>
      </c>
      <c r="I74" s="26" t="s">
        <v>61</v>
      </c>
      <c r="J74" s="26" t="s">
        <v>563</v>
      </c>
      <c r="K74" s="32" t="s">
        <v>16</v>
      </c>
      <c r="L74" s="33" t="s">
        <v>569</v>
      </c>
      <c r="M74" s="9">
        <v>0</v>
      </c>
      <c r="N74" s="9">
        <v>0</v>
      </c>
      <c r="O74" s="16">
        <v>0</v>
      </c>
      <c r="P74" s="22">
        <v>0</v>
      </c>
      <c r="Q74" s="22">
        <v>0</v>
      </c>
      <c r="R74" s="22"/>
      <c r="S74" s="16">
        <v>0</v>
      </c>
      <c r="T74" s="9"/>
      <c r="U74" s="9"/>
      <c r="V74" s="9"/>
      <c r="W74" s="16"/>
      <c r="X74" s="16"/>
      <c r="Y74" s="46" t="s">
        <v>363</v>
      </c>
      <c r="Z74" s="43" t="s">
        <v>568</v>
      </c>
      <c r="AA74" s="43" t="s">
        <v>935</v>
      </c>
      <c r="AB74" s="43" t="s">
        <v>936</v>
      </c>
      <c r="AC74" s="43" t="s">
        <v>894</v>
      </c>
      <c r="AD74" s="43" t="s">
        <v>108</v>
      </c>
      <c r="AE74" s="43" t="s">
        <v>924</v>
      </c>
      <c r="AF74" s="43" t="s">
        <v>368</v>
      </c>
      <c r="AG74" s="43">
        <v>0</v>
      </c>
      <c r="AH74" s="43" t="s">
        <v>16</v>
      </c>
      <c r="AI74" s="43" t="s">
        <v>369</v>
      </c>
      <c r="AJ74" s="43" t="s">
        <v>825</v>
      </c>
      <c r="AK74" s="43" t="s">
        <v>826</v>
      </c>
      <c r="AL74" s="43" t="s">
        <v>372</v>
      </c>
      <c r="AM74" s="43" t="s">
        <v>373</v>
      </c>
      <c r="AN74" s="43" t="s">
        <v>374</v>
      </c>
      <c r="AO74" s="43" t="s">
        <v>614</v>
      </c>
      <c r="AP74" s="43" t="s">
        <v>937</v>
      </c>
      <c r="AQ74" s="43" t="s">
        <v>887</v>
      </c>
      <c r="AR74" s="43" t="s">
        <v>560</v>
      </c>
      <c r="AS74" s="43" t="s">
        <v>907</v>
      </c>
      <c r="AT74" s="43" t="s">
        <v>15</v>
      </c>
      <c r="AU74" s="43" t="s">
        <v>566</v>
      </c>
      <c r="AV74" s="43" t="s">
        <v>59</v>
      </c>
      <c r="AW74" s="43" t="s">
        <v>378</v>
      </c>
      <c r="AX74" s="43" t="s">
        <v>378</v>
      </c>
      <c r="AY74" s="43" t="s">
        <v>378</v>
      </c>
      <c r="AZ74" s="43" t="s">
        <v>819</v>
      </c>
      <c r="BA74" s="43" t="s">
        <v>15</v>
      </c>
      <c r="BB74" s="43" t="s">
        <v>15</v>
      </c>
      <c r="BC74" s="43" t="s">
        <v>15</v>
      </c>
      <c r="BD74" s="43" t="s">
        <v>619</v>
      </c>
      <c r="BE74" s="43" t="s">
        <v>926</v>
      </c>
      <c r="BF74" s="43" t="s">
        <v>15</v>
      </c>
      <c r="BG74" s="43" t="s">
        <v>15</v>
      </c>
      <c r="BH74" s="43" t="s">
        <v>15</v>
      </c>
      <c r="BI74" s="43" t="s">
        <v>831</v>
      </c>
      <c r="BJ74" s="43" t="s">
        <v>832</v>
      </c>
      <c r="BK74" s="43" t="s">
        <v>15</v>
      </c>
      <c r="BL74" s="43" t="s">
        <v>15</v>
      </c>
      <c r="BM74" s="43" t="s">
        <v>927</v>
      </c>
      <c r="BN74" s="43" t="s">
        <v>15</v>
      </c>
      <c r="BO74" s="43" t="s">
        <v>621</v>
      </c>
      <c r="BP74" s="43" t="s">
        <v>15</v>
      </c>
      <c r="BQ74" s="43" t="s">
        <v>15</v>
      </c>
      <c r="BR74" s="43" t="s">
        <v>15</v>
      </c>
      <c r="BS74" s="43" t="s">
        <v>898</v>
      </c>
      <c r="BT74" s="43" t="s">
        <v>899</v>
      </c>
      <c r="BU74" s="43" t="s">
        <v>15</v>
      </c>
      <c r="BV74" s="43" t="s">
        <v>15</v>
      </c>
      <c r="BW74" s="43" t="s">
        <v>387</v>
      </c>
      <c r="BX74" s="43" t="s">
        <v>15</v>
      </c>
      <c r="BY74" s="43" t="s">
        <v>388</v>
      </c>
      <c r="BZ74" s="43" t="s">
        <v>15</v>
      </c>
      <c r="CA74" s="43" t="s">
        <v>15</v>
      </c>
      <c r="CB74" s="43" t="s">
        <v>15</v>
      </c>
      <c r="CC74" s="43" t="s">
        <v>15</v>
      </c>
      <c r="CD74" s="43" t="s">
        <v>15</v>
      </c>
      <c r="CE74" s="43" t="s">
        <v>15</v>
      </c>
      <c r="CF74" s="43" t="s">
        <v>15</v>
      </c>
      <c r="CG74" s="43" t="s">
        <v>15</v>
      </c>
      <c r="CH74" s="43" t="s">
        <v>15</v>
      </c>
      <c r="CI74" s="43" t="s">
        <v>378</v>
      </c>
      <c r="CJ74" s="43" t="s">
        <v>61</v>
      </c>
      <c r="CK74" s="43" t="s">
        <v>15</v>
      </c>
      <c r="CL74" s="43" t="s">
        <v>389</v>
      </c>
      <c r="CM74" s="43" t="s">
        <v>390</v>
      </c>
      <c r="CN74" s="43" t="s">
        <v>387</v>
      </c>
      <c r="CO74" s="43" t="s">
        <v>391</v>
      </c>
      <c r="CP74" s="43" t="s">
        <v>392</v>
      </c>
      <c r="CQ74" s="43" t="s">
        <v>393</v>
      </c>
      <c r="CR74" s="43" t="s">
        <v>394</v>
      </c>
      <c r="CS74" s="43" t="s">
        <v>387</v>
      </c>
      <c r="CT74" s="43" t="s">
        <v>387</v>
      </c>
      <c r="CU74" s="43" t="s">
        <v>387</v>
      </c>
      <c r="CV74" s="43" t="s">
        <v>387</v>
      </c>
      <c r="CW74" s="43" t="s">
        <v>395</v>
      </c>
      <c r="CX74" s="43" t="s">
        <v>938</v>
      </c>
      <c r="CY74" s="43" t="s">
        <v>939</v>
      </c>
      <c r="CZ74" s="43" t="s">
        <v>378</v>
      </c>
      <c r="DA74" s="43" t="s">
        <v>903</v>
      </c>
      <c r="DB74" s="43"/>
    </row>
    <row r="75" spans="1:16277">
      <c r="A75" s="23">
        <v>45065</v>
      </c>
      <c r="B75" s="24" t="s">
        <v>22</v>
      </c>
      <c r="C75" s="12" t="s">
        <v>259</v>
      </c>
      <c r="D75" s="25" t="s">
        <v>67</v>
      </c>
      <c r="E75" s="26" t="s">
        <v>560</v>
      </c>
      <c r="F75" s="11" t="s">
        <v>13</v>
      </c>
      <c r="G75" s="11" t="s">
        <v>17</v>
      </c>
      <c r="H75" s="26" t="s">
        <v>566</v>
      </c>
      <c r="I75" s="26" t="s">
        <v>61</v>
      </c>
      <c r="J75" s="26" t="s">
        <v>164</v>
      </c>
      <c r="K75" s="32" t="s">
        <v>16</v>
      </c>
      <c r="L75" s="33" t="s">
        <v>68</v>
      </c>
      <c r="M75" s="9">
        <v>0</v>
      </c>
      <c r="N75" s="9">
        <v>0</v>
      </c>
      <c r="O75" s="16">
        <v>0</v>
      </c>
      <c r="P75" s="22">
        <v>0</v>
      </c>
      <c r="Q75" s="22">
        <v>0</v>
      </c>
      <c r="R75" s="22">
        <v>0</v>
      </c>
      <c r="S75" s="16">
        <v>0</v>
      </c>
      <c r="T75" s="9">
        <v>0</v>
      </c>
      <c r="U75" s="9">
        <v>0</v>
      </c>
      <c r="V75" s="9">
        <v>0</v>
      </c>
      <c r="W75" s="16">
        <v>0</v>
      </c>
      <c r="X75" s="16">
        <v>700</v>
      </c>
      <c r="Y75" s="46" t="s">
        <v>363</v>
      </c>
      <c r="Z75" s="43" t="s">
        <v>67</v>
      </c>
      <c r="AA75" s="43" t="s">
        <v>940</v>
      </c>
      <c r="AB75" s="43" t="s">
        <v>941</v>
      </c>
      <c r="AC75" s="43" t="s">
        <v>894</v>
      </c>
      <c r="AD75" s="43" t="s">
        <v>108</v>
      </c>
      <c r="AE75" s="43" t="s">
        <v>924</v>
      </c>
      <c r="AF75" s="43" t="s">
        <v>368</v>
      </c>
      <c r="AG75" s="43">
        <v>0</v>
      </c>
      <c r="AH75" s="43" t="s">
        <v>16</v>
      </c>
      <c r="AI75" s="43" t="s">
        <v>369</v>
      </c>
      <c r="AJ75" s="43" t="s">
        <v>825</v>
      </c>
      <c r="AK75" s="43" t="s">
        <v>826</v>
      </c>
      <c r="AL75" s="43" t="s">
        <v>372</v>
      </c>
      <c r="AM75" s="43" t="s">
        <v>373</v>
      </c>
      <c r="AN75" s="43" t="s">
        <v>374</v>
      </c>
      <c r="AO75" s="43" t="s">
        <v>614</v>
      </c>
      <c r="AP75" s="43" t="s">
        <v>942</v>
      </c>
      <c r="AQ75" s="43" t="s">
        <v>887</v>
      </c>
      <c r="AR75" s="43" t="s">
        <v>560</v>
      </c>
      <c r="AS75" s="43" t="s">
        <v>907</v>
      </c>
      <c r="AT75" s="43" t="s">
        <v>15</v>
      </c>
      <c r="AU75" s="43" t="s">
        <v>566</v>
      </c>
      <c r="AV75" s="43" t="s">
        <v>59</v>
      </c>
      <c r="AW75" s="43" t="s">
        <v>378</v>
      </c>
      <c r="AX75" s="43" t="s">
        <v>378</v>
      </c>
      <c r="AY75" s="43" t="s">
        <v>378</v>
      </c>
      <c r="AZ75" s="43" t="s">
        <v>819</v>
      </c>
      <c r="BA75" s="43" t="s">
        <v>15</v>
      </c>
      <c r="BB75" s="43" t="s">
        <v>15</v>
      </c>
      <c r="BC75" s="43" t="s">
        <v>15</v>
      </c>
      <c r="BD75" s="43" t="s">
        <v>633</v>
      </c>
      <c r="BE75" s="43" t="s">
        <v>15</v>
      </c>
      <c r="BF75" s="43" t="s">
        <v>15</v>
      </c>
      <c r="BG75" s="43" t="s">
        <v>15</v>
      </c>
      <c r="BH75" s="43" t="s">
        <v>15</v>
      </c>
      <c r="BI75" s="43" t="s">
        <v>831</v>
      </c>
      <c r="BJ75" s="43" t="s">
        <v>832</v>
      </c>
      <c r="BK75" s="43" t="s">
        <v>15</v>
      </c>
      <c r="BL75" s="43" t="s">
        <v>15</v>
      </c>
      <c r="BM75" s="43" t="s">
        <v>927</v>
      </c>
      <c r="BN75" s="43" t="s">
        <v>15</v>
      </c>
      <c r="BO75" s="43" t="s">
        <v>621</v>
      </c>
      <c r="BP75" s="43" t="s">
        <v>15</v>
      </c>
      <c r="BQ75" s="43" t="s">
        <v>15</v>
      </c>
      <c r="BR75" s="43" t="s">
        <v>15</v>
      </c>
      <c r="BS75" s="43" t="s">
        <v>898</v>
      </c>
      <c r="BT75" s="43" t="s">
        <v>899</v>
      </c>
      <c r="BU75" s="43" t="s">
        <v>15</v>
      </c>
      <c r="BV75" s="43" t="s">
        <v>15</v>
      </c>
      <c r="BW75" s="43" t="s">
        <v>387</v>
      </c>
      <c r="BX75" s="43" t="s">
        <v>15</v>
      </c>
      <c r="BY75" s="43" t="s">
        <v>388</v>
      </c>
      <c r="BZ75" s="43" t="s">
        <v>900</v>
      </c>
      <c r="CA75" s="43" t="s">
        <v>15</v>
      </c>
      <c r="CB75" s="43" t="s">
        <v>15</v>
      </c>
      <c r="CC75" s="43" t="s">
        <v>15</v>
      </c>
      <c r="CD75" s="43" t="s">
        <v>15</v>
      </c>
      <c r="CE75" s="43" t="s">
        <v>15</v>
      </c>
      <c r="CF75" s="43" t="s">
        <v>15</v>
      </c>
      <c r="CG75" s="43" t="s">
        <v>15</v>
      </c>
      <c r="CH75" s="43" t="s">
        <v>15</v>
      </c>
      <c r="CI75" s="43" t="s">
        <v>378</v>
      </c>
      <c r="CJ75" s="43" t="s">
        <v>61</v>
      </c>
      <c r="CK75" s="43" t="s">
        <v>15</v>
      </c>
      <c r="CL75" s="43" t="s">
        <v>389</v>
      </c>
      <c r="CM75" s="43" t="s">
        <v>390</v>
      </c>
      <c r="CN75" s="43" t="s">
        <v>387</v>
      </c>
      <c r="CO75" s="43" t="s">
        <v>391</v>
      </c>
      <c r="CP75" s="43" t="s">
        <v>392</v>
      </c>
      <c r="CQ75" s="43" t="s">
        <v>393</v>
      </c>
      <c r="CR75" s="43" t="s">
        <v>394</v>
      </c>
      <c r="CS75" s="43" t="s">
        <v>387</v>
      </c>
      <c r="CT75" s="43" t="s">
        <v>387</v>
      </c>
      <c r="CU75" s="43" t="s">
        <v>387</v>
      </c>
      <c r="CV75" s="43" t="s">
        <v>387</v>
      </c>
      <c r="CW75" s="43" t="s">
        <v>395</v>
      </c>
      <c r="CX75" s="43" t="s">
        <v>943</v>
      </c>
      <c r="CY75" s="43" t="s">
        <v>934</v>
      </c>
      <c r="CZ75" s="43">
        <v>0</v>
      </c>
      <c r="DA75" s="43">
        <v>0</v>
      </c>
      <c r="DB75" s="43">
        <v>0</v>
      </c>
    </row>
    <row r="76" spans="1:16277">
      <c r="A76" s="23">
        <v>45065</v>
      </c>
      <c r="B76" s="24" t="s">
        <v>22</v>
      </c>
      <c r="C76" s="12" t="s">
        <v>260</v>
      </c>
      <c r="D76" s="25" t="s">
        <v>135</v>
      </c>
      <c r="E76" s="26" t="s">
        <v>565</v>
      </c>
      <c r="F76" s="11" t="s">
        <v>13</v>
      </c>
      <c r="G76" s="11" t="s">
        <v>17</v>
      </c>
      <c r="H76" s="26" t="s">
        <v>566</v>
      </c>
      <c r="I76" s="26" t="s">
        <v>52</v>
      </c>
      <c r="J76" s="26" t="s">
        <v>94</v>
      </c>
      <c r="K76" s="32" t="s">
        <v>16</v>
      </c>
      <c r="L76" s="33" t="s">
        <v>136</v>
      </c>
      <c r="M76" s="9">
        <v>1500</v>
      </c>
      <c r="N76" s="9">
        <v>1500</v>
      </c>
      <c r="O76" s="16">
        <v>4000</v>
      </c>
      <c r="P76" s="9">
        <v>1500</v>
      </c>
      <c r="Q76" s="49">
        <v>1000</v>
      </c>
      <c r="R76" s="49">
        <v>1000</v>
      </c>
      <c r="S76" s="16">
        <v>3500</v>
      </c>
      <c r="T76" s="9">
        <v>1500</v>
      </c>
      <c r="U76" s="49">
        <v>2000</v>
      </c>
      <c r="V76" s="9">
        <v>0</v>
      </c>
      <c r="W76" s="16">
        <v>3500</v>
      </c>
      <c r="X76" s="16">
        <v>13000</v>
      </c>
      <c r="Y76" s="46" t="s">
        <v>363</v>
      </c>
      <c r="Z76" s="43" t="s">
        <v>135</v>
      </c>
      <c r="AA76" s="43" t="s">
        <v>944</v>
      </c>
      <c r="AB76" s="43" t="s">
        <v>945</v>
      </c>
      <c r="AC76" s="43" t="s">
        <v>894</v>
      </c>
      <c r="AD76" s="43" t="s">
        <v>108</v>
      </c>
      <c r="AE76" s="43" t="s">
        <v>924</v>
      </c>
      <c r="AF76" s="43" t="s">
        <v>368</v>
      </c>
      <c r="AG76" s="43">
        <v>0</v>
      </c>
      <c r="AH76" s="43" t="s">
        <v>16</v>
      </c>
      <c r="AI76" s="43" t="s">
        <v>369</v>
      </c>
      <c r="AJ76" s="43" t="s">
        <v>825</v>
      </c>
      <c r="AK76" s="43" t="s">
        <v>826</v>
      </c>
      <c r="AL76" s="43" t="s">
        <v>372</v>
      </c>
      <c r="AM76" s="43" t="s">
        <v>373</v>
      </c>
      <c r="AN76" s="43" t="s">
        <v>374</v>
      </c>
      <c r="AO76" s="43" t="s">
        <v>374</v>
      </c>
      <c r="AP76" s="43" t="s">
        <v>946</v>
      </c>
      <c r="AQ76" s="43" t="s">
        <v>841</v>
      </c>
      <c r="AR76" s="43" t="s">
        <v>565</v>
      </c>
      <c r="AS76" s="43" t="s">
        <v>907</v>
      </c>
      <c r="AT76" s="43" t="s">
        <v>15</v>
      </c>
      <c r="AU76" s="43" t="s">
        <v>566</v>
      </c>
      <c r="AV76" s="43" t="s">
        <v>59</v>
      </c>
      <c r="AW76" s="43" t="s">
        <v>378</v>
      </c>
      <c r="AX76" s="43" t="s">
        <v>378</v>
      </c>
      <c r="AY76" s="43" t="s">
        <v>378</v>
      </c>
      <c r="AZ76" s="43" t="s">
        <v>819</v>
      </c>
      <c r="BA76" s="43" t="s">
        <v>15</v>
      </c>
      <c r="BB76" s="43" t="s">
        <v>15</v>
      </c>
      <c r="BC76" s="43" t="s">
        <v>15</v>
      </c>
      <c r="BD76" s="43" t="s">
        <v>633</v>
      </c>
      <c r="BE76" s="43" t="s">
        <v>15</v>
      </c>
      <c r="BF76" s="43" t="s">
        <v>15</v>
      </c>
      <c r="BG76" s="43" t="s">
        <v>15</v>
      </c>
      <c r="BH76" s="43" t="s">
        <v>15</v>
      </c>
      <c r="BI76" s="43" t="s">
        <v>831</v>
      </c>
      <c r="BJ76" s="43" t="s">
        <v>832</v>
      </c>
      <c r="BK76" s="43" t="s">
        <v>15</v>
      </c>
      <c r="BL76" s="43" t="s">
        <v>15</v>
      </c>
      <c r="BM76" s="43" t="s">
        <v>927</v>
      </c>
      <c r="BN76" s="43" t="s">
        <v>15</v>
      </c>
      <c r="BO76" s="43" t="s">
        <v>621</v>
      </c>
      <c r="BP76" s="43" t="s">
        <v>15</v>
      </c>
      <c r="BQ76" s="43" t="s">
        <v>15</v>
      </c>
      <c r="BR76" s="43" t="s">
        <v>15</v>
      </c>
      <c r="BS76" s="43" t="s">
        <v>898</v>
      </c>
      <c r="BT76" s="43" t="s">
        <v>899</v>
      </c>
      <c r="BU76" s="43" t="s">
        <v>15</v>
      </c>
      <c r="BV76" s="43" t="s">
        <v>15</v>
      </c>
      <c r="BW76" s="43" t="s">
        <v>387</v>
      </c>
      <c r="BX76" s="43" t="s">
        <v>15</v>
      </c>
      <c r="BY76" s="43" t="s">
        <v>387</v>
      </c>
      <c r="BZ76" s="43" t="s">
        <v>900</v>
      </c>
      <c r="CA76" s="43" t="s">
        <v>15</v>
      </c>
      <c r="CB76" s="43" t="s">
        <v>15</v>
      </c>
      <c r="CC76" s="43" t="s">
        <v>15</v>
      </c>
      <c r="CD76" s="43" t="s">
        <v>15</v>
      </c>
      <c r="CE76" s="43" t="s">
        <v>15</v>
      </c>
      <c r="CF76" s="43" t="s">
        <v>15</v>
      </c>
      <c r="CG76" s="43" t="s">
        <v>15</v>
      </c>
      <c r="CH76" s="43" t="s">
        <v>15</v>
      </c>
      <c r="CI76" s="43" t="s">
        <v>378</v>
      </c>
      <c r="CJ76" s="43" t="s">
        <v>52</v>
      </c>
      <c r="CK76" s="43" t="s">
        <v>15</v>
      </c>
      <c r="CL76" s="43" t="s">
        <v>389</v>
      </c>
      <c r="CM76" s="43" t="s">
        <v>390</v>
      </c>
      <c r="CN76" s="43" t="s">
        <v>387</v>
      </c>
      <c r="CO76" s="43" t="s">
        <v>391</v>
      </c>
      <c r="CP76" s="43" t="s">
        <v>392</v>
      </c>
      <c r="CQ76" s="43" t="s">
        <v>393</v>
      </c>
      <c r="CR76" s="43" t="s">
        <v>394</v>
      </c>
      <c r="CS76" s="43" t="s">
        <v>387</v>
      </c>
      <c r="CT76" s="43" t="s">
        <v>387</v>
      </c>
      <c r="CU76" s="43" t="s">
        <v>387</v>
      </c>
      <c r="CV76" s="43" t="s">
        <v>843</v>
      </c>
      <c r="CW76" s="43" t="s">
        <v>15</v>
      </c>
      <c r="CX76" s="43" t="s">
        <v>947</v>
      </c>
      <c r="CY76" s="43" t="s">
        <v>947</v>
      </c>
      <c r="CZ76" s="43">
        <v>0</v>
      </c>
      <c r="DA76" s="43">
        <v>0</v>
      </c>
      <c r="DB76" s="43">
        <v>0</v>
      </c>
    </row>
    <row r="77" spans="1:16277">
      <c r="A77" s="23">
        <v>45065</v>
      </c>
      <c r="B77" s="24" t="s">
        <v>22</v>
      </c>
      <c r="C77" s="12" t="s">
        <v>261</v>
      </c>
      <c r="D77" s="25" t="s">
        <v>137</v>
      </c>
      <c r="E77" s="26" t="s">
        <v>560</v>
      </c>
      <c r="F77" s="11" t="s">
        <v>13</v>
      </c>
      <c r="G77" s="11" t="s">
        <v>17</v>
      </c>
      <c r="H77" s="26" t="s">
        <v>566</v>
      </c>
      <c r="I77" s="26" t="s">
        <v>52</v>
      </c>
      <c r="J77" s="26" t="s">
        <v>94</v>
      </c>
      <c r="K77" s="32" t="s">
        <v>16</v>
      </c>
      <c r="L77" s="33" t="s">
        <v>138</v>
      </c>
      <c r="M77" s="9">
        <v>500</v>
      </c>
      <c r="N77" s="9">
        <v>0</v>
      </c>
      <c r="O77" s="16">
        <v>1000</v>
      </c>
      <c r="P77" s="9">
        <v>500</v>
      </c>
      <c r="Q77" s="9">
        <v>500</v>
      </c>
      <c r="R77" s="9">
        <v>500</v>
      </c>
      <c r="S77" s="16">
        <v>1500</v>
      </c>
      <c r="T77" s="9">
        <v>500</v>
      </c>
      <c r="U77" s="9">
        <v>0</v>
      </c>
      <c r="V77" s="9">
        <v>0</v>
      </c>
      <c r="W77" s="16">
        <v>500</v>
      </c>
      <c r="X77" s="16">
        <v>4000</v>
      </c>
      <c r="Y77" s="46" t="s">
        <v>363</v>
      </c>
      <c r="Z77" s="43" t="s">
        <v>137</v>
      </c>
      <c r="AA77" s="43" t="s">
        <v>948</v>
      </c>
      <c r="AB77" s="43" t="s">
        <v>949</v>
      </c>
      <c r="AC77" s="43" t="s">
        <v>894</v>
      </c>
      <c r="AD77" s="43" t="s">
        <v>108</v>
      </c>
      <c r="AE77" s="43" t="s">
        <v>924</v>
      </c>
      <c r="AF77" s="43" t="s">
        <v>368</v>
      </c>
      <c r="AG77" s="43">
        <v>0</v>
      </c>
      <c r="AH77" s="43" t="s">
        <v>16</v>
      </c>
      <c r="AI77" s="43" t="s">
        <v>369</v>
      </c>
      <c r="AJ77" s="43" t="s">
        <v>825</v>
      </c>
      <c r="AK77" s="43" t="s">
        <v>826</v>
      </c>
      <c r="AL77" s="43" t="s">
        <v>372</v>
      </c>
      <c r="AM77" s="43" t="s">
        <v>373</v>
      </c>
      <c r="AN77" s="43" t="s">
        <v>374</v>
      </c>
      <c r="AO77" s="43" t="s">
        <v>374</v>
      </c>
      <c r="AP77" s="43" t="s">
        <v>950</v>
      </c>
      <c r="AQ77" s="43" t="s">
        <v>841</v>
      </c>
      <c r="AR77" s="43" t="s">
        <v>560</v>
      </c>
      <c r="AS77" s="43" t="s">
        <v>907</v>
      </c>
      <c r="AT77" s="43" t="s">
        <v>15</v>
      </c>
      <c r="AU77" s="43" t="s">
        <v>566</v>
      </c>
      <c r="AV77" s="43" t="s">
        <v>59</v>
      </c>
      <c r="AW77" s="43" t="s">
        <v>378</v>
      </c>
      <c r="AX77" s="43" t="s">
        <v>378</v>
      </c>
      <c r="AY77" s="43" t="s">
        <v>378</v>
      </c>
      <c r="AZ77" s="43" t="s">
        <v>819</v>
      </c>
      <c r="BA77" s="43" t="s">
        <v>15</v>
      </c>
      <c r="BB77" s="43" t="s">
        <v>15</v>
      </c>
      <c r="BC77" s="43" t="s">
        <v>15</v>
      </c>
      <c r="BD77" s="43" t="s">
        <v>633</v>
      </c>
      <c r="BE77" s="43" t="s">
        <v>15</v>
      </c>
      <c r="BF77" s="43" t="s">
        <v>15</v>
      </c>
      <c r="BG77" s="43" t="s">
        <v>15</v>
      </c>
      <c r="BH77" s="43" t="s">
        <v>15</v>
      </c>
      <c r="BI77" s="43" t="s">
        <v>831</v>
      </c>
      <c r="BJ77" s="43" t="s">
        <v>832</v>
      </c>
      <c r="BK77" s="43" t="s">
        <v>15</v>
      </c>
      <c r="BL77" s="43" t="s">
        <v>15</v>
      </c>
      <c r="BM77" s="43" t="s">
        <v>927</v>
      </c>
      <c r="BN77" s="43" t="s">
        <v>15</v>
      </c>
      <c r="BO77" s="43" t="s">
        <v>621</v>
      </c>
      <c r="BP77" s="43" t="s">
        <v>15</v>
      </c>
      <c r="BQ77" s="43" t="s">
        <v>15</v>
      </c>
      <c r="BR77" s="43" t="s">
        <v>15</v>
      </c>
      <c r="BS77" s="43" t="s">
        <v>898</v>
      </c>
      <c r="BT77" s="43" t="s">
        <v>899</v>
      </c>
      <c r="BU77" s="43" t="s">
        <v>15</v>
      </c>
      <c r="BV77" s="43" t="s">
        <v>15</v>
      </c>
      <c r="BW77" s="43" t="s">
        <v>387</v>
      </c>
      <c r="BX77" s="43" t="s">
        <v>15</v>
      </c>
      <c r="BY77" s="43" t="s">
        <v>387</v>
      </c>
      <c r="BZ77" s="43" t="s">
        <v>900</v>
      </c>
      <c r="CA77" s="43" t="s">
        <v>15</v>
      </c>
      <c r="CB77" s="43" t="s">
        <v>15</v>
      </c>
      <c r="CC77" s="43" t="s">
        <v>15</v>
      </c>
      <c r="CD77" s="43" t="s">
        <v>15</v>
      </c>
      <c r="CE77" s="43" t="s">
        <v>15</v>
      </c>
      <c r="CF77" s="43" t="s">
        <v>15</v>
      </c>
      <c r="CG77" s="43" t="s">
        <v>15</v>
      </c>
      <c r="CH77" s="43" t="s">
        <v>15</v>
      </c>
      <c r="CI77" s="43" t="s">
        <v>378</v>
      </c>
      <c r="CJ77" s="43" t="s">
        <v>52</v>
      </c>
      <c r="CK77" s="43" t="s">
        <v>15</v>
      </c>
      <c r="CL77" s="43" t="s">
        <v>389</v>
      </c>
      <c r="CM77" s="43" t="s">
        <v>390</v>
      </c>
      <c r="CN77" s="43" t="s">
        <v>387</v>
      </c>
      <c r="CO77" s="43" t="s">
        <v>391</v>
      </c>
      <c r="CP77" s="43" t="s">
        <v>392</v>
      </c>
      <c r="CQ77" s="43" t="s">
        <v>393</v>
      </c>
      <c r="CR77" s="43" t="s">
        <v>394</v>
      </c>
      <c r="CS77" s="43" t="s">
        <v>387</v>
      </c>
      <c r="CT77" s="43" t="s">
        <v>387</v>
      </c>
      <c r="CU77" s="43" t="s">
        <v>387</v>
      </c>
      <c r="CV77" s="43" t="s">
        <v>843</v>
      </c>
      <c r="CW77" s="43" t="s">
        <v>15</v>
      </c>
      <c r="CX77" s="43" t="s">
        <v>951</v>
      </c>
      <c r="CY77" s="43" t="s">
        <v>951</v>
      </c>
      <c r="CZ77" s="43">
        <v>0</v>
      </c>
      <c r="DA77" s="43">
        <v>0</v>
      </c>
      <c r="DB77" s="43">
        <v>0</v>
      </c>
    </row>
    <row r="78" spans="1:16277">
      <c r="A78" s="23">
        <v>44580</v>
      </c>
      <c r="B78" s="24" t="s">
        <v>22</v>
      </c>
      <c r="C78" s="12" t="s">
        <v>570</v>
      </c>
      <c r="D78" s="10" t="s">
        <v>571</v>
      </c>
      <c r="E78" s="26" t="s">
        <v>58</v>
      </c>
      <c r="F78" s="11" t="s">
        <v>13</v>
      </c>
      <c r="G78" s="11" t="s">
        <v>17</v>
      </c>
      <c r="H78" s="26" t="s">
        <v>59</v>
      </c>
      <c r="I78" s="26" t="s">
        <v>467</v>
      </c>
      <c r="J78" s="26" t="s">
        <v>572</v>
      </c>
      <c r="K78" s="32" t="s">
        <v>16</v>
      </c>
      <c r="L78" s="33" t="s">
        <v>573</v>
      </c>
      <c r="M78" s="12"/>
      <c r="N78" s="12"/>
      <c r="O78" s="16">
        <v>0</v>
      </c>
      <c r="P78" s="12"/>
      <c r="Q78" s="12"/>
      <c r="R78" s="12"/>
      <c r="S78" s="16">
        <v>0</v>
      </c>
      <c r="T78" s="9"/>
      <c r="U78" s="9"/>
      <c r="V78" s="9"/>
      <c r="W78" s="16"/>
      <c r="X78" s="16"/>
      <c r="Y78" s="46" t="s">
        <v>363</v>
      </c>
      <c r="Z78" s="43" t="s">
        <v>571</v>
      </c>
      <c r="AA78" s="43" t="s">
        <v>952</v>
      </c>
      <c r="AB78" s="43" t="s">
        <v>953</v>
      </c>
      <c r="AC78" s="43" t="s">
        <v>954</v>
      </c>
      <c r="AD78" s="43" t="s">
        <v>955</v>
      </c>
      <c r="AE78" s="43" t="s">
        <v>956</v>
      </c>
      <c r="AF78" s="43" t="s">
        <v>368</v>
      </c>
      <c r="AG78" s="43">
        <v>0</v>
      </c>
      <c r="AH78" s="43" t="s">
        <v>16</v>
      </c>
      <c r="AI78" s="43" t="s">
        <v>369</v>
      </c>
      <c r="AJ78" s="43" t="s">
        <v>825</v>
      </c>
      <c r="AK78" s="43" t="s">
        <v>826</v>
      </c>
      <c r="AL78" s="43" t="s">
        <v>372</v>
      </c>
      <c r="AM78" s="43" t="s">
        <v>373</v>
      </c>
      <c r="AN78" s="43" t="s">
        <v>374</v>
      </c>
      <c r="AO78" s="43" t="s">
        <v>614</v>
      </c>
      <c r="AP78" s="43" t="s">
        <v>957</v>
      </c>
      <c r="AQ78" s="43" t="s">
        <v>958</v>
      </c>
      <c r="AR78" s="43" t="s">
        <v>959</v>
      </c>
      <c r="AS78" s="43" t="s">
        <v>897</v>
      </c>
      <c r="AT78" s="43" t="s">
        <v>15</v>
      </c>
      <c r="AU78" s="43" t="s">
        <v>566</v>
      </c>
      <c r="AV78" s="43" t="s">
        <v>59</v>
      </c>
      <c r="AW78" s="43" t="s">
        <v>378</v>
      </c>
      <c r="AX78" s="43" t="s">
        <v>378</v>
      </c>
      <c r="AY78" s="43" t="s">
        <v>378</v>
      </c>
      <c r="AZ78" s="43" t="s">
        <v>819</v>
      </c>
      <c r="BA78" s="43" t="s">
        <v>15</v>
      </c>
      <c r="BB78" s="43" t="s">
        <v>15</v>
      </c>
      <c r="BC78" s="43" t="s">
        <v>15</v>
      </c>
      <c r="BD78" s="43" t="s">
        <v>633</v>
      </c>
      <c r="BE78" s="43" t="s">
        <v>15</v>
      </c>
      <c r="BF78" s="43" t="s">
        <v>15</v>
      </c>
      <c r="BG78" s="43" t="s">
        <v>15</v>
      </c>
      <c r="BH78" s="43" t="s">
        <v>15</v>
      </c>
      <c r="BI78" s="43" t="s">
        <v>960</v>
      </c>
      <c r="BJ78" s="43" t="s">
        <v>832</v>
      </c>
      <c r="BK78" s="43" t="s">
        <v>15</v>
      </c>
      <c r="BL78" s="43" t="s">
        <v>15</v>
      </c>
      <c r="BM78" s="43" t="s">
        <v>927</v>
      </c>
      <c r="BN78" s="43" t="s">
        <v>15</v>
      </c>
      <c r="BO78" s="43" t="s">
        <v>961</v>
      </c>
      <c r="BP78" s="43" t="s">
        <v>15</v>
      </c>
      <c r="BQ78" s="43" t="s">
        <v>15</v>
      </c>
      <c r="BR78" s="43" t="s">
        <v>15</v>
      </c>
      <c r="BS78" s="43" t="s">
        <v>962</v>
      </c>
      <c r="BT78" s="43" t="s">
        <v>899</v>
      </c>
      <c r="BU78" s="43" t="s">
        <v>15</v>
      </c>
      <c r="BV78" s="43" t="s">
        <v>15</v>
      </c>
      <c r="BW78" s="43" t="s">
        <v>387</v>
      </c>
      <c r="BX78" s="43" t="s">
        <v>15</v>
      </c>
      <c r="BY78" s="43" t="s">
        <v>388</v>
      </c>
      <c r="BZ78" s="43" t="s">
        <v>963</v>
      </c>
      <c r="CA78" s="43" t="s">
        <v>15</v>
      </c>
      <c r="CB78" s="43" t="s">
        <v>15</v>
      </c>
      <c r="CC78" s="43" t="s">
        <v>15</v>
      </c>
      <c r="CD78" s="43" t="s">
        <v>15</v>
      </c>
      <c r="CE78" s="43" t="s">
        <v>15</v>
      </c>
      <c r="CF78" s="43" t="s">
        <v>15</v>
      </c>
      <c r="CG78" s="43" t="s">
        <v>15</v>
      </c>
      <c r="CH78" s="43" t="s">
        <v>15</v>
      </c>
      <c r="CI78" s="43" t="s">
        <v>378</v>
      </c>
      <c r="CJ78" s="43" t="s">
        <v>467</v>
      </c>
      <c r="CK78" s="43" t="s">
        <v>15</v>
      </c>
      <c r="CL78" s="43" t="s">
        <v>964</v>
      </c>
      <c r="CM78" s="43" t="s">
        <v>390</v>
      </c>
      <c r="CN78" s="43" t="s">
        <v>387</v>
      </c>
      <c r="CO78" s="43" t="s">
        <v>391</v>
      </c>
      <c r="CP78" s="43" t="s">
        <v>392</v>
      </c>
      <c r="CQ78" s="43" t="s">
        <v>393</v>
      </c>
      <c r="CR78" s="43" t="s">
        <v>394</v>
      </c>
      <c r="CS78" s="43" t="s">
        <v>387</v>
      </c>
      <c r="CT78" s="43" t="s">
        <v>387</v>
      </c>
      <c r="CU78" s="43" t="s">
        <v>387</v>
      </c>
      <c r="CV78" s="43" t="s">
        <v>387</v>
      </c>
      <c r="CW78" s="43" t="s">
        <v>395</v>
      </c>
      <c r="CX78" s="43" t="s">
        <v>965</v>
      </c>
      <c r="CY78" s="43" t="s">
        <v>966</v>
      </c>
      <c r="CZ78" s="43" t="s">
        <v>378</v>
      </c>
      <c r="DA78" s="43" t="s">
        <v>967</v>
      </c>
      <c r="DB78" s="43"/>
    </row>
    <row r="79" spans="1:16277">
      <c r="A79" s="23">
        <v>44580</v>
      </c>
      <c r="B79" s="24" t="s">
        <v>22</v>
      </c>
      <c r="C79" s="18" t="s">
        <v>574</v>
      </c>
      <c r="D79" s="25" t="s">
        <v>575</v>
      </c>
      <c r="E79" s="26" t="s">
        <v>60</v>
      </c>
      <c r="F79" s="26" t="s">
        <v>69</v>
      </c>
      <c r="G79" s="26" t="s">
        <v>17</v>
      </c>
      <c r="H79" s="26" t="s">
        <v>59</v>
      </c>
      <c r="I79" s="26" t="s">
        <v>576</v>
      </c>
      <c r="J79" s="27" t="s">
        <v>577</v>
      </c>
      <c r="K79" s="21" t="s">
        <v>16</v>
      </c>
      <c r="L79" s="29" t="s">
        <v>578</v>
      </c>
      <c r="M79" s="12"/>
      <c r="N79" s="12"/>
      <c r="O79" s="16">
        <v>0</v>
      </c>
      <c r="P79" s="12"/>
      <c r="Q79" s="12"/>
      <c r="R79" s="12"/>
      <c r="S79" s="16">
        <v>0</v>
      </c>
      <c r="T79" s="9"/>
      <c r="U79" s="9"/>
      <c r="V79" s="9"/>
      <c r="W79" s="16"/>
      <c r="X79" s="16"/>
      <c r="Y79" s="46" t="s">
        <v>363</v>
      </c>
      <c r="Z79" s="43" t="s">
        <v>575</v>
      </c>
      <c r="AA79" s="43" t="s">
        <v>968</v>
      </c>
      <c r="AB79" s="43" t="s">
        <v>969</v>
      </c>
      <c r="AC79" s="43" t="s">
        <v>954</v>
      </c>
      <c r="AD79" s="43" t="s">
        <v>955</v>
      </c>
      <c r="AE79" s="43" t="s">
        <v>956</v>
      </c>
      <c r="AF79" s="43" t="s">
        <v>368</v>
      </c>
      <c r="AG79" s="43">
        <v>0</v>
      </c>
      <c r="AH79" s="43" t="s">
        <v>16</v>
      </c>
      <c r="AI79" s="43" t="s">
        <v>369</v>
      </c>
      <c r="AJ79" s="43" t="s">
        <v>825</v>
      </c>
      <c r="AK79" s="43" t="s">
        <v>826</v>
      </c>
      <c r="AL79" s="43" t="s">
        <v>372</v>
      </c>
      <c r="AM79" s="43" t="s">
        <v>373</v>
      </c>
      <c r="AN79" s="43" t="s">
        <v>374</v>
      </c>
      <c r="AO79" s="43" t="s">
        <v>614</v>
      </c>
      <c r="AP79" s="43" t="s">
        <v>970</v>
      </c>
      <c r="AQ79" s="43" t="s">
        <v>971</v>
      </c>
      <c r="AR79" s="43" t="s">
        <v>972</v>
      </c>
      <c r="AS79" s="43" t="s">
        <v>897</v>
      </c>
      <c r="AT79" s="43" t="s">
        <v>15</v>
      </c>
      <c r="AU79" s="43" t="s">
        <v>566</v>
      </c>
      <c r="AV79" s="43" t="s">
        <v>59</v>
      </c>
      <c r="AW79" s="43" t="s">
        <v>378</v>
      </c>
      <c r="AX79" s="43" t="s">
        <v>378</v>
      </c>
      <c r="AY79" s="43" t="s">
        <v>378</v>
      </c>
      <c r="AZ79" s="43" t="s">
        <v>864</v>
      </c>
      <c r="BA79" s="43" t="s">
        <v>15</v>
      </c>
      <c r="BB79" s="43" t="s">
        <v>15</v>
      </c>
      <c r="BC79" s="43" t="s">
        <v>15</v>
      </c>
      <c r="BD79" s="43" t="s">
        <v>633</v>
      </c>
      <c r="BE79" s="43" t="s">
        <v>15</v>
      </c>
      <c r="BF79" s="43" t="s">
        <v>15</v>
      </c>
      <c r="BG79" s="43" t="s">
        <v>15</v>
      </c>
      <c r="BH79" s="43" t="s">
        <v>15</v>
      </c>
      <c r="BI79" s="43" t="s">
        <v>960</v>
      </c>
      <c r="BJ79" s="43" t="s">
        <v>832</v>
      </c>
      <c r="BK79" s="43" t="s">
        <v>15</v>
      </c>
      <c r="BL79" s="43" t="s">
        <v>15</v>
      </c>
      <c r="BM79" s="43" t="s">
        <v>927</v>
      </c>
      <c r="BN79" s="43" t="s">
        <v>15</v>
      </c>
      <c r="BO79" s="43" t="s">
        <v>961</v>
      </c>
      <c r="BP79" s="43" t="s">
        <v>15</v>
      </c>
      <c r="BQ79" s="43" t="s">
        <v>15</v>
      </c>
      <c r="BR79" s="43" t="s">
        <v>15</v>
      </c>
      <c r="BS79" s="43" t="s">
        <v>962</v>
      </c>
      <c r="BT79" s="43" t="s">
        <v>899</v>
      </c>
      <c r="BU79" s="43" t="s">
        <v>15</v>
      </c>
      <c r="BV79" s="43" t="s">
        <v>15</v>
      </c>
      <c r="BW79" s="43" t="s">
        <v>387</v>
      </c>
      <c r="BX79" s="43" t="s">
        <v>15</v>
      </c>
      <c r="BY79" s="43" t="s">
        <v>387</v>
      </c>
      <c r="BZ79" s="43" t="s">
        <v>963</v>
      </c>
      <c r="CA79" s="43" t="s">
        <v>15</v>
      </c>
      <c r="CB79" s="43" t="s">
        <v>15</v>
      </c>
      <c r="CC79" s="43" t="s">
        <v>15</v>
      </c>
      <c r="CD79" s="43" t="s">
        <v>15</v>
      </c>
      <c r="CE79" s="43" t="s">
        <v>15</v>
      </c>
      <c r="CF79" s="43" t="s">
        <v>15</v>
      </c>
      <c r="CG79" s="43" t="s">
        <v>15</v>
      </c>
      <c r="CH79" s="43" t="s">
        <v>15</v>
      </c>
      <c r="CI79" s="43" t="s">
        <v>378</v>
      </c>
      <c r="CJ79" s="43" t="s">
        <v>576</v>
      </c>
      <c r="CK79" s="43" t="s">
        <v>15</v>
      </c>
      <c r="CL79" s="43" t="s">
        <v>389</v>
      </c>
      <c r="CM79" s="43" t="s">
        <v>390</v>
      </c>
      <c r="CN79" s="43" t="s">
        <v>387</v>
      </c>
      <c r="CO79" s="43" t="s">
        <v>391</v>
      </c>
      <c r="CP79" s="43" t="s">
        <v>392</v>
      </c>
      <c r="CQ79" s="43" t="s">
        <v>393</v>
      </c>
      <c r="CR79" s="43" t="s">
        <v>394</v>
      </c>
      <c r="CS79" s="43" t="s">
        <v>387</v>
      </c>
      <c r="CT79" s="43" t="s">
        <v>973</v>
      </c>
      <c r="CU79" s="43" t="s">
        <v>387</v>
      </c>
      <c r="CV79" s="43" t="s">
        <v>843</v>
      </c>
      <c r="CW79" s="43" t="s">
        <v>395</v>
      </c>
      <c r="CX79" s="43" t="s">
        <v>974</v>
      </c>
      <c r="CY79" s="43" t="s">
        <v>966</v>
      </c>
      <c r="CZ79" s="43" t="s">
        <v>378</v>
      </c>
      <c r="DA79" s="43" t="s">
        <v>967</v>
      </c>
      <c r="DB79" s="43"/>
    </row>
    <row r="80" spans="1:16277">
      <c r="A80" s="23">
        <v>44580</v>
      </c>
      <c r="B80" s="24" t="s">
        <v>22</v>
      </c>
      <c r="C80" s="18" t="s">
        <v>579</v>
      </c>
      <c r="D80" s="25" t="s">
        <v>580</v>
      </c>
      <c r="E80" s="26" t="s">
        <v>58</v>
      </c>
      <c r="F80" s="26" t="s">
        <v>195</v>
      </c>
      <c r="G80" s="26" t="s">
        <v>17</v>
      </c>
      <c r="H80" s="26" t="s">
        <v>59</v>
      </c>
      <c r="I80" s="26" t="s">
        <v>576</v>
      </c>
      <c r="J80" s="27" t="s">
        <v>577</v>
      </c>
      <c r="K80" s="21" t="s">
        <v>16</v>
      </c>
      <c r="L80" s="33" t="s">
        <v>581</v>
      </c>
      <c r="M80" s="12"/>
      <c r="N80" s="12"/>
      <c r="O80" s="16">
        <v>0</v>
      </c>
      <c r="P80" s="12"/>
      <c r="Q80" s="12"/>
      <c r="R80" s="12"/>
      <c r="S80" s="16">
        <v>0</v>
      </c>
      <c r="T80" s="9"/>
      <c r="U80" s="9"/>
      <c r="V80" s="9"/>
      <c r="W80" s="16"/>
      <c r="X80" s="16"/>
      <c r="Y80" s="46" t="s">
        <v>363</v>
      </c>
      <c r="Z80" s="43" t="s">
        <v>580</v>
      </c>
      <c r="AA80" s="43" t="s">
        <v>975</v>
      </c>
      <c r="AB80" s="43" t="s">
        <v>976</v>
      </c>
      <c r="AC80" s="43" t="s">
        <v>954</v>
      </c>
      <c r="AD80" s="43" t="s">
        <v>955</v>
      </c>
      <c r="AE80" s="43" t="s">
        <v>956</v>
      </c>
      <c r="AF80" s="43" t="s">
        <v>368</v>
      </c>
      <c r="AG80" s="43">
        <v>0</v>
      </c>
      <c r="AH80" s="43" t="s">
        <v>16</v>
      </c>
      <c r="AI80" s="43" t="s">
        <v>369</v>
      </c>
      <c r="AJ80" s="43" t="s">
        <v>825</v>
      </c>
      <c r="AK80" s="43" t="s">
        <v>826</v>
      </c>
      <c r="AL80" s="43" t="s">
        <v>372</v>
      </c>
      <c r="AM80" s="43" t="s">
        <v>373</v>
      </c>
      <c r="AN80" s="43" t="s">
        <v>374</v>
      </c>
      <c r="AO80" s="43" t="s">
        <v>614</v>
      </c>
      <c r="AP80" s="43" t="s">
        <v>977</v>
      </c>
      <c r="AQ80" s="43" t="s">
        <v>971</v>
      </c>
      <c r="AR80" s="43" t="s">
        <v>959</v>
      </c>
      <c r="AS80" s="43" t="s">
        <v>897</v>
      </c>
      <c r="AT80" s="43" t="s">
        <v>15</v>
      </c>
      <c r="AU80" s="43" t="s">
        <v>566</v>
      </c>
      <c r="AV80" s="43" t="s">
        <v>59</v>
      </c>
      <c r="AW80" s="43" t="s">
        <v>378</v>
      </c>
      <c r="AX80" s="43" t="s">
        <v>378</v>
      </c>
      <c r="AY80" s="43" t="s">
        <v>378</v>
      </c>
      <c r="AZ80" s="43" t="s">
        <v>819</v>
      </c>
      <c r="BA80" s="43" t="s">
        <v>379</v>
      </c>
      <c r="BB80" s="43" t="s">
        <v>15</v>
      </c>
      <c r="BC80" s="43" t="s">
        <v>15</v>
      </c>
      <c r="BD80" s="43" t="s">
        <v>633</v>
      </c>
      <c r="BE80" s="43" t="s">
        <v>15</v>
      </c>
      <c r="BF80" s="43" t="s">
        <v>15</v>
      </c>
      <c r="BG80" s="43" t="s">
        <v>15</v>
      </c>
      <c r="BH80" s="43" t="s">
        <v>15</v>
      </c>
      <c r="BI80" s="43" t="s">
        <v>960</v>
      </c>
      <c r="BJ80" s="43" t="s">
        <v>832</v>
      </c>
      <c r="BK80" s="43" t="s">
        <v>15</v>
      </c>
      <c r="BL80" s="43" t="s">
        <v>15</v>
      </c>
      <c r="BM80" s="43" t="s">
        <v>927</v>
      </c>
      <c r="BN80" s="43" t="s">
        <v>15</v>
      </c>
      <c r="BO80" s="43" t="s">
        <v>961</v>
      </c>
      <c r="BP80" s="43" t="s">
        <v>15</v>
      </c>
      <c r="BQ80" s="43" t="s">
        <v>15</v>
      </c>
      <c r="BR80" s="43" t="s">
        <v>15</v>
      </c>
      <c r="BS80" s="43" t="s">
        <v>962</v>
      </c>
      <c r="BT80" s="43" t="s">
        <v>899</v>
      </c>
      <c r="BU80" s="43" t="s">
        <v>15</v>
      </c>
      <c r="BV80" s="43" t="s">
        <v>15</v>
      </c>
      <c r="BW80" s="43" t="s">
        <v>387</v>
      </c>
      <c r="BX80" s="43" t="s">
        <v>15</v>
      </c>
      <c r="BY80" s="43" t="s">
        <v>387</v>
      </c>
      <c r="BZ80" s="43" t="s">
        <v>963</v>
      </c>
      <c r="CA80" s="43" t="s">
        <v>15</v>
      </c>
      <c r="CB80" s="43" t="s">
        <v>15</v>
      </c>
      <c r="CC80" s="43" t="s">
        <v>15</v>
      </c>
      <c r="CD80" s="43" t="s">
        <v>15</v>
      </c>
      <c r="CE80" s="43" t="s">
        <v>15</v>
      </c>
      <c r="CF80" s="43" t="s">
        <v>15</v>
      </c>
      <c r="CG80" s="43" t="s">
        <v>15</v>
      </c>
      <c r="CH80" s="43" t="s">
        <v>15</v>
      </c>
      <c r="CI80" s="43" t="s">
        <v>378</v>
      </c>
      <c r="CJ80" s="43" t="s">
        <v>576</v>
      </c>
      <c r="CK80" s="43" t="s">
        <v>15</v>
      </c>
      <c r="CL80" s="43" t="s">
        <v>389</v>
      </c>
      <c r="CM80" s="43" t="s">
        <v>390</v>
      </c>
      <c r="CN80" s="43" t="s">
        <v>387</v>
      </c>
      <c r="CO80" s="43" t="s">
        <v>391</v>
      </c>
      <c r="CP80" s="43" t="s">
        <v>392</v>
      </c>
      <c r="CQ80" s="43" t="s">
        <v>393</v>
      </c>
      <c r="CR80" s="43" t="s">
        <v>394</v>
      </c>
      <c r="CS80" s="43" t="s">
        <v>387</v>
      </c>
      <c r="CT80" s="43" t="s">
        <v>973</v>
      </c>
      <c r="CU80" s="43" t="s">
        <v>387</v>
      </c>
      <c r="CV80" s="43" t="s">
        <v>843</v>
      </c>
      <c r="CW80" s="43" t="s">
        <v>395</v>
      </c>
      <c r="CX80" s="43" t="s">
        <v>978</v>
      </c>
      <c r="CY80" s="43" t="s">
        <v>966</v>
      </c>
      <c r="CZ80" s="43" t="s">
        <v>378</v>
      </c>
      <c r="DA80" s="43" t="s">
        <v>967</v>
      </c>
      <c r="DB80" s="43"/>
    </row>
    <row r="81" spans="1:106">
      <c r="A81" s="23">
        <v>44580</v>
      </c>
      <c r="B81" s="24" t="s">
        <v>22</v>
      </c>
      <c r="C81" s="18" t="s">
        <v>582</v>
      </c>
      <c r="D81" s="25" t="s">
        <v>583</v>
      </c>
      <c r="E81" s="26" t="s">
        <v>60</v>
      </c>
      <c r="F81" s="26" t="s">
        <v>13</v>
      </c>
      <c r="G81" s="26" t="s">
        <v>17</v>
      </c>
      <c r="H81" s="26" t="s">
        <v>59</v>
      </c>
      <c r="I81" s="26" t="s">
        <v>584</v>
      </c>
      <c r="J81" s="27" t="s">
        <v>572</v>
      </c>
      <c r="K81" s="21" t="s">
        <v>16</v>
      </c>
      <c r="L81" s="33" t="s">
        <v>585</v>
      </c>
      <c r="M81" s="12"/>
      <c r="N81" s="12"/>
      <c r="O81" s="16">
        <v>0</v>
      </c>
      <c r="P81" s="12"/>
      <c r="Q81" s="12"/>
      <c r="R81" s="12"/>
      <c r="S81" s="16">
        <v>0</v>
      </c>
      <c r="T81" s="9"/>
      <c r="U81" s="9"/>
      <c r="V81" s="9"/>
      <c r="W81" s="16"/>
      <c r="X81" s="16"/>
      <c r="Y81" s="46" t="s">
        <v>363</v>
      </c>
      <c r="Z81" s="43" t="s">
        <v>583</v>
      </c>
      <c r="AA81" s="43" t="s">
        <v>979</v>
      </c>
      <c r="AB81" s="43" t="s">
        <v>980</v>
      </c>
      <c r="AC81" s="43" t="s">
        <v>954</v>
      </c>
      <c r="AD81" s="43" t="s">
        <v>955</v>
      </c>
      <c r="AE81" s="43" t="s">
        <v>956</v>
      </c>
      <c r="AF81" s="43" t="s">
        <v>368</v>
      </c>
      <c r="AG81" s="43">
        <v>0</v>
      </c>
      <c r="AH81" s="43" t="s">
        <v>16</v>
      </c>
      <c r="AI81" s="43" t="s">
        <v>369</v>
      </c>
      <c r="AJ81" s="43" t="s">
        <v>825</v>
      </c>
      <c r="AK81" s="43" t="s">
        <v>826</v>
      </c>
      <c r="AL81" s="43" t="s">
        <v>372</v>
      </c>
      <c r="AM81" s="43" t="s">
        <v>373</v>
      </c>
      <c r="AN81" s="43" t="s">
        <v>374</v>
      </c>
      <c r="AO81" s="43" t="s">
        <v>614</v>
      </c>
      <c r="AP81" s="43" t="s">
        <v>981</v>
      </c>
      <c r="AQ81" s="43" t="s">
        <v>982</v>
      </c>
      <c r="AR81" s="43" t="s">
        <v>972</v>
      </c>
      <c r="AS81" s="43" t="s">
        <v>897</v>
      </c>
      <c r="AT81" s="43" t="s">
        <v>15</v>
      </c>
      <c r="AU81" s="43" t="s">
        <v>566</v>
      </c>
      <c r="AV81" s="43" t="s">
        <v>59</v>
      </c>
      <c r="AW81" s="43" t="s">
        <v>378</v>
      </c>
      <c r="AX81" s="43" t="s">
        <v>378</v>
      </c>
      <c r="AY81" s="43" t="s">
        <v>378</v>
      </c>
      <c r="AZ81" s="43" t="s">
        <v>819</v>
      </c>
      <c r="BA81" s="43" t="s">
        <v>15</v>
      </c>
      <c r="BB81" s="43" t="s">
        <v>15</v>
      </c>
      <c r="BC81" s="43" t="s">
        <v>15</v>
      </c>
      <c r="BD81" s="43" t="s">
        <v>633</v>
      </c>
      <c r="BE81" s="43" t="s">
        <v>15</v>
      </c>
      <c r="BF81" s="43" t="s">
        <v>15</v>
      </c>
      <c r="BG81" s="43" t="s">
        <v>15</v>
      </c>
      <c r="BH81" s="43" t="s">
        <v>15</v>
      </c>
      <c r="BI81" s="43" t="s">
        <v>960</v>
      </c>
      <c r="BJ81" s="43" t="s">
        <v>832</v>
      </c>
      <c r="BK81" s="43" t="s">
        <v>15</v>
      </c>
      <c r="BL81" s="43" t="s">
        <v>15</v>
      </c>
      <c r="BM81" s="43" t="s">
        <v>927</v>
      </c>
      <c r="BN81" s="43" t="s">
        <v>15</v>
      </c>
      <c r="BO81" s="43" t="s">
        <v>961</v>
      </c>
      <c r="BP81" s="43" t="s">
        <v>15</v>
      </c>
      <c r="BQ81" s="43" t="s">
        <v>15</v>
      </c>
      <c r="BR81" s="43" t="s">
        <v>15</v>
      </c>
      <c r="BS81" s="43" t="s">
        <v>962</v>
      </c>
      <c r="BT81" s="43" t="s">
        <v>899</v>
      </c>
      <c r="BU81" s="43" t="s">
        <v>15</v>
      </c>
      <c r="BV81" s="43" t="s">
        <v>15</v>
      </c>
      <c r="BW81" s="43" t="s">
        <v>387</v>
      </c>
      <c r="BX81" s="43" t="s">
        <v>15</v>
      </c>
      <c r="BY81" s="43" t="s">
        <v>388</v>
      </c>
      <c r="BZ81" s="43" t="s">
        <v>963</v>
      </c>
      <c r="CA81" s="43" t="s">
        <v>15</v>
      </c>
      <c r="CB81" s="43" t="s">
        <v>15</v>
      </c>
      <c r="CC81" s="43" t="s">
        <v>15</v>
      </c>
      <c r="CD81" s="43" t="s">
        <v>15</v>
      </c>
      <c r="CE81" s="43" t="s">
        <v>15</v>
      </c>
      <c r="CF81" s="43" t="s">
        <v>15</v>
      </c>
      <c r="CG81" s="43" t="s">
        <v>15</v>
      </c>
      <c r="CH81" s="43" t="s">
        <v>15</v>
      </c>
      <c r="CI81" s="43" t="s">
        <v>378</v>
      </c>
      <c r="CJ81" s="43" t="s">
        <v>584</v>
      </c>
      <c r="CK81" s="43" t="s">
        <v>15</v>
      </c>
      <c r="CL81" s="43" t="s">
        <v>389</v>
      </c>
      <c r="CM81" s="43" t="s">
        <v>390</v>
      </c>
      <c r="CN81" s="43" t="s">
        <v>387</v>
      </c>
      <c r="CO81" s="43" t="s">
        <v>391</v>
      </c>
      <c r="CP81" s="43" t="s">
        <v>392</v>
      </c>
      <c r="CQ81" s="43" t="s">
        <v>393</v>
      </c>
      <c r="CR81" s="43" t="s">
        <v>394</v>
      </c>
      <c r="CS81" s="43" t="s">
        <v>387</v>
      </c>
      <c r="CT81" s="43" t="s">
        <v>387</v>
      </c>
      <c r="CU81" s="43" t="s">
        <v>387</v>
      </c>
      <c r="CV81" s="43" t="s">
        <v>387</v>
      </c>
      <c r="CW81" s="43" t="s">
        <v>395</v>
      </c>
      <c r="CX81" s="43" t="s">
        <v>983</v>
      </c>
      <c r="CY81" s="43" t="s">
        <v>966</v>
      </c>
      <c r="CZ81" s="43" t="s">
        <v>378</v>
      </c>
      <c r="DA81" s="43" t="s">
        <v>967</v>
      </c>
      <c r="DB81" s="43"/>
    </row>
    <row r="82" spans="1:106">
      <c r="A82" s="23">
        <v>44923</v>
      </c>
      <c r="B82" s="24" t="s">
        <v>22</v>
      </c>
      <c r="C82" s="18" t="s">
        <v>586</v>
      </c>
      <c r="D82" s="25" t="s">
        <v>587</v>
      </c>
      <c r="E82" s="26" t="s">
        <v>58</v>
      </c>
      <c r="F82" s="26" t="s">
        <v>13</v>
      </c>
      <c r="G82" s="26" t="s">
        <v>17</v>
      </c>
      <c r="H82" s="26" t="s">
        <v>59</v>
      </c>
      <c r="I82" s="26" t="s">
        <v>24</v>
      </c>
      <c r="J82" s="27" t="s">
        <v>563</v>
      </c>
      <c r="K82" s="21" t="s">
        <v>16</v>
      </c>
      <c r="L82" s="33" t="s">
        <v>588</v>
      </c>
      <c r="M82" s="9">
        <v>0</v>
      </c>
      <c r="N82" s="9">
        <v>0</v>
      </c>
      <c r="O82" s="16">
        <v>0</v>
      </c>
      <c r="P82" s="22">
        <v>0</v>
      </c>
      <c r="Q82" s="22"/>
      <c r="R82" s="22"/>
      <c r="S82" s="16">
        <v>0</v>
      </c>
      <c r="T82" s="9"/>
      <c r="U82" s="9"/>
      <c r="V82" s="9"/>
      <c r="W82" s="16"/>
      <c r="X82" s="16"/>
      <c r="Y82" s="46" t="s">
        <v>363</v>
      </c>
      <c r="Z82" s="43" t="s">
        <v>587</v>
      </c>
      <c r="AA82" s="43" t="s">
        <v>984</v>
      </c>
      <c r="AB82" s="43" t="s">
        <v>985</v>
      </c>
      <c r="AC82" s="43" t="s">
        <v>954</v>
      </c>
      <c r="AD82" s="43" t="s">
        <v>955</v>
      </c>
      <c r="AE82" s="43" t="s">
        <v>956</v>
      </c>
      <c r="AF82" s="43" t="s">
        <v>368</v>
      </c>
      <c r="AG82" s="43">
        <v>0</v>
      </c>
      <c r="AH82" s="43" t="s">
        <v>16</v>
      </c>
      <c r="AI82" s="43" t="s">
        <v>369</v>
      </c>
      <c r="AJ82" s="43" t="s">
        <v>825</v>
      </c>
      <c r="AK82" s="43" t="s">
        <v>826</v>
      </c>
      <c r="AL82" s="43" t="s">
        <v>372</v>
      </c>
      <c r="AM82" s="43" t="s">
        <v>373</v>
      </c>
      <c r="AN82" s="43" t="s">
        <v>374</v>
      </c>
      <c r="AO82" s="43" t="s">
        <v>614</v>
      </c>
      <c r="AP82" s="43" t="s">
        <v>986</v>
      </c>
      <c r="AQ82" s="43" t="s">
        <v>828</v>
      </c>
      <c r="AR82" s="43" t="s">
        <v>959</v>
      </c>
      <c r="AS82" s="43" t="s">
        <v>897</v>
      </c>
      <c r="AT82" s="43" t="s">
        <v>15</v>
      </c>
      <c r="AU82" s="43" t="s">
        <v>566</v>
      </c>
      <c r="AV82" s="43" t="s">
        <v>59</v>
      </c>
      <c r="AW82" s="43" t="s">
        <v>378</v>
      </c>
      <c r="AX82" s="43" t="s">
        <v>378</v>
      </c>
      <c r="AY82" s="43" t="s">
        <v>378</v>
      </c>
      <c r="AZ82" s="43" t="s">
        <v>819</v>
      </c>
      <c r="BA82" s="43" t="s">
        <v>15</v>
      </c>
      <c r="BB82" s="43" t="s">
        <v>15</v>
      </c>
      <c r="BC82" s="43" t="s">
        <v>15</v>
      </c>
      <c r="BD82" s="43" t="s">
        <v>633</v>
      </c>
      <c r="BE82" s="43" t="s">
        <v>15</v>
      </c>
      <c r="BF82" s="43" t="s">
        <v>15</v>
      </c>
      <c r="BG82" s="43" t="s">
        <v>15</v>
      </c>
      <c r="BH82" s="43" t="s">
        <v>15</v>
      </c>
      <c r="BI82" s="43" t="s">
        <v>960</v>
      </c>
      <c r="BJ82" s="43" t="s">
        <v>832</v>
      </c>
      <c r="BK82" s="43" t="s">
        <v>15</v>
      </c>
      <c r="BL82" s="43" t="s">
        <v>15</v>
      </c>
      <c r="BM82" s="43" t="s">
        <v>927</v>
      </c>
      <c r="BN82" s="43" t="s">
        <v>15</v>
      </c>
      <c r="BO82" s="43" t="s">
        <v>621</v>
      </c>
      <c r="BP82" s="43" t="s">
        <v>15</v>
      </c>
      <c r="BQ82" s="43" t="s">
        <v>15</v>
      </c>
      <c r="BR82" s="43" t="s">
        <v>15</v>
      </c>
      <c r="BS82" s="43" t="s">
        <v>962</v>
      </c>
      <c r="BT82" s="43" t="s">
        <v>899</v>
      </c>
      <c r="BU82" s="43" t="s">
        <v>15</v>
      </c>
      <c r="BV82" s="43" t="s">
        <v>15</v>
      </c>
      <c r="BW82" s="43" t="s">
        <v>387</v>
      </c>
      <c r="BX82" s="43" t="s">
        <v>15</v>
      </c>
      <c r="BY82" s="43" t="s">
        <v>388</v>
      </c>
      <c r="BZ82" s="43" t="s">
        <v>963</v>
      </c>
      <c r="CA82" s="43" t="s">
        <v>15</v>
      </c>
      <c r="CB82" s="43" t="s">
        <v>15</v>
      </c>
      <c r="CC82" s="43" t="s">
        <v>15</v>
      </c>
      <c r="CD82" s="43" t="s">
        <v>15</v>
      </c>
      <c r="CE82" s="43" t="s">
        <v>15</v>
      </c>
      <c r="CF82" s="43" t="s">
        <v>15</v>
      </c>
      <c r="CG82" s="43" t="s">
        <v>15</v>
      </c>
      <c r="CH82" s="43" t="s">
        <v>15</v>
      </c>
      <c r="CI82" s="43" t="s">
        <v>378</v>
      </c>
      <c r="CJ82" s="43" t="s">
        <v>24</v>
      </c>
      <c r="CK82" s="43" t="s">
        <v>15</v>
      </c>
      <c r="CL82" s="43" t="s">
        <v>389</v>
      </c>
      <c r="CM82" s="43" t="s">
        <v>390</v>
      </c>
      <c r="CN82" s="43" t="s">
        <v>387</v>
      </c>
      <c r="CO82" s="43" t="s">
        <v>391</v>
      </c>
      <c r="CP82" s="43" t="s">
        <v>392</v>
      </c>
      <c r="CQ82" s="43" t="s">
        <v>393</v>
      </c>
      <c r="CR82" s="43" t="s">
        <v>394</v>
      </c>
      <c r="CS82" s="43" t="s">
        <v>387</v>
      </c>
      <c r="CT82" s="43" t="s">
        <v>387</v>
      </c>
      <c r="CU82" s="43" t="s">
        <v>387</v>
      </c>
      <c r="CV82" s="43" t="s">
        <v>387</v>
      </c>
      <c r="CW82" s="43" t="s">
        <v>15</v>
      </c>
      <c r="CX82" s="43" t="s">
        <v>701</v>
      </c>
      <c r="CY82" s="43" t="s">
        <v>701</v>
      </c>
      <c r="CZ82" s="43" t="s">
        <v>378</v>
      </c>
      <c r="DA82" s="43" t="s">
        <v>967</v>
      </c>
      <c r="DB82" s="43"/>
    </row>
    <row r="83" spans="1:106">
      <c r="A83" s="23">
        <v>44923</v>
      </c>
      <c r="B83" s="24" t="s">
        <v>22</v>
      </c>
      <c r="C83" s="18" t="s">
        <v>589</v>
      </c>
      <c r="D83" s="25" t="s">
        <v>590</v>
      </c>
      <c r="E83" s="26" t="s">
        <v>60</v>
      </c>
      <c r="F83" s="26" t="s">
        <v>13</v>
      </c>
      <c r="G83" s="26" t="s">
        <v>17</v>
      </c>
      <c r="H83" s="26" t="s">
        <v>59</v>
      </c>
      <c r="I83" s="26" t="s">
        <v>61</v>
      </c>
      <c r="J83" s="27" t="s">
        <v>591</v>
      </c>
      <c r="K83" s="21" t="s">
        <v>16</v>
      </c>
      <c r="L83" s="33" t="s">
        <v>592</v>
      </c>
      <c r="M83" s="9">
        <v>0</v>
      </c>
      <c r="N83" s="9">
        <v>0</v>
      </c>
      <c r="O83" s="16">
        <v>0</v>
      </c>
      <c r="P83" s="22">
        <v>0</v>
      </c>
      <c r="Q83" s="22"/>
      <c r="R83" s="22"/>
      <c r="S83" s="16">
        <v>0</v>
      </c>
      <c r="T83" s="9"/>
      <c r="U83" s="9"/>
      <c r="V83" s="9"/>
      <c r="W83" s="16"/>
      <c r="X83" s="16"/>
      <c r="Y83" s="46" t="s">
        <v>363</v>
      </c>
      <c r="Z83" s="43" t="s">
        <v>590</v>
      </c>
      <c r="AA83" s="43" t="s">
        <v>987</v>
      </c>
      <c r="AB83" s="43" t="s">
        <v>988</v>
      </c>
      <c r="AC83" s="43" t="s">
        <v>954</v>
      </c>
      <c r="AD83" s="43" t="s">
        <v>955</v>
      </c>
      <c r="AE83" s="43" t="s">
        <v>956</v>
      </c>
      <c r="AF83" s="43" t="s">
        <v>368</v>
      </c>
      <c r="AG83" s="43">
        <v>0</v>
      </c>
      <c r="AH83" s="43" t="s">
        <v>16</v>
      </c>
      <c r="AI83" s="43" t="s">
        <v>369</v>
      </c>
      <c r="AJ83" s="43" t="s">
        <v>825</v>
      </c>
      <c r="AK83" s="43" t="s">
        <v>826</v>
      </c>
      <c r="AL83" s="43" t="s">
        <v>372</v>
      </c>
      <c r="AM83" s="43" t="s">
        <v>373</v>
      </c>
      <c r="AN83" s="43" t="s">
        <v>374</v>
      </c>
      <c r="AO83" s="43" t="s">
        <v>614</v>
      </c>
      <c r="AP83" s="43" t="s">
        <v>989</v>
      </c>
      <c r="AQ83" s="43" t="s">
        <v>887</v>
      </c>
      <c r="AR83" s="43" t="s">
        <v>972</v>
      </c>
      <c r="AS83" s="43" t="s">
        <v>897</v>
      </c>
      <c r="AT83" s="43" t="s">
        <v>15</v>
      </c>
      <c r="AU83" s="43" t="s">
        <v>566</v>
      </c>
      <c r="AV83" s="43" t="s">
        <v>59</v>
      </c>
      <c r="AW83" s="43" t="s">
        <v>378</v>
      </c>
      <c r="AX83" s="43" t="s">
        <v>378</v>
      </c>
      <c r="AY83" s="43" t="s">
        <v>378</v>
      </c>
      <c r="AZ83" s="43" t="s">
        <v>819</v>
      </c>
      <c r="BA83" s="43" t="s">
        <v>15</v>
      </c>
      <c r="BB83" s="43" t="s">
        <v>15</v>
      </c>
      <c r="BC83" s="43" t="s">
        <v>15</v>
      </c>
      <c r="BD83" s="43" t="s">
        <v>633</v>
      </c>
      <c r="BE83" s="43" t="s">
        <v>15</v>
      </c>
      <c r="BF83" s="43" t="s">
        <v>15</v>
      </c>
      <c r="BG83" s="43" t="s">
        <v>15</v>
      </c>
      <c r="BH83" s="43" t="s">
        <v>15</v>
      </c>
      <c r="BI83" s="43" t="s">
        <v>960</v>
      </c>
      <c r="BJ83" s="43" t="s">
        <v>832</v>
      </c>
      <c r="BK83" s="43" t="s">
        <v>15</v>
      </c>
      <c r="BL83" s="43" t="s">
        <v>15</v>
      </c>
      <c r="BM83" s="43" t="s">
        <v>927</v>
      </c>
      <c r="BN83" s="43" t="s">
        <v>15</v>
      </c>
      <c r="BO83" s="43" t="s">
        <v>621</v>
      </c>
      <c r="BP83" s="43" t="s">
        <v>15</v>
      </c>
      <c r="BQ83" s="43" t="s">
        <v>15</v>
      </c>
      <c r="BR83" s="43" t="s">
        <v>15</v>
      </c>
      <c r="BS83" s="43" t="s">
        <v>962</v>
      </c>
      <c r="BT83" s="43" t="s">
        <v>899</v>
      </c>
      <c r="BU83" s="43" t="s">
        <v>15</v>
      </c>
      <c r="BV83" s="43" t="s">
        <v>15</v>
      </c>
      <c r="BW83" s="43" t="s">
        <v>387</v>
      </c>
      <c r="BX83" s="43" t="s">
        <v>15</v>
      </c>
      <c r="BY83" s="43" t="s">
        <v>388</v>
      </c>
      <c r="BZ83" s="43" t="s">
        <v>963</v>
      </c>
      <c r="CA83" s="43" t="s">
        <v>15</v>
      </c>
      <c r="CB83" s="43" t="s">
        <v>15</v>
      </c>
      <c r="CC83" s="43" t="s">
        <v>15</v>
      </c>
      <c r="CD83" s="43" t="s">
        <v>15</v>
      </c>
      <c r="CE83" s="43" t="s">
        <v>15</v>
      </c>
      <c r="CF83" s="43" t="s">
        <v>15</v>
      </c>
      <c r="CG83" s="43" t="s">
        <v>15</v>
      </c>
      <c r="CH83" s="43" t="s">
        <v>15</v>
      </c>
      <c r="CI83" s="43" t="s">
        <v>378</v>
      </c>
      <c r="CJ83" s="43" t="s">
        <v>61</v>
      </c>
      <c r="CK83" s="43" t="s">
        <v>15</v>
      </c>
      <c r="CL83" s="43" t="s">
        <v>389</v>
      </c>
      <c r="CM83" s="43" t="s">
        <v>390</v>
      </c>
      <c r="CN83" s="43" t="s">
        <v>387</v>
      </c>
      <c r="CO83" s="43" t="s">
        <v>391</v>
      </c>
      <c r="CP83" s="43" t="s">
        <v>392</v>
      </c>
      <c r="CQ83" s="43" t="s">
        <v>393</v>
      </c>
      <c r="CR83" s="43" t="s">
        <v>394</v>
      </c>
      <c r="CS83" s="43" t="s">
        <v>387</v>
      </c>
      <c r="CT83" s="43" t="s">
        <v>387</v>
      </c>
      <c r="CU83" s="43" t="s">
        <v>387</v>
      </c>
      <c r="CV83" s="43" t="s">
        <v>387</v>
      </c>
      <c r="CW83" s="43" t="s">
        <v>15</v>
      </c>
      <c r="CX83" s="43" t="s">
        <v>990</v>
      </c>
      <c r="CY83" s="43" t="s">
        <v>990</v>
      </c>
      <c r="CZ83" s="43" t="s">
        <v>378</v>
      </c>
      <c r="DA83" s="43" t="s">
        <v>967</v>
      </c>
      <c r="DB83" s="43"/>
    </row>
    <row r="84" spans="1:106">
      <c r="A84" s="23">
        <v>44923</v>
      </c>
      <c r="B84" s="24" t="s">
        <v>22</v>
      </c>
      <c r="C84" s="18" t="s">
        <v>589</v>
      </c>
      <c r="D84" s="25" t="s">
        <v>593</v>
      </c>
      <c r="E84" s="26" t="s">
        <v>60</v>
      </c>
      <c r="F84" s="26" t="s">
        <v>69</v>
      </c>
      <c r="G84" s="26" t="s">
        <v>17</v>
      </c>
      <c r="H84" s="26" t="s">
        <v>59</v>
      </c>
      <c r="I84" s="26" t="s">
        <v>61</v>
      </c>
      <c r="J84" s="27" t="s">
        <v>591</v>
      </c>
      <c r="K84" s="21" t="s">
        <v>16</v>
      </c>
      <c r="L84" s="33" t="s">
        <v>594</v>
      </c>
      <c r="M84" s="9">
        <v>0</v>
      </c>
      <c r="N84" s="9">
        <v>0</v>
      </c>
      <c r="O84" s="16">
        <v>0</v>
      </c>
      <c r="P84" s="22">
        <v>0</v>
      </c>
      <c r="Q84" s="22"/>
      <c r="R84" s="22"/>
      <c r="S84" s="16">
        <v>0</v>
      </c>
      <c r="T84" s="9"/>
      <c r="U84" s="9"/>
      <c r="V84" s="9"/>
      <c r="W84" s="16"/>
      <c r="X84" s="16"/>
      <c r="Y84" s="46" t="s">
        <v>363</v>
      </c>
      <c r="Z84" s="43" t="s">
        <v>593</v>
      </c>
      <c r="AA84" s="43" t="s">
        <v>991</v>
      </c>
      <c r="AB84" s="43" t="s">
        <v>992</v>
      </c>
      <c r="AC84" s="43" t="s">
        <v>954</v>
      </c>
      <c r="AD84" s="43" t="s">
        <v>955</v>
      </c>
      <c r="AE84" s="43" t="s">
        <v>956</v>
      </c>
      <c r="AF84" s="43" t="s">
        <v>368</v>
      </c>
      <c r="AG84" s="43">
        <v>0</v>
      </c>
      <c r="AH84" s="43" t="s">
        <v>16</v>
      </c>
      <c r="AI84" s="43" t="s">
        <v>369</v>
      </c>
      <c r="AJ84" s="43" t="s">
        <v>825</v>
      </c>
      <c r="AK84" s="43" t="s">
        <v>826</v>
      </c>
      <c r="AL84" s="43" t="s">
        <v>372</v>
      </c>
      <c r="AM84" s="43" t="s">
        <v>373</v>
      </c>
      <c r="AN84" s="43" t="s">
        <v>374</v>
      </c>
      <c r="AO84" s="43" t="s">
        <v>614</v>
      </c>
      <c r="AP84" s="43" t="s">
        <v>993</v>
      </c>
      <c r="AQ84" s="43" t="s">
        <v>887</v>
      </c>
      <c r="AR84" s="43" t="s">
        <v>972</v>
      </c>
      <c r="AS84" s="43" t="s">
        <v>897</v>
      </c>
      <c r="AT84" s="43" t="s">
        <v>15</v>
      </c>
      <c r="AU84" s="43" t="s">
        <v>566</v>
      </c>
      <c r="AV84" s="43" t="s">
        <v>59</v>
      </c>
      <c r="AW84" s="43" t="s">
        <v>378</v>
      </c>
      <c r="AX84" s="43" t="s">
        <v>378</v>
      </c>
      <c r="AY84" s="43" t="s">
        <v>378</v>
      </c>
      <c r="AZ84" s="43" t="s">
        <v>864</v>
      </c>
      <c r="BA84" s="43" t="s">
        <v>15</v>
      </c>
      <c r="BB84" s="43" t="s">
        <v>15</v>
      </c>
      <c r="BC84" s="43" t="s">
        <v>15</v>
      </c>
      <c r="BD84" s="43" t="s">
        <v>633</v>
      </c>
      <c r="BE84" s="43" t="s">
        <v>15</v>
      </c>
      <c r="BF84" s="43" t="s">
        <v>15</v>
      </c>
      <c r="BG84" s="43" t="s">
        <v>15</v>
      </c>
      <c r="BH84" s="43" t="s">
        <v>15</v>
      </c>
      <c r="BI84" s="43" t="s">
        <v>960</v>
      </c>
      <c r="BJ84" s="43" t="s">
        <v>832</v>
      </c>
      <c r="BK84" s="43" t="s">
        <v>15</v>
      </c>
      <c r="BL84" s="43" t="s">
        <v>15</v>
      </c>
      <c r="BM84" s="43" t="s">
        <v>927</v>
      </c>
      <c r="BN84" s="43" t="s">
        <v>15</v>
      </c>
      <c r="BO84" s="43" t="s">
        <v>621</v>
      </c>
      <c r="BP84" s="43" t="s">
        <v>15</v>
      </c>
      <c r="BQ84" s="43" t="s">
        <v>15</v>
      </c>
      <c r="BR84" s="43" t="s">
        <v>15</v>
      </c>
      <c r="BS84" s="43" t="s">
        <v>962</v>
      </c>
      <c r="BT84" s="43" t="s">
        <v>899</v>
      </c>
      <c r="BU84" s="43" t="s">
        <v>15</v>
      </c>
      <c r="BV84" s="43" t="s">
        <v>15</v>
      </c>
      <c r="BW84" s="43" t="s">
        <v>387</v>
      </c>
      <c r="BX84" s="43" t="s">
        <v>15</v>
      </c>
      <c r="BY84" s="43" t="s">
        <v>388</v>
      </c>
      <c r="BZ84" s="43" t="s">
        <v>963</v>
      </c>
      <c r="CA84" s="43" t="s">
        <v>15</v>
      </c>
      <c r="CB84" s="43" t="s">
        <v>15</v>
      </c>
      <c r="CC84" s="43" t="s">
        <v>15</v>
      </c>
      <c r="CD84" s="43" t="s">
        <v>15</v>
      </c>
      <c r="CE84" s="43" t="s">
        <v>15</v>
      </c>
      <c r="CF84" s="43" t="s">
        <v>15</v>
      </c>
      <c r="CG84" s="43" t="s">
        <v>15</v>
      </c>
      <c r="CH84" s="43" t="s">
        <v>15</v>
      </c>
      <c r="CI84" s="43" t="s">
        <v>378</v>
      </c>
      <c r="CJ84" s="43" t="s">
        <v>61</v>
      </c>
      <c r="CK84" s="43" t="s">
        <v>15</v>
      </c>
      <c r="CL84" s="43" t="s">
        <v>389</v>
      </c>
      <c r="CM84" s="43" t="s">
        <v>390</v>
      </c>
      <c r="CN84" s="43" t="s">
        <v>387</v>
      </c>
      <c r="CO84" s="43" t="s">
        <v>391</v>
      </c>
      <c r="CP84" s="43" t="s">
        <v>392</v>
      </c>
      <c r="CQ84" s="43" t="s">
        <v>393</v>
      </c>
      <c r="CR84" s="43" t="s">
        <v>394</v>
      </c>
      <c r="CS84" s="43" t="s">
        <v>387</v>
      </c>
      <c r="CT84" s="43" t="s">
        <v>387</v>
      </c>
      <c r="CU84" s="43" t="s">
        <v>387</v>
      </c>
      <c r="CV84" s="43" t="s">
        <v>387</v>
      </c>
      <c r="CW84" s="43" t="s">
        <v>15</v>
      </c>
      <c r="CX84" s="43" t="s">
        <v>994</v>
      </c>
      <c r="CY84" s="43" t="s">
        <v>994</v>
      </c>
      <c r="CZ84" s="43" t="s">
        <v>378</v>
      </c>
      <c r="DA84" s="43" t="s">
        <v>967</v>
      </c>
      <c r="DB84" s="43"/>
    </row>
    <row r="85" spans="1:106">
      <c r="A85" s="23">
        <v>45065</v>
      </c>
      <c r="B85" s="24" t="s">
        <v>22</v>
      </c>
      <c r="C85" s="18" t="s">
        <v>262</v>
      </c>
      <c r="D85" s="25" t="s">
        <v>70</v>
      </c>
      <c r="E85" s="26" t="s">
        <v>560</v>
      </c>
      <c r="F85" s="26" t="s">
        <v>69</v>
      </c>
      <c r="G85" s="26" t="s">
        <v>17</v>
      </c>
      <c r="H85" s="26" t="s">
        <v>595</v>
      </c>
      <c r="I85" s="26" t="s">
        <v>61</v>
      </c>
      <c r="J85" s="27" t="s">
        <v>263</v>
      </c>
      <c r="K85" s="21" t="s">
        <v>16</v>
      </c>
      <c r="L85" s="29" t="s">
        <v>72</v>
      </c>
      <c r="M85" s="9">
        <v>250</v>
      </c>
      <c r="N85" s="9">
        <v>400</v>
      </c>
      <c r="O85" s="16">
        <v>950</v>
      </c>
      <c r="P85" s="9">
        <v>500</v>
      </c>
      <c r="Q85" s="9">
        <v>500</v>
      </c>
      <c r="R85" s="9">
        <v>500</v>
      </c>
      <c r="S85" s="16">
        <v>1500</v>
      </c>
      <c r="T85" s="45">
        <v>300</v>
      </c>
      <c r="U85" s="45">
        <v>200</v>
      </c>
      <c r="V85" s="9">
        <v>0</v>
      </c>
      <c r="W85" s="16">
        <v>500</v>
      </c>
      <c r="X85" s="16">
        <v>3450</v>
      </c>
      <c r="Y85" s="46" t="s">
        <v>363</v>
      </c>
      <c r="Z85" s="43" t="s">
        <v>70</v>
      </c>
      <c r="AA85" s="43" t="s">
        <v>995</v>
      </c>
      <c r="AB85" s="43" t="s">
        <v>996</v>
      </c>
      <c r="AC85" s="43" t="s">
        <v>997</v>
      </c>
      <c r="AD85" s="43" t="s">
        <v>107</v>
      </c>
      <c r="AE85" s="43" t="s">
        <v>998</v>
      </c>
      <c r="AF85" s="43" t="s">
        <v>368</v>
      </c>
      <c r="AG85" s="43">
        <v>0</v>
      </c>
      <c r="AH85" s="43" t="s">
        <v>16</v>
      </c>
      <c r="AI85" s="43" t="s">
        <v>369</v>
      </c>
      <c r="AJ85" s="43" t="s">
        <v>999</v>
      </c>
      <c r="AK85" s="43" t="s">
        <v>1000</v>
      </c>
      <c r="AL85" s="43" t="s">
        <v>372</v>
      </c>
      <c r="AM85" s="43" t="s">
        <v>373</v>
      </c>
      <c r="AN85" s="43" t="s">
        <v>374</v>
      </c>
      <c r="AO85" s="43" t="s">
        <v>614</v>
      </c>
      <c r="AP85" s="43" t="s">
        <v>1001</v>
      </c>
      <c r="AQ85" s="43" t="s">
        <v>1002</v>
      </c>
      <c r="AR85" s="43" t="s">
        <v>560</v>
      </c>
      <c r="AS85" s="43" t="s">
        <v>829</v>
      </c>
      <c r="AT85" s="43" t="s">
        <v>15</v>
      </c>
      <c r="AU85" s="43" t="s">
        <v>595</v>
      </c>
      <c r="AV85" s="43" t="s">
        <v>71</v>
      </c>
      <c r="AW85" s="43" t="s">
        <v>378</v>
      </c>
      <c r="AX85" s="43" t="s">
        <v>378</v>
      </c>
      <c r="AY85" s="43" t="s">
        <v>378</v>
      </c>
      <c r="AZ85" s="43" t="s">
        <v>819</v>
      </c>
      <c r="BA85" s="43" t="s">
        <v>819</v>
      </c>
      <c r="BB85" s="43" t="s">
        <v>15</v>
      </c>
      <c r="BC85" s="43" t="s">
        <v>15</v>
      </c>
      <c r="BD85" s="43" t="s">
        <v>830</v>
      </c>
      <c r="BE85" s="43" t="s">
        <v>15</v>
      </c>
      <c r="BF85" s="43" t="s">
        <v>15</v>
      </c>
      <c r="BG85" s="43" t="s">
        <v>15</v>
      </c>
      <c r="BH85" s="43" t="s">
        <v>15</v>
      </c>
      <c r="BI85" s="43" t="s">
        <v>831</v>
      </c>
      <c r="BJ85" s="43" t="s">
        <v>1003</v>
      </c>
      <c r="BK85" s="43" t="s">
        <v>15</v>
      </c>
      <c r="BL85" s="43" t="s">
        <v>15</v>
      </c>
      <c r="BM85" s="43" t="s">
        <v>842</v>
      </c>
      <c r="BN85" s="43" t="s">
        <v>15</v>
      </c>
      <c r="BO85" s="43" t="s">
        <v>621</v>
      </c>
      <c r="BP85" s="43" t="s">
        <v>15</v>
      </c>
      <c r="BQ85" s="43" t="s">
        <v>15</v>
      </c>
      <c r="BR85" s="43" t="s">
        <v>15</v>
      </c>
      <c r="BS85" s="43" t="s">
        <v>1004</v>
      </c>
      <c r="BT85" s="43" t="s">
        <v>1005</v>
      </c>
      <c r="BU85" s="43" t="s">
        <v>15</v>
      </c>
      <c r="BV85" s="43" t="s">
        <v>15</v>
      </c>
      <c r="BW85" s="43" t="s">
        <v>387</v>
      </c>
      <c r="BX85" s="43" t="s">
        <v>15</v>
      </c>
      <c r="BY85" s="43" t="s">
        <v>388</v>
      </c>
      <c r="BZ85" s="43" t="s">
        <v>836</v>
      </c>
      <c r="CA85" s="43" t="s">
        <v>15</v>
      </c>
      <c r="CB85" s="43" t="s">
        <v>15</v>
      </c>
      <c r="CC85" s="43" t="s">
        <v>15</v>
      </c>
      <c r="CD85" s="43" t="s">
        <v>15</v>
      </c>
      <c r="CE85" s="43" t="s">
        <v>15</v>
      </c>
      <c r="CF85" s="43" t="s">
        <v>15</v>
      </c>
      <c r="CG85" s="43" t="s">
        <v>15</v>
      </c>
      <c r="CH85" s="43" t="s">
        <v>15</v>
      </c>
      <c r="CI85" s="43" t="s">
        <v>378</v>
      </c>
      <c r="CJ85" s="43" t="s">
        <v>61</v>
      </c>
      <c r="CK85" s="43" t="s">
        <v>15</v>
      </c>
      <c r="CL85" s="43" t="s">
        <v>389</v>
      </c>
      <c r="CM85" s="43" t="s">
        <v>390</v>
      </c>
      <c r="CN85" s="43" t="s">
        <v>387</v>
      </c>
      <c r="CO85" s="43" t="s">
        <v>391</v>
      </c>
      <c r="CP85" s="43" t="s">
        <v>392</v>
      </c>
      <c r="CQ85" s="43" t="s">
        <v>393</v>
      </c>
      <c r="CR85" s="43" t="s">
        <v>394</v>
      </c>
      <c r="CS85" s="43" t="s">
        <v>387</v>
      </c>
      <c r="CT85" s="43" t="s">
        <v>387</v>
      </c>
      <c r="CU85" s="43" t="s">
        <v>387</v>
      </c>
      <c r="CV85" s="43" t="s">
        <v>387</v>
      </c>
      <c r="CW85" s="43" t="s">
        <v>395</v>
      </c>
      <c r="CX85" s="43" t="s">
        <v>1006</v>
      </c>
      <c r="CY85" s="43" t="s">
        <v>1007</v>
      </c>
      <c r="CZ85" s="43">
        <v>0</v>
      </c>
      <c r="DA85" s="43">
        <v>0</v>
      </c>
      <c r="DB85" s="43">
        <v>0</v>
      </c>
    </row>
    <row r="86" spans="1:106">
      <c r="A86" s="23">
        <v>45065</v>
      </c>
      <c r="B86" s="24" t="s">
        <v>22</v>
      </c>
      <c r="C86" s="18" t="s">
        <v>262</v>
      </c>
      <c r="D86" s="25" t="s">
        <v>596</v>
      </c>
      <c r="E86" s="26" t="s">
        <v>560</v>
      </c>
      <c r="F86" s="11" t="s">
        <v>69</v>
      </c>
      <c r="G86" s="11" t="s">
        <v>17</v>
      </c>
      <c r="H86" s="26" t="s">
        <v>595</v>
      </c>
      <c r="I86" s="26" t="s">
        <v>130</v>
      </c>
      <c r="J86" s="26" t="s">
        <v>597</v>
      </c>
      <c r="K86" s="21" t="s">
        <v>16</v>
      </c>
      <c r="L86" s="29" t="s">
        <v>598</v>
      </c>
      <c r="M86" s="9">
        <v>50</v>
      </c>
      <c r="N86" s="9">
        <v>0</v>
      </c>
      <c r="O86" s="16">
        <v>50</v>
      </c>
      <c r="P86" s="9">
        <v>0</v>
      </c>
      <c r="Q86" s="9">
        <v>0</v>
      </c>
      <c r="R86" s="9">
        <v>0</v>
      </c>
      <c r="S86" s="16">
        <v>0</v>
      </c>
      <c r="T86" s="9">
        <v>0</v>
      </c>
      <c r="U86" s="9">
        <v>0</v>
      </c>
      <c r="V86" s="9">
        <v>0</v>
      </c>
      <c r="W86" s="16">
        <v>0</v>
      </c>
      <c r="X86" s="16">
        <v>50</v>
      </c>
      <c r="Y86" s="46" t="s">
        <v>363</v>
      </c>
      <c r="Z86" s="43" t="s">
        <v>596</v>
      </c>
      <c r="AA86" s="43" t="s">
        <v>1008</v>
      </c>
      <c r="AB86" s="43" t="s">
        <v>1009</v>
      </c>
      <c r="AC86" s="43" t="s">
        <v>997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 t="s">
        <v>1000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 t="s">
        <v>560</v>
      </c>
      <c r="AS86" s="43" t="s">
        <v>829</v>
      </c>
      <c r="AT86" s="43">
        <v>0</v>
      </c>
      <c r="AU86" s="43" t="s">
        <v>595</v>
      </c>
      <c r="AV86" s="43" t="s">
        <v>71</v>
      </c>
      <c r="AW86" s="43">
        <v>0</v>
      </c>
      <c r="AX86" s="43">
        <v>0</v>
      </c>
      <c r="AY86" s="43">
        <v>0</v>
      </c>
      <c r="AZ86" s="43" t="s">
        <v>819</v>
      </c>
      <c r="BA86" s="43" t="s">
        <v>819</v>
      </c>
      <c r="BB86" s="43">
        <v>0</v>
      </c>
      <c r="BC86" s="43">
        <v>0</v>
      </c>
      <c r="BD86" s="43" t="s">
        <v>830</v>
      </c>
      <c r="BE86" s="43" t="s">
        <v>15</v>
      </c>
      <c r="BF86" s="43">
        <v>0</v>
      </c>
      <c r="BG86" s="43">
        <v>0</v>
      </c>
      <c r="BH86" s="43">
        <v>0</v>
      </c>
      <c r="BI86" s="43" t="s">
        <v>831</v>
      </c>
      <c r="BJ86" s="43" t="s">
        <v>1003</v>
      </c>
      <c r="BK86" s="43">
        <v>0</v>
      </c>
      <c r="BL86" s="43">
        <v>0</v>
      </c>
      <c r="BM86" s="43" t="s">
        <v>842</v>
      </c>
      <c r="BN86" s="43">
        <v>0</v>
      </c>
      <c r="BO86" s="43" t="s">
        <v>621</v>
      </c>
      <c r="BP86" s="43">
        <v>0</v>
      </c>
      <c r="BQ86" s="43">
        <v>0</v>
      </c>
      <c r="BR86" s="43">
        <v>0</v>
      </c>
      <c r="BS86" s="43" t="s">
        <v>1004</v>
      </c>
      <c r="BT86" s="43" t="s">
        <v>1005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 t="s">
        <v>836</v>
      </c>
      <c r="CA86" s="43" t="s">
        <v>15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 t="s">
        <v>130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12">
        <v>0</v>
      </c>
    </row>
    <row r="87" spans="1:106">
      <c r="A87" s="23">
        <v>44923</v>
      </c>
      <c r="B87" s="24" t="s">
        <v>22</v>
      </c>
      <c r="C87" s="18" t="s">
        <v>599</v>
      </c>
      <c r="D87" s="25" t="s">
        <v>600</v>
      </c>
      <c r="E87" s="26" t="s">
        <v>60</v>
      </c>
      <c r="F87" s="26" t="s">
        <v>69</v>
      </c>
      <c r="G87" s="26" t="s">
        <v>17</v>
      </c>
      <c r="H87" s="26" t="s">
        <v>73</v>
      </c>
      <c r="I87" s="26" t="s">
        <v>61</v>
      </c>
      <c r="J87" s="27" t="s">
        <v>601</v>
      </c>
      <c r="K87" s="21" t="s">
        <v>16</v>
      </c>
      <c r="L87" s="29" t="s">
        <v>602</v>
      </c>
      <c r="M87" s="9">
        <v>0</v>
      </c>
      <c r="N87" s="9">
        <v>0</v>
      </c>
      <c r="O87" s="16">
        <v>0</v>
      </c>
      <c r="P87" s="22">
        <v>0</v>
      </c>
      <c r="Q87" s="22"/>
      <c r="R87" s="22"/>
      <c r="S87" s="16">
        <v>0</v>
      </c>
      <c r="T87" s="9"/>
      <c r="U87" s="9"/>
      <c r="V87" s="9"/>
      <c r="W87" s="16"/>
      <c r="X87" s="16"/>
      <c r="Y87" s="46" t="s">
        <v>363</v>
      </c>
      <c r="Z87" s="43" t="s">
        <v>600</v>
      </c>
      <c r="AA87" s="43" t="s">
        <v>1010</v>
      </c>
      <c r="AB87" s="43" t="s">
        <v>1011</v>
      </c>
      <c r="AC87" s="43" t="s">
        <v>997</v>
      </c>
      <c r="AD87" s="43" t="s">
        <v>107</v>
      </c>
      <c r="AE87" s="43" t="s">
        <v>1012</v>
      </c>
      <c r="AF87" s="43" t="s">
        <v>368</v>
      </c>
      <c r="AG87" s="43">
        <v>0</v>
      </c>
      <c r="AH87" s="43" t="s">
        <v>16</v>
      </c>
      <c r="AI87" s="43" t="s">
        <v>369</v>
      </c>
      <c r="AJ87" s="43" t="s">
        <v>999</v>
      </c>
      <c r="AK87" s="43" t="s">
        <v>1000</v>
      </c>
      <c r="AL87" s="43" t="s">
        <v>372</v>
      </c>
      <c r="AM87" s="43" t="s">
        <v>373</v>
      </c>
      <c r="AN87" s="43" t="s">
        <v>374</v>
      </c>
      <c r="AO87" s="43" t="s">
        <v>614</v>
      </c>
      <c r="AP87" s="43" t="s">
        <v>1013</v>
      </c>
      <c r="AQ87" s="43" t="s">
        <v>1002</v>
      </c>
      <c r="AR87" s="43" t="s">
        <v>560</v>
      </c>
      <c r="AS87" s="43" t="s">
        <v>829</v>
      </c>
      <c r="AT87" s="43" t="s">
        <v>15</v>
      </c>
      <c r="AU87" s="43" t="s">
        <v>1014</v>
      </c>
      <c r="AV87" s="43" t="s">
        <v>73</v>
      </c>
      <c r="AW87" s="43" t="s">
        <v>378</v>
      </c>
      <c r="AX87" s="43" t="s">
        <v>378</v>
      </c>
      <c r="AY87" s="43" t="s">
        <v>378</v>
      </c>
      <c r="AZ87" s="43" t="s">
        <v>819</v>
      </c>
      <c r="BA87" s="43" t="s">
        <v>819</v>
      </c>
      <c r="BB87" s="43" t="s">
        <v>15</v>
      </c>
      <c r="BC87" s="43" t="s">
        <v>15</v>
      </c>
      <c r="BD87" s="43" t="s">
        <v>830</v>
      </c>
      <c r="BE87" s="43" t="s">
        <v>15</v>
      </c>
      <c r="BF87" s="43" t="s">
        <v>15</v>
      </c>
      <c r="BG87" s="43" t="s">
        <v>15</v>
      </c>
      <c r="BH87" s="43" t="s">
        <v>15</v>
      </c>
      <c r="BI87" s="43" t="s">
        <v>831</v>
      </c>
      <c r="BJ87" s="43" t="s">
        <v>1003</v>
      </c>
      <c r="BK87" s="43" t="s">
        <v>15</v>
      </c>
      <c r="BL87" s="43" t="s">
        <v>15</v>
      </c>
      <c r="BM87" s="43" t="s">
        <v>842</v>
      </c>
      <c r="BN87" s="43" t="s">
        <v>15</v>
      </c>
      <c r="BO87" s="43" t="s">
        <v>621</v>
      </c>
      <c r="BP87" s="43" t="s">
        <v>15</v>
      </c>
      <c r="BQ87" s="43" t="s">
        <v>15</v>
      </c>
      <c r="BR87" s="43" t="s">
        <v>15</v>
      </c>
      <c r="BS87" s="43" t="s">
        <v>1004</v>
      </c>
      <c r="BT87" s="43" t="s">
        <v>1005</v>
      </c>
      <c r="BU87" s="43" t="s">
        <v>15</v>
      </c>
      <c r="BV87" s="43" t="s">
        <v>15</v>
      </c>
      <c r="BW87" s="43" t="s">
        <v>387</v>
      </c>
      <c r="BX87" s="43" t="s">
        <v>15</v>
      </c>
      <c r="BY87" s="43" t="s">
        <v>388</v>
      </c>
      <c r="BZ87" s="43" t="s">
        <v>836</v>
      </c>
      <c r="CA87" s="43" t="s">
        <v>15</v>
      </c>
      <c r="CB87" s="43" t="s">
        <v>15</v>
      </c>
      <c r="CC87" s="43" t="s">
        <v>15</v>
      </c>
      <c r="CD87" s="43" t="s">
        <v>15</v>
      </c>
      <c r="CE87" s="43" t="s">
        <v>15</v>
      </c>
      <c r="CF87" s="43" t="s">
        <v>15</v>
      </c>
      <c r="CG87" s="43" t="s">
        <v>15</v>
      </c>
      <c r="CH87" s="43" t="s">
        <v>15</v>
      </c>
      <c r="CI87" s="43" t="s">
        <v>378</v>
      </c>
      <c r="CJ87" s="43" t="s">
        <v>61</v>
      </c>
      <c r="CK87" s="43" t="s">
        <v>15</v>
      </c>
      <c r="CL87" s="43" t="s">
        <v>389</v>
      </c>
      <c r="CM87" s="43" t="s">
        <v>390</v>
      </c>
      <c r="CN87" s="43" t="s">
        <v>387</v>
      </c>
      <c r="CO87" s="43" t="s">
        <v>391</v>
      </c>
      <c r="CP87" s="43" t="s">
        <v>392</v>
      </c>
      <c r="CQ87" s="43" t="s">
        <v>393</v>
      </c>
      <c r="CR87" s="43" t="s">
        <v>394</v>
      </c>
      <c r="CS87" s="43" t="s">
        <v>387</v>
      </c>
      <c r="CT87" s="43" t="s">
        <v>387</v>
      </c>
      <c r="CU87" s="43" t="s">
        <v>387</v>
      </c>
      <c r="CV87" s="43" t="s">
        <v>387</v>
      </c>
      <c r="CW87" s="43" t="s">
        <v>15</v>
      </c>
      <c r="CX87" s="43" t="s">
        <v>1015</v>
      </c>
      <c r="CY87" s="43" t="s">
        <v>1015</v>
      </c>
      <c r="CZ87" s="43" t="s">
        <v>378</v>
      </c>
      <c r="DA87" s="43" t="s">
        <v>903</v>
      </c>
      <c r="DB87" s="43"/>
    </row>
    <row r="88" spans="1:106">
      <c r="A88" s="23">
        <v>44923</v>
      </c>
      <c r="B88" s="24" t="s">
        <v>22</v>
      </c>
      <c r="C88" s="18" t="s">
        <v>599</v>
      </c>
      <c r="D88" s="25" t="s">
        <v>603</v>
      </c>
      <c r="E88" s="26" t="s">
        <v>60</v>
      </c>
      <c r="F88" s="26" t="s">
        <v>69</v>
      </c>
      <c r="G88" s="26" t="s">
        <v>74</v>
      </c>
      <c r="H88" s="26" t="s">
        <v>73</v>
      </c>
      <c r="I88" s="26" t="s">
        <v>61</v>
      </c>
      <c r="J88" s="27" t="s">
        <v>601</v>
      </c>
      <c r="K88" s="21" t="s">
        <v>16</v>
      </c>
      <c r="L88" s="29" t="s">
        <v>604</v>
      </c>
      <c r="M88" s="9">
        <v>0</v>
      </c>
      <c r="N88" s="9">
        <v>0</v>
      </c>
      <c r="O88" s="16">
        <v>0</v>
      </c>
      <c r="P88" s="22">
        <v>0</v>
      </c>
      <c r="Q88" s="22"/>
      <c r="R88" s="22"/>
      <c r="S88" s="16">
        <v>0</v>
      </c>
      <c r="T88" s="9"/>
      <c r="U88" s="9"/>
      <c r="V88" s="9"/>
      <c r="W88" s="16"/>
      <c r="X88" s="16"/>
      <c r="Y88" s="46" t="s">
        <v>363</v>
      </c>
      <c r="Z88" s="43" t="s">
        <v>603</v>
      </c>
      <c r="AA88" s="43" t="s">
        <v>1016</v>
      </c>
      <c r="AB88" s="43" t="s">
        <v>1017</v>
      </c>
      <c r="AC88" s="43" t="s">
        <v>997</v>
      </c>
      <c r="AD88" s="43" t="s">
        <v>107</v>
      </c>
      <c r="AE88" s="43" t="s">
        <v>1012</v>
      </c>
      <c r="AF88" s="43" t="s">
        <v>368</v>
      </c>
      <c r="AG88" s="43">
        <v>0</v>
      </c>
      <c r="AH88" s="43" t="s">
        <v>16</v>
      </c>
      <c r="AI88" s="43" t="s">
        <v>369</v>
      </c>
      <c r="AJ88" s="43" t="s">
        <v>999</v>
      </c>
      <c r="AK88" s="43" t="s">
        <v>1000</v>
      </c>
      <c r="AL88" s="43" t="s">
        <v>372</v>
      </c>
      <c r="AM88" s="43" t="s">
        <v>373</v>
      </c>
      <c r="AN88" s="43" t="s">
        <v>374</v>
      </c>
      <c r="AO88" s="43" t="s">
        <v>614</v>
      </c>
      <c r="AP88" s="43" t="s">
        <v>1018</v>
      </c>
      <c r="AQ88" s="43" t="s">
        <v>1002</v>
      </c>
      <c r="AR88" s="43" t="s">
        <v>560</v>
      </c>
      <c r="AS88" s="43" t="s">
        <v>829</v>
      </c>
      <c r="AT88" s="43" t="s">
        <v>15</v>
      </c>
      <c r="AU88" s="43" t="s">
        <v>1014</v>
      </c>
      <c r="AV88" s="43" t="s">
        <v>73</v>
      </c>
      <c r="AW88" s="43" t="s">
        <v>378</v>
      </c>
      <c r="AX88" s="43" t="s">
        <v>378</v>
      </c>
      <c r="AY88" s="43" t="s">
        <v>378</v>
      </c>
      <c r="AZ88" s="43" t="s">
        <v>819</v>
      </c>
      <c r="BA88" s="43" t="s">
        <v>819</v>
      </c>
      <c r="BB88" s="43" t="s">
        <v>15</v>
      </c>
      <c r="BC88" s="43" t="s">
        <v>15</v>
      </c>
      <c r="BD88" s="43" t="s">
        <v>888</v>
      </c>
      <c r="BE88" s="43" t="s">
        <v>15</v>
      </c>
      <c r="BF88" s="43" t="s">
        <v>15</v>
      </c>
      <c r="BG88" s="43" t="s">
        <v>15</v>
      </c>
      <c r="BH88" s="43" t="s">
        <v>15</v>
      </c>
      <c r="BI88" s="43" t="s">
        <v>831</v>
      </c>
      <c r="BJ88" s="43" t="s">
        <v>1003</v>
      </c>
      <c r="BK88" s="43" t="s">
        <v>15</v>
      </c>
      <c r="BL88" s="43" t="s">
        <v>15</v>
      </c>
      <c r="BM88" s="43" t="s">
        <v>842</v>
      </c>
      <c r="BN88" s="43" t="s">
        <v>15</v>
      </c>
      <c r="BO88" s="43" t="s">
        <v>621</v>
      </c>
      <c r="BP88" s="43" t="s">
        <v>15</v>
      </c>
      <c r="BQ88" s="43" t="s">
        <v>15</v>
      </c>
      <c r="BR88" s="43" t="s">
        <v>15</v>
      </c>
      <c r="BS88" s="43" t="s">
        <v>1004</v>
      </c>
      <c r="BT88" s="43" t="s">
        <v>1005</v>
      </c>
      <c r="BU88" s="43" t="s">
        <v>15</v>
      </c>
      <c r="BV88" s="43" t="s">
        <v>15</v>
      </c>
      <c r="BW88" s="43" t="s">
        <v>387</v>
      </c>
      <c r="BX88" s="43" t="s">
        <v>15</v>
      </c>
      <c r="BY88" s="43" t="s">
        <v>388</v>
      </c>
      <c r="BZ88" s="43" t="s">
        <v>836</v>
      </c>
      <c r="CA88" s="43" t="s">
        <v>15</v>
      </c>
      <c r="CB88" s="43" t="s">
        <v>15</v>
      </c>
      <c r="CC88" s="43" t="s">
        <v>15</v>
      </c>
      <c r="CD88" s="43" t="s">
        <v>15</v>
      </c>
      <c r="CE88" s="43" t="s">
        <v>15</v>
      </c>
      <c r="CF88" s="43" t="s">
        <v>15</v>
      </c>
      <c r="CG88" s="43" t="s">
        <v>15</v>
      </c>
      <c r="CH88" s="43" t="s">
        <v>15</v>
      </c>
      <c r="CI88" s="43" t="s">
        <v>378</v>
      </c>
      <c r="CJ88" s="43" t="s">
        <v>61</v>
      </c>
      <c r="CK88" s="43" t="s">
        <v>15</v>
      </c>
      <c r="CL88" s="43" t="s">
        <v>389</v>
      </c>
      <c r="CM88" s="43" t="s">
        <v>390</v>
      </c>
      <c r="CN88" s="43" t="s">
        <v>387</v>
      </c>
      <c r="CO88" s="43" t="s">
        <v>391</v>
      </c>
      <c r="CP88" s="43" t="s">
        <v>392</v>
      </c>
      <c r="CQ88" s="43" t="s">
        <v>393</v>
      </c>
      <c r="CR88" s="43" t="s">
        <v>394</v>
      </c>
      <c r="CS88" s="43" t="s">
        <v>387</v>
      </c>
      <c r="CT88" s="43" t="s">
        <v>387</v>
      </c>
      <c r="CU88" s="43" t="s">
        <v>387</v>
      </c>
      <c r="CV88" s="43" t="s">
        <v>387</v>
      </c>
      <c r="CW88" s="43" t="s">
        <v>15</v>
      </c>
      <c r="CX88" s="43" t="s">
        <v>1019</v>
      </c>
      <c r="CY88" s="43" t="s">
        <v>1019</v>
      </c>
      <c r="CZ88" s="43" t="s">
        <v>378</v>
      </c>
      <c r="DA88" s="43" t="s">
        <v>903</v>
      </c>
      <c r="DB88" s="43"/>
    </row>
    <row r="89" spans="1:106">
      <c r="A89" s="23">
        <v>44923</v>
      </c>
      <c r="B89" s="24" t="s">
        <v>22</v>
      </c>
      <c r="C89" s="18" t="s">
        <v>605</v>
      </c>
      <c r="D89" s="25" t="s">
        <v>606</v>
      </c>
      <c r="E89" s="26" t="s">
        <v>60</v>
      </c>
      <c r="F89" s="26" t="s">
        <v>69</v>
      </c>
      <c r="G89" s="26" t="s">
        <v>17</v>
      </c>
      <c r="H89" s="26" t="s">
        <v>607</v>
      </c>
      <c r="I89" s="26" t="s">
        <v>130</v>
      </c>
      <c r="J89" s="27" t="s">
        <v>608</v>
      </c>
      <c r="K89" s="21" t="s">
        <v>16</v>
      </c>
      <c r="L89" s="29" t="s">
        <v>609</v>
      </c>
      <c r="M89" s="9">
        <v>0</v>
      </c>
      <c r="N89" s="9">
        <v>0</v>
      </c>
      <c r="O89" s="16">
        <v>0</v>
      </c>
      <c r="P89" s="22">
        <v>0</v>
      </c>
      <c r="Q89" s="22"/>
      <c r="R89" s="22"/>
      <c r="S89" s="16">
        <v>0</v>
      </c>
      <c r="T89" s="9"/>
      <c r="U89" s="9"/>
      <c r="V89" s="9"/>
      <c r="W89" s="16"/>
      <c r="X89" s="16"/>
      <c r="Y89" s="46" t="s">
        <v>363</v>
      </c>
      <c r="Z89" s="43" t="s">
        <v>1020</v>
      </c>
      <c r="AA89" s="43" t="s">
        <v>1021</v>
      </c>
      <c r="AB89" s="43" t="s">
        <v>997</v>
      </c>
      <c r="AC89" s="43" t="s">
        <v>107</v>
      </c>
      <c r="AD89" s="43" t="s">
        <v>1012</v>
      </c>
      <c r="AE89" s="43" t="s">
        <v>368</v>
      </c>
      <c r="AF89" s="43">
        <v>0</v>
      </c>
      <c r="AG89" s="43">
        <v>0</v>
      </c>
      <c r="AH89" s="43" t="s">
        <v>16</v>
      </c>
      <c r="AI89" s="43" t="s">
        <v>369</v>
      </c>
      <c r="AJ89" s="43" t="s">
        <v>999</v>
      </c>
      <c r="AK89" s="43" t="s">
        <v>1000</v>
      </c>
      <c r="AL89" s="43" t="s">
        <v>372</v>
      </c>
      <c r="AM89" s="43" t="s">
        <v>373</v>
      </c>
      <c r="AN89" s="43" t="s">
        <v>374</v>
      </c>
      <c r="AO89" s="43" t="s">
        <v>374</v>
      </c>
      <c r="AP89" s="43" t="s">
        <v>1022</v>
      </c>
      <c r="AQ89" s="43" t="s">
        <v>1023</v>
      </c>
      <c r="AR89" s="43" t="s">
        <v>560</v>
      </c>
      <c r="AS89" s="43" t="s">
        <v>829</v>
      </c>
      <c r="AT89" s="43" t="s">
        <v>15</v>
      </c>
      <c r="AU89" s="43" t="s">
        <v>1014</v>
      </c>
      <c r="AV89" s="43" t="s">
        <v>73</v>
      </c>
      <c r="AW89" s="43" t="s">
        <v>378</v>
      </c>
      <c r="AX89" s="43" t="s">
        <v>378</v>
      </c>
      <c r="AY89" s="43" t="s">
        <v>378</v>
      </c>
      <c r="AZ89" s="43" t="s">
        <v>819</v>
      </c>
      <c r="BA89" s="43" t="s">
        <v>819</v>
      </c>
      <c r="BB89" s="43" t="s">
        <v>15</v>
      </c>
      <c r="BC89" s="43" t="s">
        <v>15</v>
      </c>
      <c r="BD89" s="43" t="s">
        <v>830</v>
      </c>
      <c r="BE89" s="43" t="s">
        <v>15</v>
      </c>
      <c r="BF89" s="43" t="s">
        <v>15</v>
      </c>
      <c r="BG89" s="43" t="s">
        <v>15</v>
      </c>
      <c r="BH89" s="43" t="s">
        <v>15</v>
      </c>
      <c r="BI89" s="43" t="s">
        <v>831</v>
      </c>
      <c r="BJ89" s="43" t="s">
        <v>1003</v>
      </c>
      <c r="BK89" s="43" t="s">
        <v>15</v>
      </c>
      <c r="BL89" s="43" t="s">
        <v>15</v>
      </c>
      <c r="BM89" s="43" t="s">
        <v>842</v>
      </c>
      <c r="BN89" s="43" t="s">
        <v>15</v>
      </c>
      <c r="BO89" s="43" t="s">
        <v>621</v>
      </c>
      <c r="BP89" s="43" t="s">
        <v>15</v>
      </c>
      <c r="BQ89" s="43" t="s">
        <v>15</v>
      </c>
      <c r="BR89" s="43" t="s">
        <v>15</v>
      </c>
      <c r="BS89" s="43" t="s">
        <v>1004</v>
      </c>
      <c r="BT89" s="43" t="s">
        <v>1005</v>
      </c>
      <c r="BU89" s="43" t="s">
        <v>15</v>
      </c>
      <c r="BV89" s="43" t="s">
        <v>15</v>
      </c>
      <c r="BW89" s="43" t="s">
        <v>387</v>
      </c>
      <c r="BX89" s="43" t="s">
        <v>15</v>
      </c>
      <c r="BY89" s="43" t="s">
        <v>388</v>
      </c>
      <c r="BZ89" s="43" t="s">
        <v>836</v>
      </c>
      <c r="CA89" s="43" t="s">
        <v>15</v>
      </c>
      <c r="CB89" s="43" t="s">
        <v>15</v>
      </c>
      <c r="CC89" s="43" t="s">
        <v>15</v>
      </c>
      <c r="CD89" s="43" t="s">
        <v>15</v>
      </c>
      <c r="CE89" s="43" t="s">
        <v>15</v>
      </c>
      <c r="CF89" s="43" t="s">
        <v>15</v>
      </c>
      <c r="CG89" s="43" t="s">
        <v>15</v>
      </c>
      <c r="CH89" s="43" t="s">
        <v>15</v>
      </c>
      <c r="CI89" s="43" t="s">
        <v>378</v>
      </c>
      <c r="CJ89" s="43" t="s">
        <v>130</v>
      </c>
      <c r="CK89" s="43" t="s">
        <v>15</v>
      </c>
      <c r="CL89" s="43" t="s">
        <v>389</v>
      </c>
      <c r="CM89" s="43" t="s">
        <v>390</v>
      </c>
      <c r="CN89" s="43" t="s">
        <v>387</v>
      </c>
      <c r="CO89" s="43" t="s">
        <v>391</v>
      </c>
      <c r="CP89" s="43" t="s">
        <v>392</v>
      </c>
      <c r="CQ89" s="43" t="s">
        <v>393</v>
      </c>
      <c r="CR89" s="43" t="s">
        <v>394</v>
      </c>
      <c r="CS89" s="43" t="s">
        <v>387</v>
      </c>
      <c r="CT89" s="43" t="s">
        <v>387</v>
      </c>
      <c r="CU89" s="43" t="s">
        <v>387</v>
      </c>
      <c r="CV89" s="43" t="s">
        <v>387</v>
      </c>
      <c r="CW89" s="43" t="s">
        <v>15</v>
      </c>
      <c r="CX89" s="43" t="s">
        <v>1024</v>
      </c>
      <c r="CY89" s="43" t="s">
        <v>1024</v>
      </c>
      <c r="CZ89" s="43" t="s">
        <v>378</v>
      </c>
      <c r="DA89" s="43" t="s">
        <v>903</v>
      </c>
      <c r="DB89" s="43" t="s">
        <v>15</v>
      </c>
    </row>
    <row r="90" spans="1:106">
      <c r="A90" s="23">
        <v>45065</v>
      </c>
      <c r="B90" s="24" t="s">
        <v>22</v>
      </c>
      <c r="C90" s="12" t="s">
        <v>113</v>
      </c>
      <c r="D90" s="25" t="s">
        <v>114</v>
      </c>
      <c r="E90" s="26" t="s">
        <v>504</v>
      </c>
      <c r="F90" s="12" t="s">
        <v>13</v>
      </c>
      <c r="G90" s="12" t="s">
        <v>17</v>
      </c>
      <c r="H90" s="26" t="s">
        <v>362</v>
      </c>
      <c r="I90" s="26" t="s">
        <v>43</v>
      </c>
      <c r="J90" s="12" t="s">
        <v>157</v>
      </c>
      <c r="K90" s="21" t="s">
        <v>16</v>
      </c>
      <c r="L90" s="29" t="s">
        <v>115</v>
      </c>
      <c r="M90" s="9">
        <v>300</v>
      </c>
      <c r="N90" s="9">
        <v>300</v>
      </c>
      <c r="O90" s="16">
        <v>900</v>
      </c>
      <c r="P90" s="9">
        <v>0</v>
      </c>
      <c r="Q90" s="5">
        <v>0</v>
      </c>
      <c r="R90" s="22">
        <v>0</v>
      </c>
      <c r="S90" s="16">
        <v>0</v>
      </c>
      <c r="T90" s="9">
        <v>0</v>
      </c>
      <c r="U90" s="9">
        <v>0</v>
      </c>
      <c r="V90" s="9">
        <v>0</v>
      </c>
      <c r="W90" s="16">
        <v>0</v>
      </c>
      <c r="X90" s="16">
        <v>900</v>
      </c>
      <c r="Y90" s="46" t="s">
        <v>363</v>
      </c>
      <c r="Z90" s="12" t="s">
        <v>114</v>
      </c>
      <c r="AA90" s="12" t="s">
        <v>1074</v>
      </c>
      <c r="AB90" s="12" t="s">
        <v>1075</v>
      </c>
      <c r="AC90" s="12" t="s">
        <v>1076</v>
      </c>
      <c r="AD90" s="12" t="s">
        <v>1077</v>
      </c>
      <c r="AE90" s="12" t="s">
        <v>1078</v>
      </c>
      <c r="AF90" s="12" t="s">
        <v>368</v>
      </c>
      <c r="AG90" s="12">
        <v>0</v>
      </c>
      <c r="AH90" s="12" t="s">
        <v>16</v>
      </c>
      <c r="AI90" s="12" t="s">
        <v>369</v>
      </c>
      <c r="AJ90" s="12" t="s">
        <v>1079</v>
      </c>
      <c r="AK90" s="12" t="s">
        <v>1080</v>
      </c>
      <c r="AL90" s="12" t="s">
        <v>372</v>
      </c>
      <c r="AM90" s="12" t="s">
        <v>373</v>
      </c>
      <c r="AN90" s="12" t="s">
        <v>374</v>
      </c>
      <c r="AO90" s="12" t="s">
        <v>614</v>
      </c>
      <c r="AP90" s="12" t="s">
        <v>1081</v>
      </c>
      <c r="AQ90" s="12" t="s">
        <v>1082</v>
      </c>
      <c r="AR90" s="12" t="s">
        <v>504</v>
      </c>
      <c r="AS90" s="12" t="s">
        <v>1083</v>
      </c>
      <c r="AT90" s="12" t="s">
        <v>15</v>
      </c>
      <c r="AU90" s="12" t="s">
        <v>362</v>
      </c>
      <c r="AV90" s="12" t="s">
        <v>15</v>
      </c>
      <c r="AW90" s="12" t="s">
        <v>378</v>
      </c>
      <c r="AX90" s="12" t="s">
        <v>378</v>
      </c>
      <c r="AY90" s="12" t="s">
        <v>378</v>
      </c>
      <c r="AZ90" s="12" t="s">
        <v>1084</v>
      </c>
      <c r="BA90" s="12" t="s">
        <v>15</v>
      </c>
      <c r="BB90" s="12" t="s">
        <v>15</v>
      </c>
      <c r="BC90" s="12" t="s">
        <v>15</v>
      </c>
      <c r="BD90" s="12" t="s">
        <v>633</v>
      </c>
      <c r="BE90" s="12" t="s">
        <v>15</v>
      </c>
      <c r="BF90" s="12" t="s">
        <v>15</v>
      </c>
      <c r="BG90" s="12" t="s">
        <v>15</v>
      </c>
      <c r="BH90" s="12" t="s">
        <v>15</v>
      </c>
      <c r="BI90" s="12" t="s">
        <v>1085</v>
      </c>
      <c r="BJ90" s="12" t="s">
        <v>1086</v>
      </c>
      <c r="BK90" s="12" t="s">
        <v>15</v>
      </c>
      <c r="BL90" s="12" t="s">
        <v>15</v>
      </c>
      <c r="BM90" s="12" t="s">
        <v>648</v>
      </c>
      <c r="BN90" s="12" t="s">
        <v>15</v>
      </c>
      <c r="BO90" s="12" t="s">
        <v>1087</v>
      </c>
      <c r="BP90" s="12" t="s">
        <v>15</v>
      </c>
      <c r="BQ90" s="12" t="s">
        <v>15</v>
      </c>
      <c r="BR90" s="12" t="s">
        <v>15</v>
      </c>
      <c r="BS90" s="12" t="s">
        <v>1088</v>
      </c>
      <c r="BT90" s="12" t="s">
        <v>1089</v>
      </c>
      <c r="BU90" s="12" t="s">
        <v>1090</v>
      </c>
      <c r="BV90" s="12" t="s">
        <v>15</v>
      </c>
      <c r="BW90" s="12" t="s">
        <v>387</v>
      </c>
      <c r="BX90" s="12" t="s">
        <v>15</v>
      </c>
      <c r="BY90" s="12" t="s">
        <v>388</v>
      </c>
      <c r="BZ90" s="12" t="s">
        <v>15</v>
      </c>
      <c r="CA90" s="12" t="s">
        <v>15</v>
      </c>
      <c r="CB90" s="12" t="s">
        <v>15</v>
      </c>
      <c r="CC90" s="12" t="s">
        <v>15</v>
      </c>
      <c r="CD90" s="12" t="s">
        <v>15</v>
      </c>
      <c r="CE90" s="12" t="s">
        <v>15</v>
      </c>
      <c r="CF90" s="12" t="s">
        <v>15</v>
      </c>
      <c r="CG90" s="12" t="s">
        <v>15</v>
      </c>
      <c r="CH90" s="12" t="s">
        <v>15</v>
      </c>
      <c r="CI90" s="12" t="s">
        <v>378</v>
      </c>
      <c r="CJ90" s="12" t="s">
        <v>43</v>
      </c>
      <c r="CK90" s="12" t="s">
        <v>15</v>
      </c>
      <c r="CL90" s="12" t="s">
        <v>626</v>
      </c>
      <c r="CM90" s="12" t="s">
        <v>390</v>
      </c>
      <c r="CN90" s="12" t="s">
        <v>387</v>
      </c>
      <c r="CO90" s="12" t="s">
        <v>391</v>
      </c>
      <c r="CP90" s="12" t="s">
        <v>392</v>
      </c>
      <c r="CQ90" s="12" t="s">
        <v>393</v>
      </c>
      <c r="CR90" s="12" t="s">
        <v>394</v>
      </c>
      <c r="CS90" s="12" t="s">
        <v>387</v>
      </c>
      <c r="CT90" s="12" t="s">
        <v>387</v>
      </c>
      <c r="CU90" s="12" t="s">
        <v>387</v>
      </c>
      <c r="CV90" s="12" t="s">
        <v>387</v>
      </c>
      <c r="CW90" s="12" t="s">
        <v>395</v>
      </c>
      <c r="CX90" s="12" t="s">
        <v>1091</v>
      </c>
      <c r="CY90" s="12" t="s">
        <v>1092</v>
      </c>
      <c r="CZ90" s="12">
        <v>0</v>
      </c>
      <c r="DA90" s="12">
        <v>0</v>
      </c>
      <c r="DB90" s="12">
        <v>0</v>
      </c>
    </row>
    <row r="91" spans="1:106">
      <c r="A91" s="23">
        <v>45065</v>
      </c>
      <c r="B91" s="24" t="s">
        <v>22</v>
      </c>
      <c r="C91" s="12" t="s">
        <v>75</v>
      </c>
      <c r="D91" s="25" t="s">
        <v>76</v>
      </c>
      <c r="E91" s="26" t="s">
        <v>503</v>
      </c>
      <c r="F91" s="12" t="s">
        <v>69</v>
      </c>
      <c r="G91" s="12" t="s">
        <v>17</v>
      </c>
      <c r="H91" s="26" t="s">
        <v>362</v>
      </c>
      <c r="I91" s="26" t="s">
        <v>43</v>
      </c>
      <c r="J91" s="12" t="s">
        <v>157</v>
      </c>
      <c r="K91" s="21" t="s">
        <v>16</v>
      </c>
      <c r="L91" s="29" t="s">
        <v>77</v>
      </c>
      <c r="M91" s="9">
        <v>0</v>
      </c>
      <c r="N91" s="9">
        <v>200</v>
      </c>
      <c r="O91" s="16">
        <v>400</v>
      </c>
      <c r="P91" s="5">
        <v>0</v>
      </c>
      <c r="Q91" s="5">
        <v>0</v>
      </c>
      <c r="R91" s="22">
        <v>0</v>
      </c>
      <c r="S91" s="16">
        <v>0</v>
      </c>
      <c r="T91" s="9">
        <v>0</v>
      </c>
      <c r="U91" s="9">
        <v>0</v>
      </c>
      <c r="V91" s="9">
        <v>0</v>
      </c>
      <c r="W91" s="16">
        <v>0</v>
      </c>
      <c r="X91" s="16">
        <v>750</v>
      </c>
      <c r="Y91" s="46" t="s">
        <v>363</v>
      </c>
      <c r="Z91" s="12" t="s">
        <v>76</v>
      </c>
      <c r="AA91" s="12" t="s">
        <v>1093</v>
      </c>
      <c r="AB91" s="12" t="s">
        <v>1094</v>
      </c>
      <c r="AC91" s="12" t="s">
        <v>1076</v>
      </c>
      <c r="AD91" s="12" t="s">
        <v>1077</v>
      </c>
      <c r="AE91" s="12" t="s">
        <v>1078</v>
      </c>
      <c r="AF91" s="12" t="s">
        <v>368</v>
      </c>
      <c r="AG91" s="12">
        <v>0</v>
      </c>
      <c r="AH91" s="12" t="s">
        <v>16</v>
      </c>
      <c r="AI91" s="12" t="s">
        <v>369</v>
      </c>
      <c r="AJ91" s="12" t="s">
        <v>1079</v>
      </c>
      <c r="AK91" s="12" t="s">
        <v>1080</v>
      </c>
      <c r="AL91" s="12" t="s">
        <v>372</v>
      </c>
      <c r="AM91" s="12" t="s">
        <v>373</v>
      </c>
      <c r="AN91" s="12" t="s">
        <v>374</v>
      </c>
      <c r="AO91" s="12" t="s">
        <v>614</v>
      </c>
      <c r="AP91" s="12" t="s">
        <v>1095</v>
      </c>
      <c r="AQ91" s="12" t="s">
        <v>1082</v>
      </c>
      <c r="AR91" s="12" t="s">
        <v>503</v>
      </c>
      <c r="AS91" s="12" t="s">
        <v>1083</v>
      </c>
      <c r="AT91" s="12" t="s">
        <v>15</v>
      </c>
      <c r="AU91" s="12" t="s">
        <v>362</v>
      </c>
      <c r="AV91" s="12" t="s">
        <v>15</v>
      </c>
      <c r="AW91" s="12" t="s">
        <v>378</v>
      </c>
      <c r="AX91" s="12" t="s">
        <v>378</v>
      </c>
      <c r="AY91" s="12" t="s">
        <v>378</v>
      </c>
      <c r="AZ91" s="12" t="s">
        <v>1096</v>
      </c>
      <c r="BA91" s="12" t="s">
        <v>15</v>
      </c>
      <c r="BB91" s="12" t="s">
        <v>15</v>
      </c>
      <c r="BC91" s="12" t="s">
        <v>15</v>
      </c>
      <c r="BD91" s="12" t="s">
        <v>633</v>
      </c>
      <c r="BE91" s="12" t="s">
        <v>15</v>
      </c>
      <c r="BF91" s="12" t="s">
        <v>15</v>
      </c>
      <c r="BG91" s="12" t="s">
        <v>15</v>
      </c>
      <c r="BH91" s="12" t="s">
        <v>15</v>
      </c>
      <c r="BI91" s="12" t="s">
        <v>1085</v>
      </c>
      <c r="BJ91" s="12" t="s">
        <v>1086</v>
      </c>
      <c r="BK91" s="12" t="s">
        <v>15</v>
      </c>
      <c r="BL91" s="12" t="s">
        <v>15</v>
      </c>
      <c r="BM91" s="12" t="s">
        <v>648</v>
      </c>
      <c r="BN91" s="12" t="s">
        <v>15</v>
      </c>
      <c r="BO91" s="12" t="s">
        <v>1087</v>
      </c>
      <c r="BP91" s="12" t="s">
        <v>15</v>
      </c>
      <c r="BQ91" s="12" t="s">
        <v>15</v>
      </c>
      <c r="BR91" s="12" t="s">
        <v>15</v>
      </c>
      <c r="BS91" s="12" t="s">
        <v>1088</v>
      </c>
      <c r="BT91" s="12" t="s">
        <v>1089</v>
      </c>
      <c r="BU91" s="12" t="s">
        <v>1090</v>
      </c>
      <c r="BV91" s="12" t="s">
        <v>15</v>
      </c>
      <c r="BW91" s="12" t="s">
        <v>387</v>
      </c>
      <c r="BX91" s="12" t="s">
        <v>15</v>
      </c>
      <c r="BY91" s="12" t="s">
        <v>388</v>
      </c>
      <c r="BZ91" s="12" t="s">
        <v>15</v>
      </c>
      <c r="CA91" s="12" t="s">
        <v>15</v>
      </c>
      <c r="CB91" s="12" t="s">
        <v>15</v>
      </c>
      <c r="CC91" s="12" t="s">
        <v>15</v>
      </c>
      <c r="CD91" s="12" t="s">
        <v>15</v>
      </c>
      <c r="CE91" s="12" t="s">
        <v>15</v>
      </c>
      <c r="CF91" s="12" t="s">
        <v>15</v>
      </c>
      <c r="CG91" s="12" t="s">
        <v>15</v>
      </c>
      <c r="CH91" s="12" t="s">
        <v>15</v>
      </c>
      <c r="CI91" s="12" t="s">
        <v>378</v>
      </c>
      <c r="CJ91" s="12" t="s">
        <v>43</v>
      </c>
      <c r="CK91" s="12" t="s">
        <v>15</v>
      </c>
      <c r="CL91" s="12" t="s">
        <v>626</v>
      </c>
      <c r="CM91" s="12" t="s">
        <v>390</v>
      </c>
      <c r="CN91" s="12" t="s">
        <v>387</v>
      </c>
      <c r="CO91" s="12" t="s">
        <v>391</v>
      </c>
      <c r="CP91" s="12" t="s">
        <v>392</v>
      </c>
      <c r="CQ91" s="12" t="s">
        <v>393</v>
      </c>
      <c r="CR91" s="12" t="s">
        <v>394</v>
      </c>
      <c r="CS91" s="12" t="s">
        <v>387</v>
      </c>
      <c r="CT91" s="12" t="s">
        <v>387</v>
      </c>
      <c r="CU91" s="12" t="s">
        <v>387</v>
      </c>
      <c r="CV91" s="12" t="s">
        <v>387</v>
      </c>
      <c r="CW91" s="12" t="s">
        <v>395</v>
      </c>
      <c r="CX91" s="12" t="s">
        <v>1097</v>
      </c>
      <c r="CY91" s="12" t="s">
        <v>1092</v>
      </c>
      <c r="CZ91" s="12">
        <v>0</v>
      </c>
      <c r="DA91" s="12">
        <v>0</v>
      </c>
      <c r="DB91" s="12">
        <v>0</v>
      </c>
    </row>
    <row r="92" spans="1:106">
      <c r="A92" s="23">
        <v>45065</v>
      </c>
      <c r="B92" s="24" t="s">
        <v>22</v>
      </c>
      <c r="C92" s="12" t="s">
        <v>75</v>
      </c>
      <c r="D92" s="25" t="s">
        <v>78</v>
      </c>
      <c r="E92" s="26" t="s">
        <v>503</v>
      </c>
      <c r="F92" s="12" t="s">
        <v>13</v>
      </c>
      <c r="G92" s="12" t="s">
        <v>17</v>
      </c>
      <c r="H92" s="26" t="s">
        <v>362</v>
      </c>
      <c r="I92" s="26" t="s">
        <v>24</v>
      </c>
      <c r="J92" s="12" t="s">
        <v>157</v>
      </c>
      <c r="K92" s="21" t="s">
        <v>16</v>
      </c>
      <c r="L92" s="29" t="s">
        <v>79</v>
      </c>
      <c r="M92" s="9">
        <v>400</v>
      </c>
      <c r="N92" s="9">
        <v>250</v>
      </c>
      <c r="O92" s="16">
        <v>900</v>
      </c>
      <c r="P92" s="5">
        <v>0</v>
      </c>
      <c r="Q92" s="5">
        <v>0</v>
      </c>
      <c r="R92" s="22">
        <v>0</v>
      </c>
      <c r="S92" s="16">
        <v>0</v>
      </c>
      <c r="T92" s="9">
        <v>0</v>
      </c>
      <c r="U92" s="9">
        <v>0</v>
      </c>
      <c r="V92" s="9">
        <v>0</v>
      </c>
      <c r="W92" s="16">
        <v>0</v>
      </c>
      <c r="X92" s="16">
        <v>1200</v>
      </c>
      <c r="Y92" s="46" t="s">
        <v>363</v>
      </c>
      <c r="Z92" s="12" t="s">
        <v>78</v>
      </c>
      <c r="AA92" s="12" t="s">
        <v>1098</v>
      </c>
      <c r="AB92" s="12" t="s">
        <v>1099</v>
      </c>
      <c r="AC92" s="12" t="s">
        <v>1076</v>
      </c>
      <c r="AD92" s="12" t="s">
        <v>1077</v>
      </c>
      <c r="AE92" s="12" t="s">
        <v>1078</v>
      </c>
      <c r="AF92" s="12" t="s">
        <v>368</v>
      </c>
      <c r="AG92" s="12">
        <v>0</v>
      </c>
      <c r="AH92" s="12" t="s">
        <v>16</v>
      </c>
      <c r="AI92" s="12" t="s">
        <v>369</v>
      </c>
      <c r="AJ92" s="12" t="s">
        <v>1079</v>
      </c>
      <c r="AK92" s="12" t="s">
        <v>1080</v>
      </c>
      <c r="AL92" s="12" t="s">
        <v>372</v>
      </c>
      <c r="AM92" s="12" t="s">
        <v>373</v>
      </c>
      <c r="AN92" s="12" t="s">
        <v>374</v>
      </c>
      <c r="AO92" s="12" t="s">
        <v>614</v>
      </c>
      <c r="AP92" s="12" t="s">
        <v>1100</v>
      </c>
      <c r="AQ92" s="12" t="s">
        <v>1101</v>
      </c>
      <c r="AR92" s="12" t="s">
        <v>503</v>
      </c>
      <c r="AS92" s="12" t="s">
        <v>1083</v>
      </c>
      <c r="AT92" s="12" t="s">
        <v>15</v>
      </c>
      <c r="AU92" s="12" t="s">
        <v>362</v>
      </c>
      <c r="AV92" s="12" t="s">
        <v>15</v>
      </c>
      <c r="AW92" s="12" t="s">
        <v>378</v>
      </c>
      <c r="AX92" s="12" t="s">
        <v>378</v>
      </c>
      <c r="AY92" s="12" t="s">
        <v>378</v>
      </c>
      <c r="AZ92" s="12" t="s">
        <v>1084</v>
      </c>
      <c r="BA92" s="12" t="s">
        <v>15</v>
      </c>
      <c r="BB92" s="12" t="s">
        <v>15</v>
      </c>
      <c r="BC92" s="12" t="s">
        <v>15</v>
      </c>
      <c r="BD92" s="12" t="s">
        <v>633</v>
      </c>
      <c r="BE92" s="12" t="s">
        <v>15</v>
      </c>
      <c r="BF92" s="12" t="s">
        <v>15</v>
      </c>
      <c r="BG92" s="12" t="s">
        <v>15</v>
      </c>
      <c r="BH92" s="12" t="s">
        <v>15</v>
      </c>
      <c r="BI92" s="12" t="s">
        <v>1085</v>
      </c>
      <c r="BJ92" s="12" t="s">
        <v>1086</v>
      </c>
      <c r="BK92" s="12" t="s">
        <v>15</v>
      </c>
      <c r="BL92" s="12" t="s">
        <v>15</v>
      </c>
      <c r="BM92" s="12" t="s">
        <v>648</v>
      </c>
      <c r="BN92" s="12" t="s">
        <v>15</v>
      </c>
      <c r="BO92" s="12" t="s">
        <v>1087</v>
      </c>
      <c r="BP92" s="12" t="s">
        <v>15</v>
      </c>
      <c r="BQ92" s="12" t="s">
        <v>15</v>
      </c>
      <c r="BR92" s="12" t="s">
        <v>15</v>
      </c>
      <c r="BS92" s="12" t="s">
        <v>1088</v>
      </c>
      <c r="BT92" s="12" t="s">
        <v>1089</v>
      </c>
      <c r="BU92" s="12" t="s">
        <v>1090</v>
      </c>
      <c r="BV92" s="12" t="s">
        <v>15</v>
      </c>
      <c r="BW92" s="12" t="s">
        <v>387</v>
      </c>
      <c r="BX92" s="12" t="s">
        <v>15</v>
      </c>
      <c r="BY92" s="12" t="s">
        <v>388</v>
      </c>
      <c r="BZ92" s="12" t="s">
        <v>15</v>
      </c>
      <c r="CA92" s="12" t="s">
        <v>15</v>
      </c>
      <c r="CB92" s="12" t="s">
        <v>15</v>
      </c>
      <c r="CC92" s="12" t="s">
        <v>15</v>
      </c>
      <c r="CD92" s="12" t="s">
        <v>15</v>
      </c>
      <c r="CE92" s="12" t="s">
        <v>15</v>
      </c>
      <c r="CF92" s="12" t="s">
        <v>15</v>
      </c>
      <c r="CG92" s="12" t="s">
        <v>15</v>
      </c>
      <c r="CH92" s="12" t="s">
        <v>15</v>
      </c>
      <c r="CI92" s="12" t="s">
        <v>378</v>
      </c>
      <c r="CJ92" s="12" t="s">
        <v>24</v>
      </c>
      <c r="CK92" s="12" t="s">
        <v>15</v>
      </c>
      <c r="CL92" s="12" t="s">
        <v>626</v>
      </c>
      <c r="CM92" s="12" t="s">
        <v>390</v>
      </c>
      <c r="CN92" s="12" t="s">
        <v>387</v>
      </c>
      <c r="CO92" s="12" t="s">
        <v>391</v>
      </c>
      <c r="CP92" s="12" t="s">
        <v>392</v>
      </c>
      <c r="CQ92" s="12" t="s">
        <v>393</v>
      </c>
      <c r="CR92" s="12" t="s">
        <v>394</v>
      </c>
      <c r="CS92" s="12" t="s">
        <v>387</v>
      </c>
      <c r="CT92" s="12" t="s">
        <v>387</v>
      </c>
      <c r="CU92" s="12" t="s">
        <v>387</v>
      </c>
      <c r="CV92" s="12" t="s">
        <v>387</v>
      </c>
      <c r="CW92" s="12" t="s">
        <v>395</v>
      </c>
      <c r="CX92" s="12" t="s">
        <v>1102</v>
      </c>
      <c r="CY92" s="12" t="s">
        <v>1092</v>
      </c>
      <c r="CZ92" s="12">
        <v>0</v>
      </c>
      <c r="DA92" s="12">
        <v>0</v>
      </c>
      <c r="DB92" s="12">
        <v>0</v>
      </c>
    </row>
    <row r="93" spans="1:106">
      <c r="A93" s="23">
        <v>45065</v>
      </c>
      <c r="B93" s="24" t="s">
        <v>22</v>
      </c>
      <c r="C93" s="12" t="s">
        <v>1025</v>
      </c>
      <c r="D93" s="25" t="s">
        <v>1026</v>
      </c>
      <c r="E93" s="26" t="s">
        <v>503</v>
      </c>
      <c r="F93" s="12" t="s">
        <v>69</v>
      </c>
      <c r="G93" s="12" t="s">
        <v>17</v>
      </c>
      <c r="H93" s="26" t="s">
        <v>362</v>
      </c>
      <c r="I93" s="26" t="s">
        <v>130</v>
      </c>
      <c r="J93" s="12" t="s">
        <v>1027</v>
      </c>
      <c r="K93" s="21" t="s">
        <v>16</v>
      </c>
      <c r="L93" s="20" t="s">
        <v>1028</v>
      </c>
      <c r="M93" s="9">
        <v>0</v>
      </c>
      <c r="N93" s="9">
        <v>0</v>
      </c>
      <c r="O93" s="16">
        <v>0</v>
      </c>
      <c r="P93" s="5">
        <v>700</v>
      </c>
      <c r="Q93" s="47">
        <v>0</v>
      </c>
      <c r="R93" s="22"/>
      <c r="S93" s="16">
        <v>700</v>
      </c>
      <c r="T93" s="47">
        <v>600</v>
      </c>
      <c r="U93" s="9">
        <v>0</v>
      </c>
      <c r="V93" s="9">
        <v>0</v>
      </c>
      <c r="W93" s="16">
        <v>600</v>
      </c>
      <c r="X93" s="16">
        <v>1300</v>
      </c>
      <c r="Y93" s="46" t="s">
        <v>363</v>
      </c>
      <c r="Z93" s="12" t="s">
        <v>1026</v>
      </c>
      <c r="AA93" s="12" t="s">
        <v>1103</v>
      </c>
      <c r="AB93" s="12" t="s">
        <v>1104</v>
      </c>
      <c r="AC93" s="12" t="s">
        <v>1076</v>
      </c>
      <c r="AD93" s="12" t="s">
        <v>1077</v>
      </c>
      <c r="AE93" s="12" t="s">
        <v>1078</v>
      </c>
      <c r="AF93" s="12" t="s">
        <v>368</v>
      </c>
      <c r="AG93" s="12">
        <v>0</v>
      </c>
      <c r="AH93" s="12" t="s">
        <v>16</v>
      </c>
      <c r="AI93" s="12" t="s">
        <v>369</v>
      </c>
      <c r="AJ93" s="12" t="s">
        <v>1079</v>
      </c>
      <c r="AK93" s="12" t="s">
        <v>1080</v>
      </c>
      <c r="AL93" s="12" t="s">
        <v>372</v>
      </c>
      <c r="AM93" s="12" t="s">
        <v>373</v>
      </c>
      <c r="AN93" s="12" t="s">
        <v>374</v>
      </c>
      <c r="AO93" s="12" t="s">
        <v>374</v>
      </c>
      <c r="AP93" s="12" t="s">
        <v>1105</v>
      </c>
      <c r="AQ93" s="12" t="s">
        <v>1106</v>
      </c>
      <c r="AR93" s="12" t="s">
        <v>503</v>
      </c>
      <c r="AS93" s="12" t="s">
        <v>1083</v>
      </c>
      <c r="AT93" s="12" t="s">
        <v>15</v>
      </c>
      <c r="AU93" s="12" t="s">
        <v>362</v>
      </c>
      <c r="AV93" s="12" t="s">
        <v>15</v>
      </c>
      <c r="AW93" s="12" t="s">
        <v>378</v>
      </c>
      <c r="AX93" s="12" t="s">
        <v>378</v>
      </c>
      <c r="AY93" s="12" t="s">
        <v>378</v>
      </c>
      <c r="AZ93" s="12" t="s">
        <v>1096</v>
      </c>
      <c r="BA93" s="12" t="s">
        <v>15</v>
      </c>
      <c r="BB93" s="12" t="s">
        <v>15</v>
      </c>
      <c r="BC93" s="12" t="s">
        <v>15</v>
      </c>
      <c r="BD93" s="12" t="s">
        <v>633</v>
      </c>
      <c r="BE93" s="12" t="s">
        <v>15</v>
      </c>
      <c r="BF93" s="12" t="s">
        <v>15</v>
      </c>
      <c r="BG93" s="12" t="s">
        <v>15</v>
      </c>
      <c r="BH93" s="12" t="s">
        <v>15</v>
      </c>
      <c r="BI93" s="12" t="s">
        <v>1085</v>
      </c>
      <c r="BJ93" s="12" t="s">
        <v>1086</v>
      </c>
      <c r="BK93" s="12" t="s">
        <v>15</v>
      </c>
      <c r="BL93" s="12" t="s">
        <v>15</v>
      </c>
      <c r="BM93" s="12" t="s">
        <v>648</v>
      </c>
      <c r="BN93" s="12" t="s">
        <v>15</v>
      </c>
      <c r="BO93" s="12" t="s">
        <v>1087</v>
      </c>
      <c r="BP93" s="12" t="s">
        <v>15</v>
      </c>
      <c r="BQ93" s="12" t="s">
        <v>15</v>
      </c>
      <c r="BR93" s="12" t="s">
        <v>15</v>
      </c>
      <c r="BS93" s="12" t="s">
        <v>1088</v>
      </c>
      <c r="BT93" s="12" t="s">
        <v>1089</v>
      </c>
      <c r="BU93" s="12" t="s">
        <v>1090</v>
      </c>
      <c r="BV93" s="12" t="s">
        <v>15</v>
      </c>
      <c r="BW93" s="12" t="s">
        <v>387</v>
      </c>
      <c r="BX93" s="12" t="s">
        <v>15</v>
      </c>
      <c r="BY93" s="12" t="s">
        <v>388</v>
      </c>
      <c r="BZ93" s="12" t="s">
        <v>15</v>
      </c>
      <c r="CA93" s="12" t="s">
        <v>15</v>
      </c>
      <c r="CB93" s="12" t="s">
        <v>15</v>
      </c>
      <c r="CC93" s="12" t="s">
        <v>15</v>
      </c>
      <c r="CD93" s="12" t="s">
        <v>15</v>
      </c>
      <c r="CE93" s="12" t="s">
        <v>15</v>
      </c>
      <c r="CF93" s="12" t="s">
        <v>15</v>
      </c>
      <c r="CG93" s="12" t="s">
        <v>15</v>
      </c>
      <c r="CH93" s="12" t="s">
        <v>15</v>
      </c>
      <c r="CI93" s="12" t="s">
        <v>378</v>
      </c>
      <c r="CJ93" s="12" t="s">
        <v>130</v>
      </c>
      <c r="CK93" s="12" t="s">
        <v>15</v>
      </c>
      <c r="CL93" s="12" t="s">
        <v>389</v>
      </c>
      <c r="CM93" s="12" t="s">
        <v>390</v>
      </c>
      <c r="CN93" s="12" t="s">
        <v>387</v>
      </c>
      <c r="CO93" s="12" t="s">
        <v>391</v>
      </c>
      <c r="CP93" s="12" t="s">
        <v>392</v>
      </c>
      <c r="CQ93" s="12" t="s">
        <v>393</v>
      </c>
      <c r="CR93" s="12" t="s">
        <v>394</v>
      </c>
      <c r="CS93" s="12" t="s">
        <v>387</v>
      </c>
      <c r="CT93" s="12" t="s">
        <v>387</v>
      </c>
      <c r="CU93" s="12" t="s">
        <v>387</v>
      </c>
      <c r="CV93" s="12" t="s">
        <v>387</v>
      </c>
      <c r="CW93" s="12" t="s">
        <v>15</v>
      </c>
      <c r="CX93" s="12" t="s">
        <v>1107</v>
      </c>
      <c r="CY93" s="12" t="s">
        <v>1107</v>
      </c>
      <c r="CZ93" s="12">
        <v>0</v>
      </c>
      <c r="DA93" s="12">
        <v>0</v>
      </c>
      <c r="DB93" s="12">
        <v>0</v>
      </c>
    </row>
    <row r="94" spans="1:106">
      <c r="A94" s="23">
        <v>45065</v>
      </c>
      <c r="B94" s="24" t="s">
        <v>22</v>
      </c>
      <c r="C94" s="12" t="s">
        <v>80</v>
      </c>
      <c r="D94" s="25" t="s">
        <v>81</v>
      </c>
      <c r="E94" s="26" t="s">
        <v>503</v>
      </c>
      <c r="F94" s="12" t="s">
        <v>13</v>
      </c>
      <c r="G94" s="12" t="s">
        <v>17</v>
      </c>
      <c r="H94" s="26" t="s">
        <v>362</v>
      </c>
      <c r="I94" s="26" t="s">
        <v>24</v>
      </c>
      <c r="J94" s="12" t="s">
        <v>145</v>
      </c>
      <c r="K94" s="21" t="s">
        <v>16</v>
      </c>
      <c r="L94" s="29" t="s">
        <v>82</v>
      </c>
      <c r="M94" s="9">
        <v>200</v>
      </c>
      <c r="N94" s="9">
        <v>140</v>
      </c>
      <c r="O94" s="16">
        <v>820</v>
      </c>
      <c r="P94" s="5">
        <v>300</v>
      </c>
      <c r="Q94" s="5">
        <v>200</v>
      </c>
      <c r="R94" s="22">
        <v>0</v>
      </c>
      <c r="S94" s="16">
        <v>500</v>
      </c>
      <c r="T94" s="9">
        <v>0</v>
      </c>
      <c r="U94" s="9">
        <v>0</v>
      </c>
      <c r="V94" s="9">
        <v>0</v>
      </c>
      <c r="W94" s="16">
        <v>0</v>
      </c>
      <c r="X94" s="16">
        <v>1920</v>
      </c>
      <c r="Y94" s="46" t="s">
        <v>363</v>
      </c>
      <c r="Z94" s="12" t="s">
        <v>81</v>
      </c>
      <c r="AA94" s="12" t="s">
        <v>1108</v>
      </c>
      <c r="AB94" s="12" t="s">
        <v>1109</v>
      </c>
      <c r="AC94" s="12" t="s">
        <v>1076</v>
      </c>
      <c r="AD94" s="12" t="s">
        <v>1077</v>
      </c>
      <c r="AE94" s="12" t="s">
        <v>1110</v>
      </c>
      <c r="AF94" s="12" t="s">
        <v>368</v>
      </c>
      <c r="AG94" s="12">
        <v>0</v>
      </c>
      <c r="AH94" s="12" t="s">
        <v>16</v>
      </c>
      <c r="AI94" s="12" t="s">
        <v>369</v>
      </c>
      <c r="AJ94" s="12" t="s">
        <v>1079</v>
      </c>
      <c r="AK94" s="12" t="s">
        <v>1080</v>
      </c>
      <c r="AL94" s="12" t="s">
        <v>372</v>
      </c>
      <c r="AM94" s="12" t="s">
        <v>373</v>
      </c>
      <c r="AN94" s="12" t="s">
        <v>374</v>
      </c>
      <c r="AO94" s="12" t="s">
        <v>614</v>
      </c>
      <c r="AP94" s="12" t="s">
        <v>1111</v>
      </c>
      <c r="AQ94" s="12" t="s">
        <v>1101</v>
      </c>
      <c r="AR94" s="12" t="s">
        <v>503</v>
      </c>
      <c r="AS94" s="12" t="s">
        <v>1083</v>
      </c>
      <c r="AT94" s="12" t="s">
        <v>15</v>
      </c>
      <c r="AU94" s="12" t="s">
        <v>362</v>
      </c>
      <c r="AV94" s="12" t="s">
        <v>15</v>
      </c>
      <c r="AW94" s="12" t="s">
        <v>378</v>
      </c>
      <c r="AX94" s="12" t="s">
        <v>378</v>
      </c>
      <c r="AY94" s="12" t="s">
        <v>378</v>
      </c>
      <c r="AZ94" s="12" t="s">
        <v>1084</v>
      </c>
      <c r="BA94" s="12" t="s">
        <v>15</v>
      </c>
      <c r="BB94" s="12" t="s">
        <v>15</v>
      </c>
      <c r="BC94" s="12" t="s">
        <v>15</v>
      </c>
      <c r="BD94" s="12" t="s">
        <v>633</v>
      </c>
      <c r="BE94" s="12" t="s">
        <v>15</v>
      </c>
      <c r="BF94" s="12" t="s">
        <v>15</v>
      </c>
      <c r="BG94" s="12" t="s">
        <v>15</v>
      </c>
      <c r="BH94" s="12" t="s">
        <v>15</v>
      </c>
      <c r="BI94" s="12" t="s">
        <v>1085</v>
      </c>
      <c r="BJ94" s="12" t="s">
        <v>1086</v>
      </c>
      <c r="BK94" s="12" t="s">
        <v>15</v>
      </c>
      <c r="BL94" s="12" t="s">
        <v>15</v>
      </c>
      <c r="BM94" s="12" t="s">
        <v>648</v>
      </c>
      <c r="BN94" s="12" t="s">
        <v>15</v>
      </c>
      <c r="BO94" s="12" t="s">
        <v>1087</v>
      </c>
      <c r="BP94" s="12" t="s">
        <v>15</v>
      </c>
      <c r="BQ94" s="12" t="s">
        <v>15</v>
      </c>
      <c r="BR94" s="12" t="s">
        <v>15</v>
      </c>
      <c r="BS94" s="12" t="s">
        <v>1112</v>
      </c>
      <c r="BT94" s="12" t="s">
        <v>1089</v>
      </c>
      <c r="BU94" s="12" t="s">
        <v>1090</v>
      </c>
      <c r="BV94" s="12" t="s">
        <v>15</v>
      </c>
      <c r="BW94" s="12" t="s">
        <v>387</v>
      </c>
      <c r="BX94" s="12" t="s">
        <v>15</v>
      </c>
      <c r="BY94" s="12" t="s">
        <v>388</v>
      </c>
      <c r="BZ94" s="12" t="s">
        <v>15</v>
      </c>
      <c r="CA94" s="12" t="s">
        <v>15</v>
      </c>
      <c r="CB94" s="12" t="s">
        <v>15</v>
      </c>
      <c r="CC94" s="12" t="s">
        <v>15</v>
      </c>
      <c r="CD94" s="12" t="s">
        <v>15</v>
      </c>
      <c r="CE94" s="12" t="s">
        <v>15</v>
      </c>
      <c r="CF94" s="12" t="s">
        <v>15</v>
      </c>
      <c r="CG94" s="12" t="s">
        <v>15</v>
      </c>
      <c r="CH94" s="12" t="s">
        <v>15</v>
      </c>
      <c r="CI94" s="12" t="s">
        <v>378</v>
      </c>
      <c r="CJ94" s="12" t="s">
        <v>24</v>
      </c>
      <c r="CK94" s="12" t="s">
        <v>15</v>
      </c>
      <c r="CL94" s="12" t="s">
        <v>626</v>
      </c>
      <c r="CM94" s="12" t="s">
        <v>390</v>
      </c>
      <c r="CN94" s="12" t="s">
        <v>387</v>
      </c>
      <c r="CO94" s="12" t="s">
        <v>391</v>
      </c>
      <c r="CP94" s="12" t="s">
        <v>392</v>
      </c>
      <c r="CQ94" s="12" t="s">
        <v>393</v>
      </c>
      <c r="CR94" s="12" t="s">
        <v>394</v>
      </c>
      <c r="CS94" s="12" t="s">
        <v>387</v>
      </c>
      <c r="CT94" s="12" t="s">
        <v>387</v>
      </c>
      <c r="CU94" s="12" t="s">
        <v>387</v>
      </c>
      <c r="CV94" s="12" t="s">
        <v>387</v>
      </c>
      <c r="CW94" s="12" t="s">
        <v>395</v>
      </c>
      <c r="CX94" s="12" t="s">
        <v>1113</v>
      </c>
      <c r="CY94" s="12" t="s">
        <v>1114</v>
      </c>
      <c r="CZ94" s="12">
        <v>0</v>
      </c>
      <c r="DA94" s="12">
        <v>0</v>
      </c>
      <c r="DB94" s="12">
        <v>0</v>
      </c>
    </row>
    <row r="95" spans="1:106">
      <c r="A95" s="23">
        <v>45065</v>
      </c>
      <c r="B95" s="24" t="s">
        <v>22</v>
      </c>
      <c r="C95" s="12" t="s">
        <v>80</v>
      </c>
      <c r="D95" s="25" t="s">
        <v>83</v>
      </c>
      <c r="E95" s="26" t="s">
        <v>503</v>
      </c>
      <c r="F95" s="12" t="s">
        <v>13</v>
      </c>
      <c r="G95" s="12" t="s">
        <v>74</v>
      </c>
      <c r="H95" s="26" t="s">
        <v>362</v>
      </c>
      <c r="I95" s="26" t="s">
        <v>24</v>
      </c>
      <c r="J95" s="12" t="s">
        <v>145</v>
      </c>
      <c r="K95" s="21" t="s">
        <v>16</v>
      </c>
      <c r="L95" s="29" t="s">
        <v>84</v>
      </c>
      <c r="M95" s="9">
        <v>0</v>
      </c>
      <c r="N95" s="9">
        <v>250</v>
      </c>
      <c r="O95" s="16">
        <v>250</v>
      </c>
      <c r="P95" s="5">
        <v>0</v>
      </c>
      <c r="Q95" s="5">
        <v>0</v>
      </c>
      <c r="R95" s="22">
        <v>0</v>
      </c>
      <c r="S95" s="16">
        <v>0</v>
      </c>
      <c r="T95" s="9">
        <v>0</v>
      </c>
      <c r="U95" s="9">
        <v>0</v>
      </c>
      <c r="V95" s="9">
        <v>0</v>
      </c>
      <c r="W95" s="16">
        <v>0</v>
      </c>
      <c r="X95" s="16">
        <v>550</v>
      </c>
      <c r="Y95" s="46" t="s">
        <v>363</v>
      </c>
      <c r="Z95" s="12" t="s">
        <v>83</v>
      </c>
      <c r="AA95" s="12" t="s">
        <v>1115</v>
      </c>
      <c r="AB95" s="12" t="s">
        <v>1116</v>
      </c>
      <c r="AC95" s="12" t="s">
        <v>1076</v>
      </c>
      <c r="AD95" s="12" t="s">
        <v>1077</v>
      </c>
      <c r="AE95" s="12" t="s">
        <v>1110</v>
      </c>
      <c r="AF95" s="12" t="s">
        <v>368</v>
      </c>
      <c r="AG95" s="12">
        <v>0</v>
      </c>
      <c r="AH95" s="12" t="s">
        <v>16</v>
      </c>
      <c r="AI95" s="12" t="s">
        <v>369</v>
      </c>
      <c r="AJ95" s="12" t="s">
        <v>1079</v>
      </c>
      <c r="AK95" s="12" t="s">
        <v>1080</v>
      </c>
      <c r="AL95" s="12" t="s">
        <v>372</v>
      </c>
      <c r="AM95" s="12" t="s">
        <v>373</v>
      </c>
      <c r="AN95" s="12" t="s">
        <v>374</v>
      </c>
      <c r="AO95" s="12" t="s">
        <v>614</v>
      </c>
      <c r="AP95" s="12" t="s">
        <v>1117</v>
      </c>
      <c r="AQ95" s="12" t="s">
        <v>1101</v>
      </c>
      <c r="AR95" s="12" t="s">
        <v>503</v>
      </c>
      <c r="AS95" s="12" t="s">
        <v>1083</v>
      </c>
      <c r="AT95" s="12" t="s">
        <v>15</v>
      </c>
      <c r="AU95" s="12" t="s">
        <v>362</v>
      </c>
      <c r="AV95" s="12" t="s">
        <v>15</v>
      </c>
      <c r="AW95" s="12" t="s">
        <v>378</v>
      </c>
      <c r="AX95" s="12" t="s">
        <v>378</v>
      </c>
      <c r="AY95" s="12" t="s">
        <v>378</v>
      </c>
      <c r="AZ95" s="12" t="s">
        <v>1084</v>
      </c>
      <c r="BA95" s="12" t="s">
        <v>15</v>
      </c>
      <c r="BB95" s="12" t="s">
        <v>15</v>
      </c>
      <c r="BC95" s="12" t="s">
        <v>15</v>
      </c>
      <c r="BD95" s="12" t="s">
        <v>770</v>
      </c>
      <c r="BE95" s="12" t="s">
        <v>15</v>
      </c>
      <c r="BF95" s="12" t="s">
        <v>15</v>
      </c>
      <c r="BG95" s="12" t="s">
        <v>15</v>
      </c>
      <c r="BH95" s="12" t="s">
        <v>15</v>
      </c>
      <c r="BI95" s="12" t="s">
        <v>1085</v>
      </c>
      <c r="BJ95" s="12" t="s">
        <v>1086</v>
      </c>
      <c r="BK95" s="12" t="s">
        <v>15</v>
      </c>
      <c r="BL95" s="12" t="s">
        <v>15</v>
      </c>
      <c r="BM95" s="12" t="s">
        <v>648</v>
      </c>
      <c r="BN95" s="12" t="s">
        <v>15</v>
      </c>
      <c r="BO95" s="12" t="s">
        <v>1087</v>
      </c>
      <c r="BP95" s="12" t="s">
        <v>15</v>
      </c>
      <c r="BQ95" s="12" t="s">
        <v>15</v>
      </c>
      <c r="BR95" s="12" t="s">
        <v>15</v>
      </c>
      <c r="BS95" s="12" t="s">
        <v>1112</v>
      </c>
      <c r="BT95" s="12" t="s">
        <v>1089</v>
      </c>
      <c r="BU95" s="12" t="s">
        <v>1090</v>
      </c>
      <c r="BV95" s="12" t="s">
        <v>15</v>
      </c>
      <c r="BW95" s="12" t="s">
        <v>387</v>
      </c>
      <c r="BX95" s="12" t="s">
        <v>15</v>
      </c>
      <c r="BY95" s="12" t="s">
        <v>388</v>
      </c>
      <c r="BZ95" s="12" t="s">
        <v>15</v>
      </c>
      <c r="CA95" s="12" t="s">
        <v>15</v>
      </c>
      <c r="CB95" s="12" t="s">
        <v>15</v>
      </c>
      <c r="CC95" s="12" t="s">
        <v>15</v>
      </c>
      <c r="CD95" s="12" t="s">
        <v>15</v>
      </c>
      <c r="CE95" s="12" t="s">
        <v>15</v>
      </c>
      <c r="CF95" s="12" t="s">
        <v>15</v>
      </c>
      <c r="CG95" s="12" t="s">
        <v>15</v>
      </c>
      <c r="CH95" s="12" t="s">
        <v>15</v>
      </c>
      <c r="CI95" s="12" t="s">
        <v>378</v>
      </c>
      <c r="CJ95" s="12" t="s">
        <v>24</v>
      </c>
      <c r="CK95" s="12" t="s">
        <v>15</v>
      </c>
      <c r="CL95" s="12" t="s">
        <v>626</v>
      </c>
      <c r="CM95" s="12" t="s">
        <v>390</v>
      </c>
      <c r="CN95" s="12" t="s">
        <v>387</v>
      </c>
      <c r="CO95" s="12" t="s">
        <v>391</v>
      </c>
      <c r="CP95" s="12" t="s">
        <v>392</v>
      </c>
      <c r="CQ95" s="12" t="s">
        <v>393</v>
      </c>
      <c r="CR95" s="12" t="s">
        <v>394</v>
      </c>
      <c r="CS95" s="12" t="s">
        <v>387</v>
      </c>
      <c r="CT95" s="12" t="s">
        <v>387</v>
      </c>
      <c r="CU95" s="12" t="s">
        <v>387</v>
      </c>
      <c r="CV95" s="12" t="s">
        <v>387</v>
      </c>
      <c r="CW95" s="12" t="s">
        <v>395</v>
      </c>
      <c r="CX95" s="12" t="s">
        <v>1118</v>
      </c>
      <c r="CY95" s="12" t="s">
        <v>1114</v>
      </c>
      <c r="CZ95" s="12">
        <v>0</v>
      </c>
      <c r="DA95" s="12">
        <v>0</v>
      </c>
      <c r="DB95" s="12">
        <v>0</v>
      </c>
    </row>
    <row r="96" spans="1:106">
      <c r="A96" s="23">
        <v>45065</v>
      </c>
      <c r="B96" s="24" t="s">
        <v>22</v>
      </c>
      <c r="C96" s="12" t="s">
        <v>85</v>
      </c>
      <c r="D96" s="25" t="s">
        <v>86</v>
      </c>
      <c r="E96" s="26" t="s">
        <v>504</v>
      </c>
      <c r="F96" s="12" t="s">
        <v>69</v>
      </c>
      <c r="G96" s="12" t="s">
        <v>74</v>
      </c>
      <c r="H96" s="26" t="s">
        <v>362</v>
      </c>
      <c r="I96" s="26" t="s">
        <v>43</v>
      </c>
      <c r="J96" s="12" t="s">
        <v>145</v>
      </c>
      <c r="K96" s="21" t="s">
        <v>16</v>
      </c>
      <c r="L96" s="29" t="s">
        <v>87</v>
      </c>
      <c r="M96" s="9">
        <v>100</v>
      </c>
      <c r="N96" s="9">
        <v>100</v>
      </c>
      <c r="O96" s="16">
        <v>200</v>
      </c>
      <c r="P96" s="5">
        <v>0</v>
      </c>
      <c r="Q96" s="5">
        <v>0</v>
      </c>
      <c r="R96" s="22">
        <v>0</v>
      </c>
      <c r="S96" s="16">
        <v>0</v>
      </c>
      <c r="T96" s="9">
        <v>0</v>
      </c>
      <c r="U96" s="9">
        <v>0</v>
      </c>
      <c r="V96" s="9">
        <v>0</v>
      </c>
      <c r="W96" s="16">
        <v>0</v>
      </c>
      <c r="X96" s="16">
        <v>500</v>
      </c>
      <c r="Y96" s="46" t="s">
        <v>363</v>
      </c>
      <c r="Z96" s="12" t="s">
        <v>86</v>
      </c>
      <c r="AA96" s="12" t="s">
        <v>1119</v>
      </c>
      <c r="AB96" s="12" t="s">
        <v>1120</v>
      </c>
      <c r="AC96" s="12" t="s">
        <v>1076</v>
      </c>
      <c r="AD96" s="12" t="s">
        <v>1077</v>
      </c>
      <c r="AE96" s="12" t="s">
        <v>1110</v>
      </c>
      <c r="AF96" s="12" t="s">
        <v>368</v>
      </c>
      <c r="AG96" s="12">
        <v>0</v>
      </c>
      <c r="AH96" s="12" t="s">
        <v>16</v>
      </c>
      <c r="AI96" s="12" t="s">
        <v>369</v>
      </c>
      <c r="AJ96" s="12" t="s">
        <v>1079</v>
      </c>
      <c r="AK96" s="12" t="s">
        <v>1080</v>
      </c>
      <c r="AL96" s="12" t="s">
        <v>372</v>
      </c>
      <c r="AM96" s="12" t="s">
        <v>373</v>
      </c>
      <c r="AN96" s="12" t="s">
        <v>374</v>
      </c>
      <c r="AO96" s="12" t="s">
        <v>614</v>
      </c>
      <c r="AP96" s="12" t="s">
        <v>1121</v>
      </c>
      <c r="AQ96" s="12" t="s">
        <v>1082</v>
      </c>
      <c r="AR96" s="12" t="s">
        <v>504</v>
      </c>
      <c r="AS96" s="12" t="s">
        <v>1083</v>
      </c>
      <c r="AT96" s="12" t="s">
        <v>15</v>
      </c>
      <c r="AU96" s="12" t="s">
        <v>362</v>
      </c>
      <c r="AV96" s="12" t="s">
        <v>15</v>
      </c>
      <c r="AW96" s="12" t="s">
        <v>378</v>
      </c>
      <c r="AX96" s="12" t="s">
        <v>378</v>
      </c>
      <c r="AY96" s="12" t="s">
        <v>378</v>
      </c>
      <c r="AZ96" s="12" t="s">
        <v>1096</v>
      </c>
      <c r="BA96" s="12" t="s">
        <v>15</v>
      </c>
      <c r="BB96" s="12" t="s">
        <v>15</v>
      </c>
      <c r="BC96" s="12" t="s">
        <v>15</v>
      </c>
      <c r="BD96" s="12" t="s">
        <v>770</v>
      </c>
      <c r="BE96" s="12" t="s">
        <v>15</v>
      </c>
      <c r="BF96" s="12" t="s">
        <v>15</v>
      </c>
      <c r="BG96" s="12" t="s">
        <v>15</v>
      </c>
      <c r="BH96" s="12" t="s">
        <v>15</v>
      </c>
      <c r="BI96" s="12" t="s">
        <v>1085</v>
      </c>
      <c r="BJ96" s="12" t="s">
        <v>1086</v>
      </c>
      <c r="BK96" s="12" t="s">
        <v>15</v>
      </c>
      <c r="BL96" s="12" t="s">
        <v>15</v>
      </c>
      <c r="BM96" s="12" t="s">
        <v>648</v>
      </c>
      <c r="BN96" s="12" t="s">
        <v>15</v>
      </c>
      <c r="BO96" s="12" t="s">
        <v>1087</v>
      </c>
      <c r="BP96" s="12" t="s">
        <v>15</v>
      </c>
      <c r="BQ96" s="12" t="s">
        <v>15</v>
      </c>
      <c r="BR96" s="12" t="s">
        <v>15</v>
      </c>
      <c r="BS96" s="12" t="s">
        <v>1112</v>
      </c>
      <c r="BT96" s="12" t="s">
        <v>1089</v>
      </c>
      <c r="BU96" s="12" t="s">
        <v>1090</v>
      </c>
      <c r="BV96" s="12" t="s">
        <v>15</v>
      </c>
      <c r="BW96" s="12" t="s">
        <v>387</v>
      </c>
      <c r="BX96" s="12" t="s">
        <v>15</v>
      </c>
      <c r="BY96" s="12" t="s">
        <v>388</v>
      </c>
      <c r="BZ96" s="12" t="s">
        <v>15</v>
      </c>
      <c r="CA96" s="12" t="s">
        <v>15</v>
      </c>
      <c r="CB96" s="12" t="s">
        <v>15</v>
      </c>
      <c r="CC96" s="12" t="s">
        <v>15</v>
      </c>
      <c r="CD96" s="12" t="s">
        <v>15</v>
      </c>
      <c r="CE96" s="12" t="s">
        <v>15</v>
      </c>
      <c r="CF96" s="12" t="s">
        <v>15</v>
      </c>
      <c r="CG96" s="12" t="s">
        <v>15</v>
      </c>
      <c r="CH96" s="12" t="s">
        <v>15</v>
      </c>
      <c r="CI96" s="12" t="s">
        <v>378</v>
      </c>
      <c r="CJ96" s="12" t="s">
        <v>43</v>
      </c>
      <c r="CK96" s="12" t="s">
        <v>15</v>
      </c>
      <c r="CL96" s="12" t="s">
        <v>626</v>
      </c>
      <c r="CM96" s="12" t="s">
        <v>390</v>
      </c>
      <c r="CN96" s="12" t="s">
        <v>387</v>
      </c>
      <c r="CO96" s="12" t="s">
        <v>391</v>
      </c>
      <c r="CP96" s="12" t="s">
        <v>392</v>
      </c>
      <c r="CQ96" s="12" t="s">
        <v>393</v>
      </c>
      <c r="CR96" s="12" t="s">
        <v>394</v>
      </c>
      <c r="CS96" s="12" t="s">
        <v>387</v>
      </c>
      <c r="CT96" s="12" t="s">
        <v>387</v>
      </c>
      <c r="CU96" s="12" t="s">
        <v>387</v>
      </c>
      <c r="CV96" s="12" t="s">
        <v>387</v>
      </c>
      <c r="CW96" s="12" t="s">
        <v>395</v>
      </c>
      <c r="CX96" s="12" t="s">
        <v>1122</v>
      </c>
      <c r="CY96" s="12" t="s">
        <v>1114</v>
      </c>
      <c r="CZ96" s="12">
        <v>0</v>
      </c>
      <c r="DA96" s="12">
        <v>0</v>
      </c>
      <c r="DB96" s="12">
        <v>0</v>
      </c>
    </row>
    <row r="97" spans="1:106">
      <c r="A97" s="23">
        <v>45065</v>
      </c>
      <c r="B97" s="24" t="s">
        <v>22</v>
      </c>
      <c r="C97" s="12" t="s">
        <v>85</v>
      </c>
      <c r="D97" s="25" t="s">
        <v>122</v>
      </c>
      <c r="E97" s="26" t="s">
        <v>504</v>
      </c>
      <c r="F97" s="12" t="s">
        <v>69</v>
      </c>
      <c r="G97" s="12" t="s">
        <v>17</v>
      </c>
      <c r="H97" s="26" t="s">
        <v>362</v>
      </c>
      <c r="I97" s="26" t="s">
        <v>43</v>
      </c>
      <c r="J97" s="12" t="s">
        <v>145</v>
      </c>
      <c r="K97" s="21" t="s">
        <v>16</v>
      </c>
      <c r="L97" s="29" t="s">
        <v>88</v>
      </c>
      <c r="M97" s="9">
        <v>100</v>
      </c>
      <c r="N97" s="9">
        <v>100</v>
      </c>
      <c r="O97" s="16">
        <v>400</v>
      </c>
      <c r="P97" s="5">
        <v>100</v>
      </c>
      <c r="Q97" s="5">
        <v>100</v>
      </c>
      <c r="R97" s="22">
        <v>0</v>
      </c>
      <c r="S97" s="16">
        <v>200</v>
      </c>
      <c r="T97" s="9">
        <v>0</v>
      </c>
      <c r="U97" s="9">
        <v>0</v>
      </c>
      <c r="V97" s="9">
        <v>0</v>
      </c>
      <c r="W97" s="16">
        <v>0</v>
      </c>
      <c r="X97" s="16">
        <v>900</v>
      </c>
      <c r="Y97" s="46" t="s">
        <v>363</v>
      </c>
      <c r="Z97" s="12" t="s">
        <v>122</v>
      </c>
      <c r="AA97" s="12" t="s">
        <v>1123</v>
      </c>
      <c r="AB97" s="12" t="s">
        <v>1124</v>
      </c>
      <c r="AC97" s="12" t="s">
        <v>1076</v>
      </c>
      <c r="AD97" s="12" t="s">
        <v>1077</v>
      </c>
      <c r="AE97" s="12" t="s">
        <v>1110</v>
      </c>
      <c r="AF97" s="12" t="s">
        <v>368</v>
      </c>
      <c r="AG97" s="12">
        <v>0</v>
      </c>
      <c r="AH97" s="12" t="s">
        <v>16</v>
      </c>
      <c r="AI97" s="12" t="s">
        <v>369</v>
      </c>
      <c r="AJ97" s="12" t="s">
        <v>1079</v>
      </c>
      <c r="AK97" s="12" t="s">
        <v>1080</v>
      </c>
      <c r="AL97" s="12" t="s">
        <v>372</v>
      </c>
      <c r="AM97" s="12" t="s">
        <v>373</v>
      </c>
      <c r="AN97" s="12" t="s">
        <v>374</v>
      </c>
      <c r="AO97" s="12" t="s">
        <v>374</v>
      </c>
      <c r="AP97" s="12" t="s">
        <v>1125</v>
      </c>
      <c r="AQ97" s="12" t="s">
        <v>1082</v>
      </c>
      <c r="AR97" s="12" t="s">
        <v>504</v>
      </c>
      <c r="AS97" s="12" t="s">
        <v>1083</v>
      </c>
      <c r="AT97" s="12" t="s">
        <v>15</v>
      </c>
      <c r="AU97" s="12" t="s">
        <v>362</v>
      </c>
      <c r="AV97" s="12" t="s">
        <v>15</v>
      </c>
      <c r="AW97" s="12" t="s">
        <v>378</v>
      </c>
      <c r="AX97" s="12" t="s">
        <v>378</v>
      </c>
      <c r="AY97" s="12" t="s">
        <v>378</v>
      </c>
      <c r="AZ97" s="12" t="s">
        <v>1096</v>
      </c>
      <c r="BA97" s="12" t="s">
        <v>15</v>
      </c>
      <c r="BB97" s="12" t="s">
        <v>15</v>
      </c>
      <c r="BC97" s="12" t="s">
        <v>15</v>
      </c>
      <c r="BD97" s="12" t="s">
        <v>633</v>
      </c>
      <c r="BE97" s="12" t="s">
        <v>15</v>
      </c>
      <c r="BF97" s="12" t="s">
        <v>15</v>
      </c>
      <c r="BG97" s="12" t="s">
        <v>15</v>
      </c>
      <c r="BH97" s="12" t="s">
        <v>15</v>
      </c>
      <c r="BI97" s="12" t="s">
        <v>1085</v>
      </c>
      <c r="BJ97" s="12" t="s">
        <v>1086</v>
      </c>
      <c r="BK97" s="12" t="s">
        <v>15</v>
      </c>
      <c r="BL97" s="12" t="s">
        <v>15</v>
      </c>
      <c r="BM97" s="12" t="s">
        <v>648</v>
      </c>
      <c r="BN97" s="12" t="s">
        <v>15</v>
      </c>
      <c r="BO97" s="12" t="s">
        <v>1087</v>
      </c>
      <c r="BP97" s="12" t="s">
        <v>15</v>
      </c>
      <c r="BQ97" s="12" t="s">
        <v>15</v>
      </c>
      <c r="BR97" s="12" t="s">
        <v>15</v>
      </c>
      <c r="BS97" s="12" t="s">
        <v>1112</v>
      </c>
      <c r="BT97" s="12" t="s">
        <v>1089</v>
      </c>
      <c r="BU97" s="12" t="s">
        <v>1090</v>
      </c>
      <c r="BV97" s="12" t="s">
        <v>15</v>
      </c>
      <c r="BW97" s="12" t="s">
        <v>387</v>
      </c>
      <c r="BX97" s="12" t="s">
        <v>15</v>
      </c>
      <c r="BY97" s="12" t="s">
        <v>388</v>
      </c>
      <c r="BZ97" s="12" t="s">
        <v>15</v>
      </c>
      <c r="CA97" s="12" t="s">
        <v>15</v>
      </c>
      <c r="CB97" s="12" t="s">
        <v>15</v>
      </c>
      <c r="CC97" s="12" t="s">
        <v>15</v>
      </c>
      <c r="CD97" s="12" t="s">
        <v>15</v>
      </c>
      <c r="CE97" s="12" t="s">
        <v>15</v>
      </c>
      <c r="CF97" s="12" t="s">
        <v>15</v>
      </c>
      <c r="CG97" s="12" t="s">
        <v>15</v>
      </c>
      <c r="CH97" s="12" t="s">
        <v>15</v>
      </c>
      <c r="CI97" s="12" t="s">
        <v>378</v>
      </c>
      <c r="CJ97" s="12" t="s">
        <v>43</v>
      </c>
      <c r="CK97" s="12" t="s">
        <v>15</v>
      </c>
      <c r="CL97" s="12" t="s">
        <v>626</v>
      </c>
      <c r="CM97" s="12" t="s">
        <v>390</v>
      </c>
      <c r="CN97" s="12" t="s">
        <v>387</v>
      </c>
      <c r="CO97" s="12" t="s">
        <v>391</v>
      </c>
      <c r="CP97" s="12" t="s">
        <v>392</v>
      </c>
      <c r="CQ97" s="12" t="s">
        <v>393</v>
      </c>
      <c r="CR97" s="12" t="s">
        <v>394</v>
      </c>
      <c r="CS97" s="12" t="s">
        <v>387</v>
      </c>
      <c r="CT97" s="12" t="s">
        <v>387</v>
      </c>
      <c r="CU97" s="12" t="s">
        <v>387</v>
      </c>
      <c r="CV97" s="12" t="s">
        <v>387</v>
      </c>
      <c r="CW97" s="12" t="s">
        <v>395</v>
      </c>
      <c r="CX97" s="12" t="s">
        <v>1126</v>
      </c>
      <c r="CY97" s="12" t="s">
        <v>1114</v>
      </c>
      <c r="CZ97" s="12">
        <v>0</v>
      </c>
      <c r="DA97" s="12">
        <v>0</v>
      </c>
      <c r="DB97" s="12">
        <v>0</v>
      </c>
    </row>
    <row r="98" spans="1:106">
      <c r="A98" s="23">
        <v>45065</v>
      </c>
      <c r="B98" s="24" t="s">
        <v>22</v>
      </c>
      <c r="C98" s="12" t="s">
        <v>158</v>
      </c>
      <c r="D98" s="25" t="s">
        <v>159</v>
      </c>
      <c r="E98" s="26" t="s">
        <v>503</v>
      </c>
      <c r="F98" s="12" t="s">
        <v>69</v>
      </c>
      <c r="G98" s="12" t="s">
        <v>17</v>
      </c>
      <c r="H98" s="26" t="s">
        <v>362</v>
      </c>
      <c r="I98" s="26" t="s">
        <v>130</v>
      </c>
      <c r="J98" s="12" t="s">
        <v>160</v>
      </c>
      <c r="K98" s="21" t="s">
        <v>16</v>
      </c>
      <c r="L98" s="29" t="s">
        <v>161</v>
      </c>
      <c r="M98" s="9">
        <v>0</v>
      </c>
      <c r="N98" s="9">
        <v>0</v>
      </c>
      <c r="O98" s="16">
        <v>0</v>
      </c>
      <c r="P98" s="22">
        <v>0</v>
      </c>
      <c r="Q98" s="22">
        <v>0</v>
      </c>
      <c r="R98" s="22">
        <v>0</v>
      </c>
      <c r="S98" s="16">
        <v>0</v>
      </c>
      <c r="T98" s="9">
        <v>0</v>
      </c>
      <c r="U98" s="9">
        <v>0</v>
      </c>
      <c r="V98" s="9">
        <v>0</v>
      </c>
      <c r="W98" s="16">
        <v>0</v>
      </c>
      <c r="X98" s="16">
        <v>100</v>
      </c>
      <c r="Y98" s="46" t="s">
        <v>363</v>
      </c>
      <c r="Z98" s="12" t="s">
        <v>159</v>
      </c>
      <c r="AA98" s="12" t="s">
        <v>1127</v>
      </c>
      <c r="AB98" s="12" t="s">
        <v>1128</v>
      </c>
      <c r="AC98" s="12" t="s">
        <v>1076</v>
      </c>
      <c r="AD98" s="12" t="s">
        <v>1077</v>
      </c>
      <c r="AE98" s="12" t="s">
        <v>1110</v>
      </c>
      <c r="AF98" s="12" t="s">
        <v>368</v>
      </c>
      <c r="AG98" s="12">
        <v>0</v>
      </c>
      <c r="AH98" s="12" t="s">
        <v>16</v>
      </c>
      <c r="AI98" s="12" t="s">
        <v>369</v>
      </c>
      <c r="AJ98" s="12" t="s">
        <v>1079</v>
      </c>
      <c r="AK98" s="12" t="s">
        <v>1080</v>
      </c>
      <c r="AL98" s="12" t="s">
        <v>372</v>
      </c>
      <c r="AM98" s="12" t="s">
        <v>373</v>
      </c>
      <c r="AN98" s="12" t="s">
        <v>374</v>
      </c>
      <c r="AO98" s="12" t="s">
        <v>374</v>
      </c>
      <c r="AP98" s="12" t="s">
        <v>1129</v>
      </c>
      <c r="AQ98" s="12" t="s">
        <v>1106</v>
      </c>
      <c r="AR98" s="12" t="s">
        <v>503</v>
      </c>
      <c r="AS98" s="12" t="s">
        <v>1083</v>
      </c>
      <c r="AT98" s="12" t="s">
        <v>15</v>
      </c>
      <c r="AU98" s="12" t="s">
        <v>362</v>
      </c>
      <c r="AV98" s="12" t="s">
        <v>15</v>
      </c>
      <c r="AW98" s="12" t="s">
        <v>378</v>
      </c>
      <c r="AX98" s="12" t="s">
        <v>378</v>
      </c>
      <c r="AY98" s="12" t="s">
        <v>378</v>
      </c>
      <c r="AZ98" s="12" t="s">
        <v>1096</v>
      </c>
      <c r="BA98" s="12" t="s">
        <v>15</v>
      </c>
      <c r="BB98" s="12" t="s">
        <v>15</v>
      </c>
      <c r="BC98" s="12" t="s">
        <v>15</v>
      </c>
      <c r="BD98" s="12" t="s">
        <v>633</v>
      </c>
      <c r="BE98" s="12" t="s">
        <v>15</v>
      </c>
      <c r="BF98" s="12" t="s">
        <v>15</v>
      </c>
      <c r="BG98" s="12" t="s">
        <v>15</v>
      </c>
      <c r="BH98" s="12" t="s">
        <v>15</v>
      </c>
      <c r="BI98" s="12" t="s">
        <v>1085</v>
      </c>
      <c r="BJ98" s="12" t="s">
        <v>1086</v>
      </c>
      <c r="BK98" s="12" t="s">
        <v>15</v>
      </c>
      <c r="BL98" s="12" t="s">
        <v>15</v>
      </c>
      <c r="BM98" s="12" t="s">
        <v>648</v>
      </c>
      <c r="BN98" s="12" t="s">
        <v>15</v>
      </c>
      <c r="BO98" s="12" t="s">
        <v>1087</v>
      </c>
      <c r="BP98" s="12" t="s">
        <v>15</v>
      </c>
      <c r="BQ98" s="12" t="s">
        <v>15</v>
      </c>
      <c r="BR98" s="12" t="s">
        <v>15</v>
      </c>
      <c r="BS98" s="12" t="s">
        <v>1112</v>
      </c>
      <c r="BT98" s="12" t="s">
        <v>1089</v>
      </c>
      <c r="BU98" s="12" t="s">
        <v>1090</v>
      </c>
      <c r="BV98" s="12" t="s">
        <v>15</v>
      </c>
      <c r="BW98" s="12" t="s">
        <v>387</v>
      </c>
      <c r="BX98" s="12" t="s">
        <v>15</v>
      </c>
      <c r="BY98" s="12" t="s">
        <v>388</v>
      </c>
      <c r="BZ98" s="12" t="s">
        <v>15</v>
      </c>
      <c r="CA98" s="12" t="s">
        <v>15</v>
      </c>
      <c r="CB98" s="12" t="s">
        <v>15</v>
      </c>
      <c r="CC98" s="12" t="s">
        <v>15</v>
      </c>
      <c r="CD98" s="12" t="s">
        <v>15</v>
      </c>
      <c r="CE98" s="12" t="s">
        <v>15</v>
      </c>
      <c r="CF98" s="12" t="s">
        <v>15</v>
      </c>
      <c r="CG98" s="12" t="s">
        <v>15</v>
      </c>
      <c r="CH98" s="12" t="s">
        <v>15</v>
      </c>
      <c r="CI98" s="12" t="s">
        <v>378</v>
      </c>
      <c r="CJ98" s="12" t="s">
        <v>130</v>
      </c>
      <c r="CK98" s="12" t="s">
        <v>15</v>
      </c>
      <c r="CL98" s="12" t="s">
        <v>389</v>
      </c>
      <c r="CM98" s="12" t="s">
        <v>390</v>
      </c>
      <c r="CN98" s="12" t="s">
        <v>387</v>
      </c>
      <c r="CO98" s="12" t="s">
        <v>391</v>
      </c>
      <c r="CP98" s="12" t="s">
        <v>392</v>
      </c>
      <c r="CQ98" s="12" t="s">
        <v>393</v>
      </c>
      <c r="CR98" s="12" t="s">
        <v>394</v>
      </c>
      <c r="CS98" s="12" t="s">
        <v>387</v>
      </c>
      <c r="CT98" s="12" t="s">
        <v>387</v>
      </c>
      <c r="CU98" s="12" t="s">
        <v>387</v>
      </c>
      <c r="CV98" s="12" t="s">
        <v>387</v>
      </c>
      <c r="CW98" s="12" t="s">
        <v>15</v>
      </c>
      <c r="CX98" s="12" t="s">
        <v>1130</v>
      </c>
      <c r="CY98" s="12" t="s">
        <v>1130</v>
      </c>
      <c r="CZ98" s="12">
        <v>0</v>
      </c>
      <c r="DA98" s="12">
        <v>0</v>
      </c>
      <c r="DB98" s="12">
        <v>0</v>
      </c>
    </row>
    <row r="99" spans="1:106">
      <c r="A99" s="23">
        <v>45065</v>
      </c>
      <c r="B99" s="24" t="s">
        <v>22</v>
      </c>
      <c r="C99" s="12" t="s">
        <v>163</v>
      </c>
      <c r="D99" s="25" t="s">
        <v>89</v>
      </c>
      <c r="E99" s="26" t="s">
        <v>565</v>
      </c>
      <c r="F99" s="12" t="s">
        <v>13</v>
      </c>
      <c r="G99" s="12" t="s">
        <v>64</v>
      </c>
      <c r="H99" s="26" t="s">
        <v>566</v>
      </c>
      <c r="I99" s="26" t="s">
        <v>24</v>
      </c>
      <c r="J99" s="12" t="s">
        <v>164</v>
      </c>
      <c r="K99" s="21" t="s">
        <v>16</v>
      </c>
      <c r="L99" s="29" t="s">
        <v>90</v>
      </c>
      <c r="M99" s="9">
        <v>0</v>
      </c>
      <c r="N99" s="9">
        <v>0</v>
      </c>
      <c r="O99" s="16">
        <v>1000</v>
      </c>
      <c r="P99" s="22">
        <v>0</v>
      </c>
      <c r="Q99" s="22">
        <v>0</v>
      </c>
      <c r="R99" s="22">
        <v>0</v>
      </c>
      <c r="S99" s="16">
        <v>0</v>
      </c>
      <c r="T99" s="9">
        <v>0</v>
      </c>
      <c r="U99" s="9">
        <v>0</v>
      </c>
      <c r="V99" s="9">
        <v>0</v>
      </c>
      <c r="W99" s="16">
        <v>0</v>
      </c>
      <c r="X99" s="16">
        <v>3000</v>
      </c>
      <c r="Y99" s="46" t="s">
        <v>363</v>
      </c>
      <c r="Z99" s="12" t="s">
        <v>89</v>
      </c>
      <c r="AA99" s="12" t="s">
        <v>1131</v>
      </c>
      <c r="AB99" s="12" t="s">
        <v>1132</v>
      </c>
      <c r="AC99" s="12" t="s">
        <v>1133</v>
      </c>
      <c r="AD99" s="12" t="s">
        <v>106</v>
      </c>
      <c r="AE99" s="12" t="s">
        <v>1134</v>
      </c>
      <c r="AF99" s="12" t="s">
        <v>368</v>
      </c>
      <c r="AG99" s="12">
        <v>0</v>
      </c>
      <c r="AH99" s="12" t="s">
        <v>16</v>
      </c>
      <c r="AI99" s="12" t="s">
        <v>369</v>
      </c>
      <c r="AJ99" s="12" t="s">
        <v>825</v>
      </c>
      <c r="AK99" s="12" t="s">
        <v>826</v>
      </c>
      <c r="AL99" s="12" t="s">
        <v>372</v>
      </c>
      <c r="AM99" s="12" t="s">
        <v>373</v>
      </c>
      <c r="AN99" s="12" t="s">
        <v>374</v>
      </c>
      <c r="AO99" s="12" t="s">
        <v>614</v>
      </c>
      <c r="AP99" s="12" t="s">
        <v>1135</v>
      </c>
      <c r="AQ99" s="12" t="s">
        <v>828</v>
      </c>
      <c r="AR99" s="12" t="s">
        <v>565</v>
      </c>
      <c r="AS99" s="12" t="s">
        <v>829</v>
      </c>
      <c r="AT99" s="12" t="s">
        <v>15</v>
      </c>
      <c r="AU99" s="12" t="s">
        <v>566</v>
      </c>
      <c r="AV99" s="12" t="s">
        <v>59</v>
      </c>
      <c r="AW99" s="12" t="s">
        <v>378</v>
      </c>
      <c r="AX99" s="12" t="s">
        <v>378</v>
      </c>
      <c r="AY99" s="12" t="s">
        <v>378</v>
      </c>
      <c r="AZ99" s="12" t="s">
        <v>819</v>
      </c>
      <c r="BA99" s="12" t="s">
        <v>15</v>
      </c>
      <c r="BB99" s="12" t="s">
        <v>15</v>
      </c>
      <c r="BC99" s="12" t="s">
        <v>15</v>
      </c>
      <c r="BD99" s="12" t="s">
        <v>619</v>
      </c>
      <c r="BE99" s="12" t="s">
        <v>926</v>
      </c>
      <c r="BF99" s="12" t="s">
        <v>15</v>
      </c>
      <c r="BG99" s="12" t="s">
        <v>15</v>
      </c>
      <c r="BH99" s="12" t="s">
        <v>15</v>
      </c>
      <c r="BI99" s="12" t="s">
        <v>831</v>
      </c>
      <c r="BJ99" s="12" t="s">
        <v>832</v>
      </c>
      <c r="BK99" s="12" t="s">
        <v>15</v>
      </c>
      <c r="BL99" s="12" t="s">
        <v>15</v>
      </c>
      <c r="BM99" s="12" t="s">
        <v>927</v>
      </c>
      <c r="BN99" s="12" t="s">
        <v>15</v>
      </c>
      <c r="BO99" s="12" t="s">
        <v>621</v>
      </c>
      <c r="BP99" s="12" t="s">
        <v>15</v>
      </c>
      <c r="BQ99" s="12" t="s">
        <v>15</v>
      </c>
      <c r="BR99" s="12" t="s">
        <v>15</v>
      </c>
      <c r="BS99" s="12" t="s">
        <v>1136</v>
      </c>
      <c r="BT99" s="12" t="s">
        <v>386</v>
      </c>
      <c r="BU99" s="12" t="s">
        <v>15</v>
      </c>
      <c r="BV99" s="12" t="s">
        <v>15</v>
      </c>
      <c r="BW99" s="12" t="s">
        <v>387</v>
      </c>
      <c r="BX99" s="12" t="s">
        <v>15</v>
      </c>
      <c r="BY99" s="12" t="s">
        <v>388</v>
      </c>
      <c r="BZ99" s="12" t="s">
        <v>15</v>
      </c>
      <c r="CA99" s="12" t="s">
        <v>15</v>
      </c>
      <c r="CB99" s="12" t="s">
        <v>15</v>
      </c>
      <c r="CC99" s="12" t="s">
        <v>15</v>
      </c>
      <c r="CD99" s="12" t="s">
        <v>15</v>
      </c>
      <c r="CE99" s="12" t="s">
        <v>15</v>
      </c>
      <c r="CF99" s="12" t="s">
        <v>15</v>
      </c>
      <c r="CG99" s="12" t="s">
        <v>15</v>
      </c>
      <c r="CH99" s="12" t="s">
        <v>15</v>
      </c>
      <c r="CI99" s="12" t="s">
        <v>378</v>
      </c>
      <c r="CJ99" s="12" t="s">
        <v>24</v>
      </c>
      <c r="CK99" s="12" t="s">
        <v>15</v>
      </c>
      <c r="CL99" s="12" t="s">
        <v>389</v>
      </c>
      <c r="CM99" s="12" t="s">
        <v>390</v>
      </c>
      <c r="CN99" s="12" t="s">
        <v>387</v>
      </c>
      <c r="CO99" s="12" t="s">
        <v>391</v>
      </c>
      <c r="CP99" s="12" t="s">
        <v>392</v>
      </c>
      <c r="CQ99" s="12" t="s">
        <v>393</v>
      </c>
      <c r="CR99" s="12" t="s">
        <v>394</v>
      </c>
      <c r="CS99" s="12" t="s">
        <v>387</v>
      </c>
      <c r="CT99" s="12" t="s">
        <v>387</v>
      </c>
      <c r="CU99" s="12" t="s">
        <v>387</v>
      </c>
      <c r="CV99" s="12" t="s">
        <v>387</v>
      </c>
      <c r="CW99" s="12" t="s">
        <v>395</v>
      </c>
      <c r="CX99" s="12" t="s">
        <v>1137</v>
      </c>
      <c r="CY99" s="12" t="s">
        <v>1138</v>
      </c>
      <c r="CZ99" s="12">
        <v>0</v>
      </c>
      <c r="DA99" s="12">
        <v>0</v>
      </c>
      <c r="DB99" s="12">
        <v>0</v>
      </c>
    </row>
    <row r="100" spans="1:106">
      <c r="A100" s="23">
        <v>45065</v>
      </c>
      <c r="B100" s="24" t="s">
        <v>22</v>
      </c>
      <c r="C100" s="12" t="s">
        <v>163</v>
      </c>
      <c r="D100" s="25" t="s">
        <v>91</v>
      </c>
      <c r="E100" s="26" t="s">
        <v>565</v>
      </c>
      <c r="F100" s="12" t="s">
        <v>13</v>
      </c>
      <c r="G100" s="12" t="s">
        <v>17</v>
      </c>
      <c r="H100" s="26" t="s">
        <v>566</v>
      </c>
      <c r="I100" s="26" t="s">
        <v>24</v>
      </c>
      <c r="J100" s="12" t="s">
        <v>164</v>
      </c>
      <c r="K100" s="21" t="s">
        <v>16</v>
      </c>
      <c r="L100" s="29" t="s">
        <v>92</v>
      </c>
      <c r="M100" s="9">
        <v>0</v>
      </c>
      <c r="N100" s="9">
        <v>0</v>
      </c>
      <c r="O100" s="16">
        <v>6000</v>
      </c>
      <c r="P100" s="22">
        <v>0</v>
      </c>
      <c r="Q100" s="22">
        <v>0</v>
      </c>
      <c r="R100" s="22">
        <v>0</v>
      </c>
      <c r="S100" s="16">
        <v>0</v>
      </c>
      <c r="T100" s="9">
        <v>0</v>
      </c>
      <c r="U100" s="9">
        <v>0</v>
      </c>
      <c r="V100" s="9">
        <v>0</v>
      </c>
      <c r="W100" s="16">
        <v>0</v>
      </c>
      <c r="X100" s="16">
        <v>9300</v>
      </c>
      <c r="Y100" s="46" t="s">
        <v>363</v>
      </c>
      <c r="Z100" s="12" t="s">
        <v>91</v>
      </c>
      <c r="AA100" s="12" t="s">
        <v>1139</v>
      </c>
      <c r="AB100" s="12" t="s">
        <v>1140</v>
      </c>
      <c r="AC100" s="12" t="s">
        <v>1133</v>
      </c>
      <c r="AD100" s="12" t="s">
        <v>106</v>
      </c>
      <c r="AE100" s="12" t="s">
        <v>1134</v>
      </c>
      <c r="AF100" s="12" t="s">
        <v>368</v>
      </c>
      <c r="AG100" s="12">
        <v>0</v>
      </c>
      <c r="AH100" s="12" t="s">
        <v>16</v>
      </c>
      <c r="AI100" s="12" t="s">
        <v>369</v>
      </c>
      <c r="AJ100" s="12" t="s">
        <v>825</v>
      </c>
      <c r="AK100" s="12" t="s">
        <v>826</v>
      </c>
      <c r="AL100" s="12" t="s">
        <v>372</v>
      </c>
      <c r="AM100" s="12" t="s">
        <v>373</v>
      </c>
      <c r="AN100" s="12" t="s">
        <v>374</v>
      </c>
      <c r="AO100" s="12" t="s">
        <v>614</v>
      </c>
      <c r="AP100" s="12" t="s">
        <v>1141</v>
      </c>
      <c r="AQ100" s="12" t="s">
        <v>828</v>
      </c>
      <c r="AR100" s="12" t="s">
        <v>565</v>
      </c>
      <c r="AS100" s="12" t="s">
        <v>829</v>
      </c>
      <c r="AT100" s="12" t="s">
        <v>15</v>
      </c>
      <c r="AU100" s="12" t="s">
        <v>566</v>
      </c>
      <c r="AV100" s="12" t="s">
        <v>59</v>
      </c>
      <c r="AW100" s="12" t="s">
        <v>378</v>
      </c>
      <c r="AX100" s="12" t="s">
        <v>378</v>
      </c>
      <c r="AY100" s="12" t="s">
        <v>378</v>
      </c>
      <c r="AZ100" s="12" t="s">
        <v>819</v>
      </c>
      <c r="BA100" s="12" t="s">
        <v>15</v>
      </c>
      <c r="BB100" s="12" t="s">
        <v>15</v>
      </c>
      <c r="BC100" s="12" t="s">
        <v>15</v>
      </c>
      <c r="BD100" s="12" t="s">
        <v>633</v>
      </c>
      <c r="BE100" s="12" t="s">
        <v>15</v>
      </c>
      <c r="BF100" s="12" t="s">
        <v>15</v>
      </c>
      <c r="BG100" s="12" t="s">
        <v>15</v>
      </c>
      <c r="BH100" s="12" t="s">
        <v>15</v>
      </c>
      <c r="BI100" s="12" t="s">
        <v>831</v>
      </c>
      <c r="BJ100" s="12" t="s">
        <v>832</v>
      </c>
      <c r="BK100" s="12" t="s">
        <v>15</v>
      </c>
      <c r="BL100" s="12" t="s">
        <v>15</v>
      </c>
      <c r="BM100" s="12" t="s">
        <v>927</v>
      </c>
      <c r="BN100" s="12" t="s">
        <v>15</v>
      </c>
      <c r="BO100" s="12" t="s">
        <v>621</v>
      </c>
      <c r="BP100" s="12" t="s">
        <v>15</v>
      </c>
      <c r="BQ100" s="12" t="s">
        <v>15</v>
      </c>
      <c r="BR100" s="12" t="s">
        <v>15</v>
      </c>
      <c r="BS100" s="12" t="s">
        <v>1136</v>
      </c>
      <c r="BT100" s="12" t="s">
        <v>386</v>
      </c>
      <c r="BU100" s="12" t="s">
        <v>15</v>
      </c>
      <c r="BV100" s="12" t="s">
        <v>15</v>
      </c>
      <c r="BW100" s="12" t="s">
        <v>387</v>
      </c>
      <c r="BX100" s="12" t="s">
        <v>15</v>
      </c>
      <c r="BY100" s="12" t="s">
        <v>388</v>
      </c>
      <c r="BZ100" s="12" t="s">
        <v>836</v>
      </c>
      <c r="CA100" s="12" t="s">
        <v>15</v>
      </c>
      <c r="CB100" s="12" t="s">
        <v>15</v>
      </c>
      <c r="CC100" s="12" t="s">
        <v>15</v>
      </c>
      <c r="CD100" s="12" t="s">
        <v>15</v>
      </c>
      <c r="CE100" s="12" t="s">
        <v>15</v>
      </c>
      <c r="CF100" s="12" t="s">
        <v>15</v>
      </c>
      <c r="CG100" s="12" t="s">
        <v>15</v>
      </c>
      <c r="CH100" s="12" t="s">
        <v>15</v>
      </c>
      <c r="CI100" s="12" t="s">
        <v>378</v>
      </c>
      <c r="CJ100" s="12" t="s">
        <v>24</v>
      </c>
      <c r="CK100" s="12" t="s">
        <v>15</v>
      </c>
      <c r="CL100" s="12" t="s">
        <v>389</v>
      </c>
      <c r="CM100" s="12" t="s">
        <v>390</v>
      </c>
      <c r="CN100" s="12" t="s">
        <v>387</v>
      </c>
      <c r="CO100" s="12" t="s">
        <v>391</v>
      </c>
      <c r="CP100" s="12" t="s">
        <v>392</v>
      </c>
      <c r="CQ100" s="12" t="s">
        <v>393</v>
      </c>
      <c r="CR100" s="12" t="s">
        <v>394</v>
      </c>
      <c r="CS100" s="12" t="s">
        <v>387</v>
      </c>
      <c r="CT100" s="12" t="s">
        <v>387</v>
      </c>
      <c r="CU100" s="12" t="s">
        <v>387</v>
      </c>
      <c r="CV100" s="12" t="s">
        <v>387</v>
      </c>
      <c r="CW100" s="12" t="s">
        <v>395</v>
      </c>
      <c r="CX100" s="12" t="s">
        <v>1142</v>
      </c>
      <c r="CY100" s="12" t="s">
        <v>1138</v>
      </c>
      <c r="CZ100" s="12">
        <v>0</v>
      </c>
      <c r="DA100" s="12">
        <v>0</v>
      </c>
      <c r="DB100" s="12">
        <v>0</v>
      </c>
    </row>
    <row r="101" spans="1:106">
      <c r="A101" s="23">
        <v>44923</v>
      </c>
      <c r="B101" s="24" t="s">
        <v>22</v>
      </c>
      <c r="C101" s="12" t="s">
        <v>1029</v>
      </c>
      <c r="D101" s="12" t="s">
        <v>1030</v>
      </c>
      <c r="E101" s="12" t="s">
        <v>58</v>
      </c>
      <c r="F101" s="12" t="s">
        <v>13</v>
      </c>
      <c r="G101" s="12" t="s">
        <v>74</v>
      </c>
      <c r="H101" s="12" t="s">
        <v>59</v>
      </c>
      <c r="I101" s="12" t="s">
        <v>24</v>
      </c>
      <c r="J101" s="12" t="s">
        <v>563</v>
      </c>
      <c r="K101" s="21" t="s">
        <v>16</v>
      </c>
      <c r="L101" s="29" t="s">
        <v>1031</v>
      </c>
      <c r="M101" s="9">
        <v>0</v>
      </c>
      <c r="N101" s="9">
        <v>0</v>
      </c>
      <c r="O101" s="16">
        <v>0</v>
      </c>
      <c r="P101" s="22">
        <v>0</v>
      </c>
      <c r="Q101" s="22">
        <v>0</v>
      </c>
      <c r="R101" s="22"/>
      <c r="S101" s="16">
        <v>0</v>
      </c>
      <c r="T101" s="9"/>
      <c r="U101" s="9"/>
      <c r="V101" s="9"/>
      <c r="W101" s="16"/>
      <c r="X101" s="16"/>
      <c r="Y101" s="46" t="s">
        <v>363</v>
      </c>
      <c r="Z101" s="12" t="s">
        <v>1030</v>
      </c>
      <c r="AA101" s="12" t="s">
        <v>1143</v>
      </c>
      <c r="AB101" s="12" t="s">
        <v>1144</v>
      </c>
      <c r="AC101" s="12" t="s">
        <v>1133</v>
      </c>
      <c r="AD101" s="12" t="s">
        <v>106</v>
      </c>
      <c r="AE101" s="12" t="s">
        <v>1134</v>
      </c>
      <c r="AF101" s="12" t="s">
        <v>368</v>
      </c>
      <c r="AG101" s="12">
        <v>0</v>
      </c>
      <c r="AH101" s="12" t="s">
        <v>16</v>
      </c>
      <c r="AI101" s="12" t="s">
        <v>369</v>
      </c>
      <c r="AJ101" s="12" t="s">
        <v>825</v>
      </c>
      <c r="AK101" s="12" t="s">
        <v>826</v>
      </c>
      <c r="AL101" s="12" t="s">
        <v>372</v>
      </c>
      <c r="AM101" s="12" t="s">
        <v>373</v>
      </c>
      <c r="AN101" s="12" t="s">
        <v>374</v>
      </c>
      <c r="AO101" s="12" t="s">
        <v>614</v>
      </c>
      <c r="AP101" s="12" t="s">
        <v>1145</v>
      </c>
      <c r="AQ101" s="12" t="s">
        <v>828</v>
      </c>
      <c r="AR101" s="12" t="s">
        <v>565</v>
      </c>
      <c r="AS101" s="12" t="s">
        <v>829</v>
      </c>
      <c r="AT101" s="12" t="s">
        <v>15</v>
      </c>
      <c r="AU101" s="12" t="s">
        <v>566</v>
      </c>
      <c r="AV101" s="12" t="s">
        <v>59</v>
      </c>
      <c r="AW101" s="12" t="s">
        <v>378</v>
      </c>
      <c r="AX101" s="12" t="s">
        <v>378</v>
      </c>
      <c r="AY101" s="12" t="s">
        <v>378</v>
      </c>
      <c r="AZ101" s="12" t="s">
        <v>819</v>
      </c>
      <c r="BA101" s="12" t="s">
        <v>15</v>
      </c>
      <c r="BB101" s="12" t="s">
        <v>15</v>
      </c>
      <c r="BC101" s="12" t="s">
        <v>15</v>
      </c>
      <c r="BD101" s="12" t="s">
        <v>770</v>
      </c>
      <c r="BE101" s="12" t="s">
        <v>15</v>
      </c>
      <c r="BF101" s="12" t="s">
        <v>15</v>
      </c>
      <c r="BG101" s="12" t="s">
        <v>15</v>
      </c>
      <c r="BH101" s="12" t="s">
        <v>15</v>
      </c>
      <c r="BI101" s="12" t="s">
        <v>831</v>
      </c>
      <c r="BJ101" s="12" t="s">
        <v>832</v>
      </c>
      <c r="BK101" s="12" t="s">
        <v>15</v>
      </c>
      <c r="BL101" s="12" t="s">
        <v>15</v>
      </c>
      <c r="BM101" s="12" t="s">
        <v>927</v>
      </c>
      <c r="BN101" s="12" t="s">
        <v>15</v>
      </c>
      <c r="BO101" s="12" t="s">
        <v>621</v>
      </c>
      <c r="BP101" s="12" t="s">
        <v>15</v>
      </c>
      <c r="BQ101" s="12" t="s">
        <v>15</v>
      </c>
      <c r="BR101" s="12" t="s">
        <v>15</v>
      </c>
      <c r="BS101" s="12" t="s">
        <v>1136</v>
      </c>
      <c r="BT101" s="12" t="s">
        <v>386</v>
      </c>
      <c r="BU101" s="12" t="s">
        <v>15</v>
      </c>
      <c r="BV101" s="12" t="s">
        <v>15</v>
      </c>
      <c r="BW101" s="12" t="s">
        <v>387</v>
      </c>
      <c r="BX101" s="12" t="s">
        <v>15</v>
      </c>
      <c r="BY101" s="12" t="s">
        <v>388</v>
      </c>
      <c r="BZ101" s="12" t="s">
        <v>836</v>
      </c>
      <c r="CA101" s="12" t="s">
        <v>15</v>
      </c>
      <c r="CB101" s="12" t="s">
        <v>15</v>
      </c>
      <c r="CC101" s="12" t="s">
        <v>15</v>
      </c>
      <c r="CD101" s="12" t="s">
        <v>15</v>
      </c>
      <c r="CE101" s="12" t="s">
        <v>15</v>
      </c>
      <c r="CF101" s="12" t="s">
        <v>15</v>
      </c>
      <c r="CG101" s="12" t="s">
        <v>15</v>
      </c>
      <c r="CH101" s="12" t="s">
        <v>15</v>
      </c>
      <c r="CI101" s="12" t="s">
        <v>378</v>
      </c>
      <c r="CJ101" s="12" t="s">
        <v>24</v>
      </c>
      <c r="CK101" s="12" t="s">
        <v>15</v>
      </c>
      <c r="CL101" s="12" t="s">
        <v>389</v>
      </c>
      <c r="CM101" s="12" t="s">
        <v>390</v>
      </c>
      <c r="CN101" s="12" t="s">
        <v>387</v>
      </c>
      <c r="CO101" s="12" t="s">
        <v>391</v>
      </c>
      <c r="CP101" s="12" t="s">
        <v>392</v>
      </c>
      <c r="CQ101" s="12" t="s">
        <v>393</v>
      </c>
      <c r="CR101" s="12" t="s">
        <v>394</v>
      </c>
      <c r="CS101" s="12" t="s">
        <v>387</v>
      </c>
      <c r="CT101" s="12" t="s">
        <v>387</v>
      </c>
      <c r="CU101" s="12" t="s">
        <v>387</v>
      </c>
      <c r="CV101" s="12" t="s">
        <v>387</v>
      </c>
      <c r="CW101" s="12" t="s">
        <v>395</v>
      </c>
      <c r="CX101" s="12" t="s">
        <v>1146</v>
      </c>
      <c r="CY101" s="12" t="s">
        <v>1138</v>
      </c>
      <c r="CZ101" s="12" t="s">
        <v>378</v>
      </c>
      <c r="DA101" s="12" t="s">
        <v>903</v>
      </c>
      <c r="DB101" s="12" t="s">
        <v>15</v>
      </c>
    </row>
    <row r="102" spans="1:106">
      <c r="A102" s="23">
        <v>44923</v>
      </c>
      <c r="B102" s="24" t="s">
        <v>22</v>
      </c>
      <c r="C102" s="12" t="s">
        <v>1032</v>
      </c>
      <c r="D102" s="12" t="s">
        <v>1033</v>
      </c>
      <c r="E102" s="12" t="s">
        <v>60</v>
      </c>
      <c r="F102" s="12" t="s">
        <v>13</v>
      </c>
      <c r="G102" s="12" t="s">
        <v>74</v>
      </c>
      <c r="H102" s="12" t="s">
        <v>59</v>
      </c>
      <c r="I102" s="12" t="s">
        <v>61</v>
      </c>
      <c r="J102" s="12" t="s">
        <v>563</v>
      </c>
      <c r="K102" s="21" t="s">
        <v>16</v>
      </c>
      <c r="L102" s="29" t="s">
        <v>1034</v>
      </c>
      <c r="M102" s="9">
        <v>0</v>
      </c>
      <c r="N102" s="9">
        <v>0</v>
      </c>
      <c r="O102" s="16">
        <v>0</v>
      </c>
      <c r="P102" s="22">
        <v>0</v>
      </c>
      <c r="Q102" s="22">
        <v>0</v>
      </c>
      <c r="R102" s="22"/>
      <c r="S102" s="16">
        <v>0</v>
      </c>
      <c r="T102" s="9"/>
      <c r="U102" s="9"/>
      <c r="V102" s="9"/>
      <c r="W102" s="16"/>
      <c r="X102" s="16"/>
      <c r="Y102" s="46" t="s">
        <v>363</v>
      </c>
      <c r="Z102" s="12" t="s">
        <v>1033</v>
      </c>
      <c r="AA102" s="12" t="s">
        <v>1147</v>
      </c>
      <c r="AB102" s="12" t="s">
        <v>1148</v>
      </c>
      <c r="AC102" s="12" t="s">
        <v>1133</v>
      </c>
      <c r="AD102" s="12" t="s">
        <v>106</v>
      </c>
      <c r="AE102" s="12" t="s">
        <v>1134</v>
      </c>
      <c r="AF102" s="12" t="s">
        <v>368</v>
      </c>
      <c r="AG102" s="12">
        <v>0</v>
      </c>
      <c r="AH102" s="12" t="s">
        <v>16</v>
      </c>
      <c r="AI102" s="12" t="s">
        <v>369</v>
      </c>
      <c r="AJ102" s="12" t="s">
        <v>825</v>
      </c>
      <c r="AK102" s="12" t="s">
        <v>826</v>
      </c>
      <c r="AL102" s="12" t="s">
        <v>372</v>
      </c>
      <c r="AM102" s="12" t="s">
        <v>373</v>
      </c>
      <c r="AN102" s="12" t="s">
        <v>374</v>
      </c>
      <c r="AO102" s="12" t="s">
        <v>614</v>
      </c>
      <c r="AP102" s="12" t="s">
        <v>1149</v>
      </c>
      <c r="AQ102" s="12" t="s">
        <v>887</v>
      </c>
      <c r="AR102" s="12" t="s">
        <v>560</v>
      </c>
      <c r="AS102" s="12" t="s">
        <v>829</v>
      </c>
      <c r="AT102" s="12" t="s">
        <v>15</v>
      </c>
      <c r="AU102" s="12" t="s">
        <v>566</v>
      </c>
      <c r="AV102" s="12" t="s">
        <v>59</v>
      </c>
      <c r="AW102" s="12" t="s">
        <v>378</v>
      </c>
      <c r="AX102" s="12" t="s">
        <v>378</v>
      </c>
      <c r="AY102" s="12" t="s">
        <v>378</v>
      </c>
      <c r="AZ102" s="12" t="s">
        <v>819</v>
      </c>
      <c r="BA102" s="12" t="s">
        <v>15</v>
      </c>
      <c r="BB102" s="12" t="s">
        <v>15</v>
      </c>
      <c r="BC102" s="12" t="s">
        <v>15</v>
      </c>
      <c r="BD102" s="12" t="s">
        <v>770</v>
      </c>
      <c r="BE102" s="12" t="s">
        <v>15</v>
      </c>
      <c r="BF102" s="12" t="s">
        <v>15</v>
      </c>
      <c r="BG102" s="12" t="s">
        <v>15</v>
      </c>
      <c r="BH102" s="12" t="s">
        <v>15</v>
      </c>
      <c r="BI102" s="12" t="s">
        <v>831</v>
      </c>
      <c r="BJ102" s="12" t="s">
        <v>832</v>
      </c>
      <c r="BK102" s="12" t="s">
        <v>15</v>
      </c>
      <c r="BL102" s="12" t="s">
        <v>15</v>
      </c>
      <c r="BM102" s="12" t="s">
        <v>927</v>
      </c>
      <c r="BN102" s="12" t="s">
        <v>15</v>
      </c>
      <c r="BO102" s="12" t="s">
        <v>621</v>
      </c>
      <c r="BP102" s="12" t="s">
        <v>15</v>
      </c>
      <c r="BQ102" s="12" t="s">
        <v>15</v>
      </c>
      <c r="BR102" s="12" t="s">
        <v>15</v>
      </c>
      <c r="BS102" s="12" t="s">
        <v>1136</v>
      </c>
      <c r="BT102" s="12" t="s">
        <v>386</v>
      </c>
      <c r="BU102" s="12" t="s">
        <v>15</v>
      </c>
      <c r="BV102" s="12" t="s">
        <v>15</v>
      </c>
      <c r="BW102" s="12" t="s">
        <v>387</v>
      </c>
      <c r="BX102" s="12" t="s">
        <v>15</v>
      </c>
      <c r="BY102" s="12" t="s">
        <v>388</v>
      </c>
      <c r="BZ102" s="12" t="s">
        <v>836</v>
      </c>
      <c r="CA102" s="12" t="s">
        <v>15</v>
      </c>
      <c r="CB102" s="12" t="s">
        <v>15</v>
      </c>
      <c r="CC102" s="12" t="s">
        <v>15</v>
      </c>
      <c r="CD102" s="12" t="s">
        <v>15</v>
      </c>
      <c r="CE102" s="12" t="s">
        <v>15</v>
      </c>
      <c r="CF102" s="12" t="s">
        <v>15</v>
      </c>
      <c r="CG102" s="12" t="s">
        <v>15</v>
      </c>
      <c r="CH102" s="12" t="s">
        <v>15</v>
      </c>
      <c r="CI102" s="12" t="s">
        <v>378</v>
      </c>
      <c r="CJ102" s="12" t="s">
        <v>61</v>
      </c>
      <c r="CK102" s="12" t="s">
        <v>15</v>
      </c>
      <c r="CL102" s="12" t="s">
        <v>389</v>
      </c>
      <c r="CM102" s="12" t="s">
        <v>390</v>
      </c>
      <c r="CN102" s="12" t="s">
        <v>387</v>
      </c>
      <c r="CO102" s="12" t="s">
        <v>391</v>
      </c>
      <c r="CP102" s="12" t="s">
        <v>392</v>
      </c>
      <c r="CQ102" s="12" t="s">
        <v>393</v>
      </c>
      <c r="CR102" s="12" t="s">
        <v>394</v>
      </c>
      <c r="CS102" s="12" t="s">
        <v>387</v>
      </c>
      <c r="CT102" s="12" t="s">
        <v>387</v>
      </c>
      <c r="CU102" s="12" t="s">
        <v>387</v>
      </c>
      <c r="CV102" s="12" t="s">
        <v>387</v>
      </c>
      <c r="CW102" s="12" t="s">
        <v>395</v>
      </c>
      <c r="CX102" s="12" t="s">
        <v>1150</v>
      </c>
      <c r="CY102" s="12" t="s">
        <v>1138</v>
      </c>
      <c r="CZ102" s="12" t="s">
        <v>378</v>
      </c>
      <c r="DA102" s="12" t="s">
        <v>903</v>
      </c>
      <c r="DB102" s="12" t="s">
        <v>15</v>
      </c>
    </row>
    <row r="103" spans="1:106">
      <c r="A103" s="23">
        <v>44923</v>
      </c>
      <c r="B103" s="24" t="s">
        <v>22</v>
      </c>
      <c r="C103" s="12" t="s">
        <v>1032</v>
      </c>
      <c r="D103" s="12" t="s">
        <v>1035</v>
      </c>
      <c r="E103" s="12" t="s">
        <v>60</v>
      </c>
      <c r="F103" s="12" t="s">
        <v>13</v>
      </c>
      <c r="G103" s="12" t="s">
        <v>17</v>
      </c>
      <c r="H103" s="12" t="s">
        <v>59</v>
      </c>
      <c r="I103" s="12" t="s">
        <v>61</v>
      </c>
      <c r="J103" s="12" t="s">
        <v>563</v>
      </c>
      <c r="K103" s="21" t="s">
        <v>16</v>
      </c>
      <c r="L103" s="29" t="s">
        <v>1036</v>
      </c>
      <c r="M103" s="9">
        <v>0</v>
      </c>
      <c r="N103" s="9">
        <v>0</v>
      </c>
      <c r="O103" s="16">
        <v>0</v>
      </c>
      <c r="P103" s="22">
        <v>0</v>
      </c>
      <c r="Q103" s="22">
        <v>0</v>
      </c>
      <c r="R103" s="22"/>
      <c r="S103" s="16">
        <v>0</v>
      </c>
      <c r="T103" s="9"/>
      <c r="U103" s="9"/>
      <c r="V103" s="9"/>
      <c r="W103" s="16"/>
      <c r="X103" s="16"/>
      <c r="Y103" s="46" t="s">
        <v>363</v>
      </c>
      <c r="Z103" s="12" t="s">
        <v>1035</v>
      </c>
      <c r="AA103" s="12" t="s">
        <v>1151</v>
      </c>
      <c r="AB103" s="12" t="s">
        <v>1152</v>
      </c>
      <c r="AC103" s="12" t="s">
        <v>1133</v>
      </c>
      <c r="AD103" s="12" t="s">
        <v>106</v>
      </c>
      <c r="AE103" s="12" t="s">
        <v>1134</v>
      </c>
      <c r="AF103" s="12" t="s">
        <v>368</v>
      </c>
      <c r="AG103" s="12">
        <v>0</v>
      </c>
      <c r="AH103" s="12" t="s">
        <v>16</v>
      </c>
      <c r="AI103" s="12" t="s">
        <v>369</v>
      </c>
      <c r="AJ103" s="12" t="s">
        <v>825</v>
      </c>
      <c r="AK103" s="12" t="s">
        <v>826</v>
      </c>
      <c r="AL103" s="12" t="s">
        <v>372</v>
      </c>
      <c r="AM103" s="12" t="s">
        <v>373</v>
      </c>
      <c r="AN103" s="12" t="s">
        <v>374</v>
      </c>
      <c r="AO103" s="12" t="s">
        <v>614</v>
      </c>
      <c r="AP103" s="12" t="s">
        <v>1153</v>
      </c>
      <c r="AQ103" s="12" t="s">
        <v>887</v>
      </c>
      <c r="AR103" s="12" t="s">
        <v>560</v>
      </c>
      <c r="AS103" s="12" t="s">
        <v>829</v>
      </c>
      <c r="AT103" s="12" t="s">
        <v>15</v>
      </c>
      <c r="AU103" s="12" t="s">
        <v>566</v>
      </c>
      <c r="AV103" s="12" t="s">
        <v>59</v>
      </c>
      <c r="AW103" s="12" t="s">
        <v>378</v>
      </c>
      <c r="AX103" s="12" t="s">
        <v>378</v>
      </c>
      <c r="AY103" s="12" t="s">
        <v>378</v>
      </c>
      <c r="AZ103" s="12" t="s">
        <v>819</v>
      </c>
      <c r="BA103" s="12" t="s">
        <v>15</v>
      </c>
      <c r="BB103" s="12" t="s">
        <v>15</v>
      </c>
      <c r="BC103" s="12" t="s">
        <v>15</v>
      </c>
      <c r="BD103" s="12" t="s">
        <v>633</v>
      </c>
      <c r="BE103" s="12" t="s">
        <v>15</v>
      </c>
      <c r="BF103" s="12" t="s">
        <v>15</v>
      </c>
      <c r="BG103" s="12" t="s">
        <v>15</v>
      </c>
      <c r="BH103" s="12" t="s">
        <v>15</v>
      </c>
      <c r="BI103" s="12" t="s">
        <v>831</v>
      </c>
      <c r="BJ103" s="12" t="s">
        <v>832</v>
      </c>
      <c r="BK103" s="12" t="s">
        <v>15</v>
      </c>
      <c r="BL103" s="12" t="s">
        <v>15</v>
      </c>
      <c r="BM103" s="12" t="s">
        <v>927</v>
      </c>
      <c r="BN103" s="12" t="s">
        <v>15</v>
      </c>
      <c r="BO103" s="12" t="s">
        <v>621</v>
      </c>
      <c r="BP103" s="12" t="s">
        <v>15</v>
      </c>
      <c r="BQ103" s="12" t="s">
        <v>15</v>
      </c>
      <c r="BR103" s="12" t="s">
        <v>15</v>
      </c>
      <c r="BS103" s="12" t="s">
        <v>1136</v>
      </c>
      <c r="BT103" s="12" t="s">
        <v>386</v>
      </c>
      <c r="BU103" s="12" t="s">
        <v>15</v>
      </c>
      <c r="BV103" s="12" t="s">
        <v>15</v>
      </c>
      <c r="BW103" s="12" t="s">
        <v>387</v>
      </c>
      <c r="BX103" s="12" t="s">
        <v>15</v>
      </c>
      <c r="BY103" s="12" t="s">
        <v>388</v>
      </c>
      <c r="BZ103" s="12" t="s">
        <v>836</v>
      </c>
      <c r="CA103" s="12" t="s">
        <v>15</v>
      </c>
      <c r="CB103" s="12" t="s">
        <v>15</v>
      </c>
      <c r="CC103" s="12" t="s">
        <v>15</v>
      </c>
      <c r="CD103" s="12" t="s">
        <v>15</v>
      </c>
      <c r="CE103" s="12" t="s">
        <v>15</v>
      </c>
      <c r="CF103" s="12" t="s">
        <v>15</v>
      </c>
      <c r="CG103" s="12" t="s">
        <v>15</v>
      </c>
      <c r="CH103" s="12" t="s">
        <v>15</v>
      </c>
      <c r="CI103" s="12" t="s">
        <v>378</v>
      </c>
      <c r="CJ103" s="12" t="s">
        <v>61</v>
      </c>
      <c r="CK103" s="12" t="s">
        <v>15</v>
      </c>
      <c r="CL103" s="12" t="s">
        <v>389</v>
      </c>
      <c r="CM103" s="12" t="s">
        <v>390</v>
      </c>
      <c r="CN103" s="12" t="s">
        <v>387</v>
      </c>
      <c r="CO103" s="12" t="s">
        <v>391</v>
      </c>
      <c r="CP103" s="12" t="s">
        <v>392</v>
      </c>
      <c r="CQ103" s="12" t="s">
        <v>393</v>
      </c>
      <c r="CR103" s="12" t="s">
        <v>394</v>
      </c>
      <c r="CS103" s="12" t="s">
        <v>387</v>
      </c>
      <c r="CT103" s="12" t="s">
        <v>387</v>
      </c>
      <c r="CU103" s="12" t="s">
        <v>387</v>
      </c>
      <c r="CV103" s="12" t="s">
        <v>387</v>
      </c>
      <c r="CW103" s="12" t="s">
        <v>395</v>
      </c>
      <c r="CX103" s="12" t="s">
        <v>1154</v>
      </c>
      <c r="CY103" s="12" t="s">
        <v>1138</v>
      </c>
      <c r="CZ103" s="12" t="s">
        <v>378</v>
      </c>
      <c r="DA103" s="12" t="s">
        <v>903</v>
      </c>
      <c r="DB103" s="12" t="s">
        <v>15</v>
      </c>
    </row>
    <row r="104" spans="1:106">
      <c r="A104" s="23">
        <v>44923</v>
      </c>
      <c r="B104" s="24" t="s">
        <v>22</v>
      </c>
      <c r="C104" s="18" t="s">
        <v>93</v>
      </c>
      <c r="D104" s="25" t="s">
        <v>1037</v>
      </c>
      <c r="E104" s="26" t="s">
        <v>60</v>
      </c>
      <c r="F104" s="11" t="s">
        <v>13</v>
      </c>
      <c r="G104" s="11" t="s">
        <v>17</v>
      </c>
      <c r="H104" s="12" t="s">
        <v>59</v>
      </c>
      <c r="I104" s="12" t="s">
        <v>52</v>
      </c>
      <c r="J104" s="12" t="s">
        <v>94</v>
      </c>
      <c r="K104" s="21" t="s">
        <v>16</v>
      </c>
      <c r="L104" s="29" t="s">
        <v>1038</v>
      </c>
      <c r="M104" s="9">
        <v>0</v>
      </c>
      <c r="N104" s="9">
        <v>0</v>
      </c>
      <c r="O104" s="16">
        <v>0</v>
      </c>
      <c r="P104" s="22">
        <v>0</v>
      </c>
      <c r="Q104" s="22">
        <v>0</v>
      </c>
      <c r="R104" s="22"/>
      <c r="S104" s="16">
        <v>0</v>
      </c>
      <c r="T104" s="9"/>
      <c r="U104" s="9"/>
      <c r="V104" s="9"/>
      <c r="W104" s="16"/>
      <c r="X104" s="16"/>
      <c r="Y104" s="46" t="s">
        <v>363</v>
      </c>
      <c r="Z104" s="12" t="s">
        <v>1037</v>
      </c>
      <c r="AA104" s="12" t="s">
        <v>1155</v>
      </c>
      <c r="AB104" s="12" t="s">
        <v>1156</v>
      </c>
      <c r="AC104" s="12" t="s">
        <v>1133</v>
      </c>
      <c r="AD104" s="12" t="s">
        <v>106</v>
      </c>
      <c r="AE104" s="12" t="s">
        <v>1134</v>
      </c>
      <c r="AF104" s="12" t="s">
        <v>368</v>
      </c>
      <c r="AG104" s="12">
        <v>0</v>
      </c>
      <c r="AH104" s="12" t="s">
        <v>16</v>
      </c>
      <c r="AI104" s="12" t="s">
        <v>369</v>
      </c>
      <c r="AJ104" s="12" t="s">
        <v>825</v>
      </c>
      <c r="AK104" s="12" t="s">
        <v>826</v>
      </c>
      <c r="AL104" s="12" t="s">
        <v>372</v>
      </c>
      <c r="AM104" s="12" t="s">
        <v>373</v>
      </c>
      <c r="AN104" s="12" t="s">
        <v>374</v>
      </c>
      <c r="AO104" s="12" t="s">
        <v>374</v>
      </c>
      <c r="AP104" s="12" t="s">
        <v>1157</v>
      </c>
      <c r="AQ104" s="12" t="s">
        <v>841</v>
      </c>
      <c r="AR104" s="12" t="s">
        <v>560</v>
      </c>
      <c r="AS104" s="12" t="s">
        <v>829</v>
      </c>
      <c r="AT104" s="12" t="s">
        <v>15</v>
      </c>
      <c r="AU104" s="12" t="s">
        <v>566</v>
      </c>
      <c r="AV104" s="12" t="s">
        <v>59</v>
      </c>
      <c r="AW104" s="12" t="s">
        <v>378</v>
      </c>
      <c r="AX104" s="12" t="s">
        <v>378</v>
      </c>
      <c r="AY104" s="12" t="s">
        <v>378</v>
      </c>
      <c r="AZ104" s="12" t="s">
        <v>819</v>
      </c>
      <c r="BA104" s="12" t="s">
        <v>15</v>
      </c>
      <c r="BB104" s="12" t="s">
        <v>15</v>
      </c>
      <c r="BC104" s="12" t="s">
        <v>15</v>
      </c>
      <c r="BD104" s="12" t="s">
        <v>633</v>
      </c>
      <c r="BE104" s="12" t="s">
        <v>15</v>
      </c>
      <c r="BF104" s="12" t="s">
        <v>15</v>
      </c>
      <c r="BG104" s="12" t="s">
        <v>15</v>
      </c>
      <c r="BH104" s="12" t="s">
        <v>15</v>
      </c>
      <c r="BI104" s="12" t="s">
        <v>831</v>
      </c>
      <c r="BJ104" s="12" t="s">
        <v>832</v>
      </c>
      <c r="BK104" s="12" t="s">
        <v>15</v>
      </c>
      <c r="BL104" s="12" t="s">
        <v>15</v>
      </c>
      <c r="BM104" s="12" t="s">
        <v>927</v>
      </c>
      <c r="BN104" s="12" t="s">
        <v>15</v>
      </c>
      <c r="BO104" s="12" t="s">
        <v>621</v>
      </c>
      <c r="BP104" s="12" t="s">
        <v>15</v>
      </c>
      <c r="BQ104" s="12" t="s">
        <v>15</v>
      </c>
      <c r="BR104" s="12" t="s">
        <v>15</v>
      </c>
      <c r="BS104" s="12" t="s">
        <v>1136</v>
      </c>
      <c r="BT104" s="12" t="s">
        <v>386</v>
      </c>
      <c r="BU104" s="12" t="s">
        <v>15</v>
      </c>
      <c r="BV104" s="12" t="s">
        <v>15</v>
      </c>
      <c r="BW104" s="12" t="s">
        <v>387</v>
      </c>
      <c r="BX104" s="12" t="s">
        <v>15</v>
      </c>
      <c r="BY104" s="12" t="s">
        <v>387</v>
      </c>
      <c r="BZ104" s="12" t="s">
        <v>836</v>
      </c>
      <c r="CA104" s="12" t="s">
        <v>15</v>
      </c>
      <c r="CB104" s="12" t="s">
        <v>15</v>
      </c>
      <c r="CC104" s="12" t="s">
        <v>15</v>
      </c>
      <c r="CD104" s="12" t="s">
        <v>15</v>
      </c>
      <c r="CE104" s="12" t="s">
        <v>15</v>
      </c>
      <c r="CF104" s="12" t="s">
        <v>15</v>
      </c>
      <c r="CG104" s="12" t="s">
        <v>15</v>
      </c>
      <c r="CH104" s="12" t="s">
        <v>15</v>
      </c>
      <c r="CI104" s="12" t="s">
        <v>378</v>
      </c>
      <c r="CJ104" s="12" t="s">
        <v>52</v>
      </c>
      <c r="CK104" s="12" t="s">
        <v>15</v>
      </c>
      <c r="CL104" s="12" t="s">
        <v>389</v>
      </c>
      <c r="CM104" s="12" t="s">
        <v>390</v>
      </c>
      <c r="CN104" s="12" t="s">
        <v>387</v>
      </c>
      <c r="CO104" s="12" t="s">
        <v>391</v>
      </c>
      <c r="CP104" s="12" t="s">
        <v>392</v>
      </c>
      <c r="CQ104" s="12" t="s">
        <v>393</v>
      </c>
      <c r="CR104" s="12" t="s">
        <v>394</v>
      </c>
      <c r="CS104" s="12" t="s">
        <v>387</v>
      </c>
      <c r="CT104" s="12" t="s">
        <v>387</v>
      </c>
      <c r="CU104" s="12" t="s">
        <v>387</v>
      </c>
      <c r="CV104" s="12" t="s">
        <v>843</v>
      </c>
      <c r="CW104" s="12" t="s">
        <v>395</v>
      </c>
      <c r="CX104" s="12" t="s">
        <v>1158</v>
      </c>
      <c r="CY104" s="12" t="s">
        <v>921</v>
      </c>
      <c r="CZ104" s="12" t="s">
        <v>378</v>
      </c>
      <c r="DA104" s="12" t="s">
        <v>903</v>
      </c>
      <c r="DB104" s="12" t="s">
        <v>15</v>
      </c>
    </row>
    <row r="105" spans="1:106">
      <c r="A105" s="23">
        <v>45065</v>
      </c>
      <c r="B105" s="24" t="s">
        <v>22</v>
      </c>
      <c r="C105" s="18" t="s">
        <v>264</v>
      </c>
      <c r="D105" s="25" t="s">
        <v>141</v>
      </c>
      <c r="E105" s="26" t="s">
        <v>565</v>
      </c>
      <c r="F105" s="11" t="s">
        <v>13</v>
      </c>
      <c r="G105" s="11" t="s">
        <v>17</v>
      </c>
      <c r="H105" s="26" t="s">
        <v>566</v>
      </c>
      <c r="I105" s="26" t="s">
        <v>52</v>
      </c>
      <c r="J105" s="12" t="s">
        <v>94</v>
      </c>
      <c r="K105" s="21" t="s">
        <v>16</v>
      </c>
      <c r="L105" s="29" t="s">
        <v>142</v>
      </c>
      <c r="M105" s="9">
        <v>0</v>
      </c>
      <c r="N105" s="9">
        <v>0</v>
      </c>
      <c r="O105" s="16">
        <v>0</v>
      </c>
      <c r="P105" s="22">
        <v>0</v>
      </c>
      <c r="Q105" s="22">
        <v>0</v>
      </c>
      <c r="R105" s="22">
        <v>0</v>
      </c>
      <c r="S105" s="16">
        <v>0</v>
      </c>
      <c r="T105" s="9">
        <v>0</v>
      </c>
      <c r="U105" s="9">
        <v>0</v>
      </c>
      <c r="V105" s="9">
        <v>0</v>
      </c>
      <c r="W105" s="16">
        <v>0</v>
      </c>
      <c r="X105" s="16">
        <v>2000</v>
      </c>
      <c r="Y105" s="46" t="s">
        <v>363</v>
      </c>
      <c r="Z105" s="12" t="s">
        <v>141</v>
      </c>
      <c r="AA105" s="12" t="s">
        <v>1159</v>
      </c>
      <c r="AB105" s="12" t="s">
        <v>1160</v>
      </c>
      <c r="AC105" s="12" t="s">
        <v>1133</v>
      </c>
      <c r="AD105" s="12" t="s">
        <v>106</v>
      </c>
      <c r="AE105" s="12" t="s">
        <v>1134</v>
      </c>
      <c r="AF105" s="12" t="s">
        <v>368</v>
      </c>
      <c r="AG105" s="12">
        <v>0</v>
      </c>
      <c r="AH105" s="12" t="s">
        <v>16</v>
      </c>
      <c r="AI105" s="12" t="s">
        <v>369</v>
      </c>
      <c r="AJ105" s="12" t="s">
        <v>825</v>
      </c>
      <c r="AK105" s="12" t="s">
        <v>826</v>
      </c>
      <c r="AL105" s="12" t="s">
        <v>372</v>
      </c>
      <c r="AM105" s="12" t="s">
        <v>373</v>
      </c>
      <c r="AN105" s="12" t="s">
        <v>374</v>
      </c>
      <c r="AO105" s="12" t="s">
        <v>374</v>
      </c>
      <c r="AP105" s="12" t="s">
        <v>1161</v>
      </c>
      <c r="AQ105" s="12" t="s">
        <v>841</v>
      </c>
      <c r="AR105" s="12" t="s">
        <v>565</v>
      </c>
      <c r="AS105" s="12" t="s">
        <v>829</v>
      </c>
      <c r="AT105" s="12" t="s">
        <v>15</v>
      </c>
      <c r="AU105" s="12" t="s">
        <v>566</v>
      </c>
      <c r="AV105" s="12" t="s">
        <v>59</v>
      </c>
      <c r="AW105" s="12" t="s">
        <v>378</v>
      </c>
      <c r="AX105" s="12" t="s">
        <v>378</v>
      </c>
      <c r="AY105" s="12" t="s">
        <v>378</v>
      </c>
      <c r="AZ105" s="12" t="s">
        <v>819</v>
      </c>
      <c r="BA105" s="12" t="s">
        <v>15</v>
      </c>
      <c r="BB105" s="12" t="s">
        <v>15</v>
      </c>
      <c r="BC105" s="12" t="s">
        <v>15</v>
      </c>
      <c r="BD105" s="12" t="s">
        <v>633</v>
      </c>
      <c r="BE105" s="12" t="s">
        <v>15</v>
      </c>
      <c r="BF105" s="12" t="s">
        <v>15</v>
      </c>
      <c r="BG105" s="12" t="s">
        <v>15</v>
      </c>
      <c r="BH105" s="12" t="s">
        <v>15</v>
      </c>
      <c r="BI105" s="12" t="s">
        <v>831</v>
      </c>
      <c r="BJ105" s="12" t="s">
        <v>832</v>
      </c>
      <c r="BK105" s="12" t="s">
        <v>15</v>
      </c>
      <c r="BL105" s="12" t="s">
        <v>15</v>
      </c>
      <c r="BM105" s="12" t="s">
        <v>927</v>
      </c>
      <c r="BN105" s="12" t="s">
        <v>15</v>
      </c>
      <c r="BO105" s="12" t="s">
        <v>621</v>
      </c>
      <c r="BP105" s="12" t="s">
        <v>15</v>
      </c>
      <c r="BQ105" s="12" t="s">
        <v>15</v>
      </c>
      <c r="BR105" s="12" t="s">
        <v>15</v>
      </c>
      <c r="BS105" s="12" t="s">
        <v>1136</v>
      </c>
      <c r="BT105" s="12" t="s">
        <v>386</v>
      </c>
      <c r="BU105" s="12" t="s">
        <v>15</v>
      </c>
      <c r="BV105" s="12" t="s">
        <v>15</v>
      </c>
      <c r="BW105" s="12" t="s">
        <v>387</v>
      </c>
      <c r="BX105" s="12" t="s">
        <v>15</v>
      </c>
      <c r="BY105" s="12" t="s">
        <v>387</v>
      </c>
      <c r="BZ105" s="12" t="s">
        <v>836</v>
      </c>
      <c r="CA105" s="12" t="s">
        <v>15</v>
      </c>
      <c r="CB105" s="12" t="s">
        <v>15</v>
      </c>
      <c r="CC105" s="12" t="s">
        <v>15</v>
      </c>
      <c r="CD105" s="12" t="s">
        <v>15</v>
      </c>
      <c r="CE105" s="12" t="s">
        <v>15</v>
      </c>
      <c r="CF105" s="12" t="s">
        <v>15</v>
      </c>
      <c r="CG105" s="12" t="s">
        <v>15</v>
      </c>
      <c r="CH105" s="12" t="s">
        <v>15</v>
      </c>
      <c r="CI105" s="12" t="s">
        <v>378</v>
      </c>
      <c r="CJ105" s="12" t="s">
        <v>52</v>
      </c>
      <c r="CK105" s="12" t="s">
        <v>15</v>
      </c>
      <c r="CL105" s="12" t="s">
        <v>389</v>
      </c>
      <c r="CM105" s="12" t="s">
        <v>390</v>
      </c>
      <c r="CN105" s="12" t="s">
        <v>387</v>
      </c>
      <c r="CO105" s="12" t="s">
        <v>391</v>
      </c>
      <c r="CP105" s="12" t="s">
        <v>392</v>
      </c>
      <c r="CQ105" s="12" t="s">
        <v>393</v>
      </c>
      <c r="CR105" s="12" t="s">
        <v>394</v>
      </c>
      <c r="CS105" s="12" t="s">
        <v>387</v>
      </c>
      <c r="CT105" s="12" t="s">
        <v>387</v>
      </c>
      <c r="CU105" s="12" t="s">
        <v>387</v>
      </c>
      <c r="CV105" s="12" t="s">
        <v>843</v>
      </c>
      <c r="CW105" s="12" t="s">
        <v>15</v>
      </c>
      <c r="CX105" s="12" t="s">
        <v>1162</v>
      </c>
      <c r="CY105" s="12" t="s">
        <v>1162</v>
      </c>
      <c r="CZ105" s="12">
        <v>0</v>
      </c>
      <c r="DA105" s="12">
        <v>0</v>
      </c>
      <c r="DB105" s="12">
        <v>0</v>
      </c>
    </row>
    <row r="106" spans="1:106">
      <c r="A106" s="23">
        <v>45065</v>
      </c>
      <c r="B106" s="24" t="s">
        <v>22</v>
      </c>
      <c r="C106" s="12" t="s">
        <v>265</v>
      </c>
      <c r="D106" s="25" t="s">
        <v>95</v>
      </c>
      <c r="E106" s="26" t="s">
        <v>565</v>
      </c>
      <c r="F106" s="12" t="s">
        <v>13</v>
      </c>
      <c r="G106" s="12" t="s">
        <v>17</v>
      </c>
      <c r="H106" s="26" t="s">
        <v>541</v>
      </c>
      <c r="I106" s="26" t="s">
        <v>24</v>
      </c>
      <c r="J106" s="12" t="s">
        <v>242</v>
      </c>
      <c r="K106" s="21" t="s">
        <v>16</v>
      </c>
      <c r="L106" s="29" t="s">
        <v>96</v>
      </c>
      <c r="M106" s="9">
        <v>1000</v>
      </c>
      <c r="N106" s="9">
        <v>1000</v>
      </c>
      <c r="O106" s="16">
        <v>2000</v>
      </c>
      <c r="P106" s="9">
        <v>0</v>
      </c>
      <c r="Q106" s="9">
        <v>1000</v>
      </c>
      <c r="R106" s="9">
        <v>1000</v>
      </c>
      <c r="S106" s="16">
        <v>2000</v>
      </c>
      <c r="T106" s="9">
        <v>1000</v>
      </c>
      <c r="U106" s="9">
        <v>0</v>
      </c>
      <c r="V106" s="9">
        <v>0</v>
      </c>
      <c r="W106" s="16">
        <v>1000</v>
      </c>
      <c r="X106" s="16">
        <v>5000</v>
      </c>
      <c r="Y106" s="46" t="s">
        <v>363</v>
      </c>
      <c r="Z106" s="12" t="s">
        <v>95</v>
      </c>
      <c r="AA106" s="12" t="s">
        <v>1163</v>
      </c>
      <c r="AB106" s="12" t="s">
        <v>1164</v>
      </c>
      <c r="AC106" s="12" t="s">
        <v>1133</v>
      </c>
      <c r="AD106" s="12" t="s">
        <v>106</v>
      </c>
      <c r="AE106" s="12" t="s">
        <v>1165</v>
      </c>
      <c r="AF106" s="12" t="s">
        <v>368</v>
      </c>
      <c r="AG106" s="12">
        <v>0</v>
      </c>
      <c r="AH106" s="12" t="s">
        <v>16</v>
      </c>
      <c r="AI106" s="12" t="s">
        <v>369</v>
      </c>
      <c r="AJ106" s="12" t="s">
        <v>825</v>
      </c>
      <c r="AK106" s="12" t="s">
        <v>826</v>
      </c>
      <c r="AL106" s="12" t="s">
        <v>372</v>
      </c>
      <c r="AM106" s="12" t="s">
        <v>373</v>
      </c>
      <c r="AN106" s="12" t="s">
        <v>374</v>
      </c>
      <c r="AO106" s="12" t="s">
        <v>614</v>
      </c>
      <c r="AP106" s="12" t="s">
        <v>1166</v>
      </c>
      <c r="AQ106" s="12" t="s">
        <v>828</v>
      </c>
      <c r="AR106" s="12" t="s">
        <v>565</v>
      </c>
      <c r="AS106" s="12" t="s">
        <v>829</v>
      </c>
      <c r="AT106" s="12" t="s">
        <v>15</v>
      </c>
      <c r="AU106" s="12" t="s">
        <v>541</v>
      </c>
      <c r="AV106" s="12" t="s">
        <v>59</v>
      </c>
      <c r="AW106" s="12" t="s">
        <v>378</v>
      </c>
      <c r="AX106" s="12" t="s">
        <v>378</v>
      </c>
      <c r="AY106" s="12" t="s">
        <v>378</v>
      </c>
      <c r="AZ106" s="12" t="s">
        <v>819</v>
      </c>
      <c r="BA106" s="12" t="s">
        <v>15</v>
      </c>
      <c r="BB106" s="12" t="s">
        <v>15</v>
      </c>
      <c r="BC106" s="12" t="s">
        <v>15</v>
      </c>
      <c r="BD106" s="12" t="s">
        <v>633</v>
      </c>
      <c r="BE106" s="12" t="s">
        <v>15</v>
      </c>
      <c r="BF106" s="12" t="s">
        <v>15</v>
      </c>
      <c r="BG106" s="12" t="s">
        <v>15</v>
      </c>
      <c r="BH106" s="12" t="s">
        <v>15</v>
      </c>
      <c r="BI106" s="12" t="s">
        <v>831</v>
      </c>
      <c r="BJ106" s="12" t="s">
        <v>832</v>
      </c>
      <c r="BK106" s="12" t="s">
        <v>15</v>
      </c>
      <c r="BL106" s="12" t="s">
        <v>15</v>
      </c>
      <c r="BM106" s="12" t="s">
        <v>833</v>
      </c>
      <c r="BN106" s="12" t="s">
        <v>15</v>
      </c>
      <c r="BO106" s="12" t="s">
        <v>621</v>
      </c>
      <c r="BP106" s="12" t="s">
        <v>15</v>
      </c>
      <c r="BQ106" s="12" t="s">
        <v>15</v>
      </c>
      <c r="BR106" s="12" t="s">
        <v>15</v>
      </c>
      <c r="BS106" s="12" t="s">
        <v>1136</v>
      </c>
      <c r="BT106" s="12" t="s">
        <v>386</v>
      </c>
      <c r="BU106" s="12" t="s">
        <v>15</v>
      </c>
      <c r="BV106" s="12" t="s">
        <v>15</v>
      </c>
      <c r="BW106" s="12" t="s">
        <v>387</v>
      </c>
      <c r="BX106" s="12" t="s">
        <v>15</v>
      </c>
      <c r="BY106" s="12" t="s">
        <v>388</v>
      </c>
      <c r="BZ106" s="12" t="s">
        <v>836</v>
      </c>
      <c r="CA106" s="12" t="s">
        <v>15</v>
      </c>
      <c r="CB106" s="12" t="s">
        <v>15</v>
      </c>
      <c r="CC106" s="12" t="s">
        <v>15</v>
      </c>
      <c r="CD106" s="12" t="s">
        <v>15</v>
      </c>
      <c r="CE106" s="12" t="s">
        <v>15</v>
      </c>
      <c r="CF106" s="12" t="s">
        <v>15</v>
      </c>
      <c r="CG106" s="12" t="s">
        <v>15</v>
      </c>
      <c r="CH106" s="12" t="s">
        <v>15</v>
      </c>
      <c r="CI106" s="12" t="s">
        <v>378</v>
      </c>
      <c r="CJ106" s="12" t="s">
        <v>24</v>
      </c>
      <c r="CK106" s="12" t="s">
        <v>15</v>
      </c>
      <c r="CL106" s="12" t="s">
        <v>389</v>
      </c>
      <c r="CM106" s="12" t="s">
        <v>390</v>
      </c>
      <c r="CN106" s="12" t="s">
        <v>387</v>
      </c>
      <c r="CO106" s="12" t="s">
        <v>391</v>
      </c>
      <c r="CP106" s="12" t="s">
        <v>392</v>
      </c>
      <c r="CQ106" s="12" t="s">
        <v>393</v>
      </c>
      <c r="CR106" s="12" t="s">
        <v>394</v>
      </c>
      <c r="CS106" s="12" t="s">
        <v>387</v>
      </c>
      <c r="CT106" s="12" t="s">
        <v>387</v>
      </c>
      <c r="CU106" s="12" t="s">
        <v>387</v>
      </c>
      <c r="CV106" s="12" t="s">
        <v>387</v>
      </c>
      <c r="CW106" s="12" t="s">
        <v>395</v>
      </c>
      <c r="CX106" s="12" t="s">
        <v>1167</v>
      </c>
      <c r="CY106" s="12" t="s">
        <v>1168</v>
      </c>
      <c r="CZ106" s="12">
        <v>0</v>
      </c>
      <c r="DA106" s="12">
        <v>0</v>
      </c>
      <c r="DB106" s="12">
        <v>0</v>
      </c>
    </row>
    <row r="107" spans="1:106">
      <c r="A107" s="23">
        <v>45065</v>
      </c>
      <c r="B107" s="24" t="s">
        <v>22</v>
      </c>
      <c r="C107" s="12" t="s">
        <v>266</v>
      </c>
      <c r="D107" s="25" t="s">
        <v>97</v>
      </c>
      <c r="E107" s="26" t="s">
        <v>560</v>
      </c>
      <c r="F107" s="12" t="s">
        <v>13</v>
      </c>
      <c r="G107" s="12" t="s">
        <v>17</v>
      </c>
      <c r="H107" s="26" t="s">
        <v>541</v>
      </c>
      <c r="I107" s="26" t="s">
        <v>61</v>
      </c>
      <c r="J107" s="12" t="s">
        <v>242</v>
      </c>
      <c r="K107" s="21" t="s">
        <v>16</v>
      </c>
      <c r="L107" s="30" t="s">
        <v>98</v>
      </c>
      <c r="M107" s="9">
        <v>0</v>
      </c>
      <c r="N107" s="9">
        <v>500</v>
      </c>
      <c r="O107" s="16">
        <v>500</v>
      </c>
      <c r="P107" s="22">
        <v>0</v>
      </c>
      <c r="Q107" s="5">
        <v>0</v>
      </c>
      <c r="R107" s="5">
        <v>0</v>
      </c>
      <c r="S107" s="16">
        <v>0</v>
      </c>
      <c r="T107" s="9">
        <v>0</v>
      </c>
      <c r="U107" s="9">
        <v>0</v>
      </c>
      <c r="V107" s="9">
        <v>0</v>
      </c>
      <c r="W107" s="16">
        <v>0</v>
      </c>
      <c r="X107" s="16">
        <v>500</v>
      </c>
      <c r="Y107" s="46" t="s">
        <v>363</v>
      </c>
      <c r="Z107" s="12" t="s">
        <v>97</v>
      </c>
      <c r="AA107" s="12" t="s">
        <v>1169</v>
      </c>
      <c r="AB107" s="12" t="s">
        <v>1170</v>
      </c>
      <c r="AC107" s="12" t="s">
        <v>1133</v>
      </c>
      <c r="AD107" s="12" t="s">
        <v>106</v>
      </c>
      <c r="AE107" s="12" t="s">
        <v>1165</v>
      </c>
      <c r="AF107" s="12" t="s">
        <v>368</v>
      </c>
      <c r="AG107" s="12">
        <v>0</v>
      </c>
      <c r="AH107" s="12" t="s">
        <v>16</v>
      </c>
      <c r="AI107" s="12" t="s">
        <v>369</v>
      </c>
      <c r="AJ107" s="12" t="s">
        <v>825</v>
      </c>
      <c r="AK107" s="12" t="s">
        <v>826</v>
      </c>
      <c r="AL107" s="12" t="s">
        <v>372</v>
      </c>
      <c r="AM107" s="12" t="s">
        <v>373</v>
      </c>
      <c r="AN107" s="12" t="s">
        <v>374</v>
      </c>
      <c r="AO107" s="12" t="s">
        <v>614</v>
      </c>
      <c r="AP107" s="12" t="s">
        <v>1171</v>
      </c>
      <c r="AQ107" s="12" t="s">
        <v>887</v>
      </c>
      <c r="AR107" s="12" t="s">
        <v>560</v>
      </c>
      <c r="AS107" s="12" t="s">
        <v>829</v>
      </c>
      <c r="AT107" s="12" t="s">
        <v>15</v>
      </c>
      <c r="AU107" s="12" t="s">
        <v>541</v>
      </c>
      <c r="AV107" s="12" t="s">
        <v>59</v>
      </c>
      <c r="AW107" s="12" t="s">
        <v>378</v>
      </c>
      <c r="AX107" s="12" t="s">
        <v>378</v>
      </c>
      <c r="AY107" s="12" t="s">
        <v>378</v>
      </c>
      <c r="AZ107" s="12" t="s">
        <v>819</v>
      </c>
      <c r="BA107" s="12" t="s">
        <v>15</v>
      </c>
      <c r="BB107" s="12" t="s">
        <v>15</v>
      </c>
      <c r="BC107" s="12" t="s">
        <v>15</v>
      </c>
      <c r="BD107" s="12" t="s">
        <v>633</v>
      </c>
      <c r="BE107" s="12" t="s">
        <v>15</v>
      </c>
      <c r="BF107" s="12" t="s">
        <v>15</v>
      </c>
      <c r="BG107" s="12" t="s">
        <v>15</v>
      </c>
      <c r="BH107" s="12" t="s">
        <v>15</v>
      </c>
      <c r="BI107" s="12" t="s">
        <v>831</v>
      </c>
      <c r="BJ107" s="12" t="s">
        <v>832</v>
      </c>
      <c r="BK107" s="12" t="s">
        <v>15</v>
      </c>
      <c r="BL107" s="12" t="s">
        <v>15</v>
      </c>
      <c r="BM107" s="12" t="s">
        <v>833</v>
      </c>
      <c r="BN107" s="12" t="s">
        <v>15</v>
      </c>
      <c r="BO107" s="12" t="s">
        <v>621</v>
      </c>
      <c r="BP107" s="12" t="s">
        <v>15</v>
      </c>
      <c r="BQ107" s="12" t="s">
        <v>15</v>
      </c>
      <c r="BR107" s="12" t="s">
        <v>15</v>
      </c>
      <c r="BS107" s="12" t="s">
        <v>1136</v>
      </c>
      <c r="BT107" s="12" t="s">
        <v>386</v>
      </c>
      <c r="BU107" s="12" t="s">
        <v>15</v>
      </c>
      <c r="BV107" s="12" t="s">
        <v>15</v>
      </c>
      <c r="BW107" s="12" t="s">
        <v>387</v>
      </c>
      <c r="BX107" s="12" t="s">
        <v>15</v>
      </c>
      <c r="BY107" s="12" t="s">
        <v>388</v>
      </c>
      <c r="BZ107" s="12" t="s">
        <v>836</v>
      </c>
      <c r="CA107" s="12" t="s">
        <v>15</v>
      </c>
      <c r="CB107" s="12" t="s">
        <v>15</v>
      </c>
      <c r="CC107" s="12" t="s">
        <v>15</v>
      </c>
      <c r="CD107" s="12" t="s">
        <v>15</v>
      </c>
      <c r="CE107" s="12" t="s">
        <v>15</v>
      </c>
      <c r="CF107" s="12" t="s">
        <v>15</v>
      </c>
      <c r="CG107" s="12" t="s">
        <v>15</v>
      </c>
      <c r="CH107" s="12" t="s">
        <v>15</v>
      </c>
      <c r="CI107" s="12" t="s">
        <v>378</v>
      </c>
      <c r="CJ107" s="12" t="s">
        <v>61</v>
      </c>
      <c r="CK107" s="12" t="s">
        <v>15</v>
      </c>
      <c r="CL107" s="12" t="s">
        <v>389</v>
      </c>
      <c r="CM107" s="12" t="s">
        <v>390</v>
      </c>
      <c r="CN107" s="12" t="s">
        <v>387</v>
      </c>
      <c r="CO107" s="12" t="s">
        <v>391</v>
      </c>
      <c r="CP107" s="12" t="s">
        <v>392</v>
      </c>
      <c r="CQ107" s="12" t="s">
        <v>393</v>
      </c>
      <c r="CR107" s="12" t="s">
        <v>394</v>
      </c>
      <c r="CS107" s="12" t="s">
        <v>387</v>
      </c>
      <c r="CT107" s="12" t="s">
        <v>387</v>
      </c>
      <c r="CU107" s="12" t="s">
        <v>387</v>
      </c>
      <c r="CV107" s="12" t="s">
        <v>387</v>
      </c>
      <c r="CW107" s="12" t="s">
        <v>395</v>
      </c>
      <c r="CX107" s="12" t="s">
        <v>1154</v>
      </c>
      <c r="CY107" s="12" t="s">
        <v>1168</v>
      </c>
      <c r="CZ107" s="12">
        <v>0</v>
      </c>
      <c r="DA107" s="12">
        <v>0</v>
      </c>
      <c r="DB107" s="12">
        <v>0</v>
      </c>
    </row>
    <row r="108" spans="1:106">
      <c r="A108" s="23">
        <v>44785</v>
      </c>
      <c r="B108" s="24" t="s">
        <v>22</v>
      </c>
      <c r="C108" s="12" t="s">
        <v>1039</v>
      </c>
      <c r="D108" s="12" t="s">
        <v>1040</v>
      </c>
      <c r="E108" s="12" t="s">
        <v>58</v>
      </c>
      <c r="F108" s="12" t="s">
        <v>13</v>
      </c>
      <c r="G108" s="12" t="s">
        <v>74</v>
      </c>
      <c r="H108" s="12" t="s">
        <v>59</v>
      </c>
      <c r="I108" s="12" t="s">
        <v>24</v>
      </c>
      <c r="J108" s="12" t="s">
        <v>551</v>
      </c>
      <c r="K108" s="21" t="s">
        <v>16</v>
      </c>
      <c r="L108" s="29" t="s">
        <v>1041</v>
      </c>
      <c r="M108" s="9">
        <v>0</v>
      </c>
      <c r="N108" s="9">
        <v>0</v>
      </c>
      <c r="O108" s="16">
        <v>0</v>
      </c>
      <c r="P108" s="16"/>
      <c r="Q108" s="16"/>
      <c r="R108" s="16"/>
      <c r="S108" s="16">
        <v>0</v>
      </c>
      <c r="T108" s="9"/>
      <c r="U108" s="9"/>
      <c r="V108" s="9"/>
      <c r="W108" s="16"/>
      <c r="X108" s="16"/>
      <c r="Y108" s="46" t="s">
        <v>363</v>
      </c>
      <c r="Z108" s="12" t="s">
        <v>1040</v>
      </c>
      <c r="AA108" s="12" t="s">
        <v>1172</v>
      </c>
      <c r="AB108" s="12" t="s">
        <v>1173</v>
      </c>
      <c r="AC108" s="12" t="s">
        <v>1133</v>
      </c>
      <c r="AD108" s="12" t="s">
        <v>106</v>
      </c>
      <c r="AE108" s="12" t="s">
        <v>1165</v>
      </c>
      <c r="AF108" s="12" t="s">
        <v>368</v>
      </c>
      <c r="AG108" s="12">
        <v>0</v>
      </c>
      <c r="AH108" s="12" t="s">
        <v>16</v>
      </c>
      <c r="AI108" s="12" t="s">
        <v>369</v>
      </c>
      <c r="AJ108" s="12" t="s">
        <v>825</v>
      </c>
      <c r="AK108" s="12" t="s">
        <v>826</v>
      </c>
      <c r="AL108" s="12" t="s">
        <v>372</v>
      </c>
      <c r="AM108" s="12" t="s">
        <v>373</v>
      </c>
      <c r="AN108" s="12" t="s">
        <v>374</v>
      </c>
      <c r="AO108" s="12" t="s">
        <v>614</v>
      </c>
      <c r="AP108" s="12" t="s">
        <v>1174</v>
      </c>
      <c r="AQ108" s="12" t="s">
        <v>828</v>
      </c>
      <c r="AR108" s="12" t="s">
        <v>565</v>
      </c>
      <c r="AS108" s="12" t="s">
        <v>829</v>
      </c>
      <c r="AT108" s="12" t="s">
        <v>15</v>
      </c>
      <c r="AU108" s="12" t="s">
        <v>541</v>
      </c>
      <c r="AV108" s="12" t="s">
        <v>59</v>
      </c>
      <c r="AW108" s="12" t="s">
        <v>378</v>
      </c>
      <c r="AX108" s="12" t="s">
        <v>378</v>
      </c>
      <c r="AY108" s="12" t="s">
        <v>378</v>
      </c>
      <c r="AZ108" s="12" t="s">
        <v>819</v>
      </c>
      <c r="BA108" s="12" t="s">
        <v>15</v>
      </c>
      <c r="BB108" s="12" t="s">
        <v>15</v>
      </c>
      <c r="BC108" s="12" t="s">
        <v>15</v>
      </c>
      <c r="BD108" s="12" t="s">
        <v>770</v>
      </c>
      <c r="BE108" s="12" t="s">
        <v>15</v>
      </c>
      <c r="BF108" s="12" t="s">
        <v>15</v>
      </c>
      <c r="BG108" s="12" t="s">
        <v>15</v>
      </c>
      <c r="BH108" s="12" t="s">
        <v>15</v>
      </c>
      <c r="BI108" s="12" t="s">
        <v>831</v>
      </c>
      <c r="BJ108" s="12" t="s">
        <v>832</v>
      </c>
      <c r="BK108" s="12" t="s">
        <v>15</v>
      </c>
      <c r="BL108" s="12" t="s">
        <v>15</v>
      </c>
      <c r="BM108" s="12" t="s">
        <v>833</v>
      </c>
      <c r="BN108" s="12" t="s">
        <v>15</v>
      </c>
      <c r="BO108" s="12" t="s">
        <v>621</v>
      </c>
      <c r="BP108" s="12" t="s">
        <v>15</v>
      </c>
      <c r="BQ108" s="12" t="s">
        <v>15</v>
      </c>
      <c r="BR108" s="12" t="s">
        <v>15</v>
      </c>
      <c r="BS108" s="12" t="s">
        <v>1136</v>
      </c>
      <c r="BT108" s="12" t="s">
        <v>386</v>
      </c>
      <c r="BU108" s="12" t="s">
        <v>15</v>
      </c>
      <c r="BV108" s="12" t="s">
        <v>15</v>
      </c>
      <c r="BW108" s="12" t="s">
        <v>387</v>
      </c>
      <c r="BX108" s="12" t="s">
        <v>15</v>
      </c>
      <c r="BY108" s="12" t="s">
        <v>388</v>
      </c>
      <c r="BZ108" s="12" t="s">
        <v>836</v>
      </c>
      <c r="CA108" s="12" t="s">
        <v>15</v>
      </c>
      <c r="CB108" s="12" t="s">
        <v>15</v>
      </c>
      <c r="CC108" s="12" t="s">
        <v>15</v>
      </c>
      <c r="CD108" s="12" t="s">
        <v>15</v>
      </c>
      <c r="CE108" s="12" t="s">
        <v>15</v>
      </c>
      <c r="CF108" s="12" t="s">
        <v>15</v>
      </c>
      <c r="CG108" s="12" t="s">
        <v>15</v>
      </c>
      <c r="CH108" s="12" t="s">
        <v>15</v>
      </c>
      <c r="CI108" s="12" t="s">
        <v>378</v>
      </c>
      <c r="CJ108" s="12" t="s">
        <v>24</v>
      </c>
      <c r="CK108" s="12" t="s">
        <v>15</v>
      </c>
      <c r="CL108" s="12" t="s">
        <v>389</v>
      </c>
      <c r="CM108" s="12" t="s">
        <v>390</v>
      </c>
      <c r="CN108" s="12" t="s">
        <v>387</v>
      </c>
      <c r="CO108" s="12" t="s">
        <v>391</v>
      </c>
      <c r="CP108" s="12" t="s">
        <v>392</v>
      </c>
      <c r="CQ108" s="12" t="s">
        <v>393</v>
      </c>
      <c r="CR108" s="12" t="s">
        <v>394</v>
      </c>
      <c r="CS108" s="12" t="s">
        <v>387</v>
      </c>
      <c r="CT108" s="12" t="s">
        <v>387</v>
      </c>
      <c r="CU108" s="12" t="s">
        <v>387</v>
      </c>
      <c r="CV108" s="12" t="s">
        <v>387</v>
      </c>
      <c r="CW108" s="12" t="s">
        <v>15</v>
      </c>
      <c r="CX108" s="12" t="s">
        <v>1175</v>
      </c>
      <c r="CY108" s="12" t="s">
        <v>1175</v>
      </c>
      <c r="CZ108" s="12" t="s">
        <v>378</v>
      </c>
      <c r="DA108" s="12" t="s">
        <v>903</v>
      </c>
      <c r="DB108" s="12" t="s">
        <v>15</v>
      </c>
    </row>
    <row r="109" spans="1:106">
      <c r="A109" s="23">
        <v>44923</v>
      </c>
      <c r="B109" s="24" t="s">
        <v>22</v>
      </c>
      <c r="C109" s="12" t="s">
        <v>1042</v>
      </c>
      <c r="D109" s="12" t="s">
        <v>1043</v>
      </c>
      <c r="E109" s="12" t="s">
        <v>60</v>
      </c>
      <c r="F109" s="12" t="s">
        <v>13</v>
      </c>
      <c r="G109" s="12" t="s">
        <v>74</v>
      </c>
      <c r="H109" s="12" t="s">
        <v>59</v>
      </c>
      <c r="I109" s="12" t="s">
        <v>61</v>
      </c>
      <c r="J109" s="12" t="s">
        <v>551</v>
      </c>
      <c r="K109" s="21" t="s">
        <v>16</v>
      </c>
      <c r="L109" s="29" t="s">
        <v>1044</v>
      </c>
      <c r="M109" s="9">
        <v>0</v>
      </c>
      <c r="N109" s="9">
        <v>0</v>
      </c>
      <c r="O109" s="16">
        <v>0</v>
      </c>
      <c r="P109" s="22">
        <v>0</v>
      </c>
      <c r="Q109" s="22">
        <v>0</v>
      </c>
      <c r="R109" s="22"/>
      <c r="S109" s="16">
        <v>0</v>
      </c>
      <c r="T109" s="9"/>
      <c r="U109" s="9"/>
      <c r="V109" s="9"/>
      <c r="W109" s="16"/>
      <c r="X109" s="16"/>
      <c r="Y109" s="46" t="s">
        <v>363</v>
      </c>
      <c r="Z109" s="12" t="s">
        <v>1043</v>
      </c>
      <c r="AA109" s="12" t="s">
        <v>1176</v>
      </c>
      <c r="AB109" s="12" t="s">
        <v>1177</v>
      </c>
      <c r="AC109" s="12" t="s">
        <v>1133</v>
      </c>
      <c r="AD109" s="12" t="s">
        <v>106</v>
      </c>
      <c r="AE109" s="12" t="s">
        <v>1165</v>
      </c>
      <c r="AF109" s="12" t="s">
        <v>368</v>
      </c>
      <c r="AG109" s="12">
        <v>0</v>
      </c>
      <c r="AH109" s="12" t="s">
        <v>16</v>
      </c>
      <c r="AI109" s="12" t="s">
        <v>369</v>
      </c>
      <c r="AJ109" s="12" t="s">
        <v>825</v>
      </c>
      <c r="AK109" s="12" t="s">
        <v>826</v>
      </c>
      <c r="AL109" s="12" t="s">
        <v>372</v>
      </c>
      <c r="AM109" s="12" t="s">
        <v>373</v>
      </c>
      <c r="AN109" s="12" t="s">
        <v>374</v>
      </c>
      <c r="AO109" s="12" t="s">
        <v>614</v>
      </c>
      <c r="AP109" s="12" t="s">
        <v>1178</v>
      </c>
      <c r="AQ109" s="12" t="s">
        <v>887</v>
      </c>
      <c r="AR109" s="12" t="s">
        <v>560</v>
      </c>
      <c r="AS109" s="12" t="s">
        <v>829</v>
      </c>
      <c r="AT109" s="12" t="s">
        <v>15</v>
      </c>
      <c r="AU109" s="12" t="s">
        <v>541</v>
      </c>
      <c r="AV109" s="12" t="s">
        <v>59</v>
      </c>
      <c r="AW109" s="12" t="s">
        <v>378</v>
      </c>
      <c r="AX109" s="12" t="s">
        <v>378</v>
      </c>
      <c r="AY109" s="12" t="s">
        <v>378</v>
      </c>
      <c r="AZ109" s="12" t="s">
        <v>819</v>
      </c>
      <c r="BA109" s="12" t="s">
        <v>15</v>
      </c>
      <c r="BB109" s="12" t="s">
        <v>15</v>
      </c>
      <c r="BC109" s="12" t="s">
        <v>15</v>
      </c>
      <c r="BD109" s="12" t="s">
        <v>770</v>
      </c>
      <c r="BE109" s="12" t="s">
        <v>15</v>
      </c>
      <c r="BF109" s="12" t="s">
        <v>15</v>
      </c>
      <c r="BG109" s="12" t="s">
        <v>15</v>
      </c>
      <c r="BH109" s="12" t="s">
        <v>15</v>
      </c>
      <c r="BI109" s="12" t="s">
        <v>831</v>
      </c>
      <c r="BJ109" s="12" t="s">
        <v>832</v>
      </c>
      <c r="BK109" s="12" t="s">
        <v>15</v>
      </c>
      <c r="BL109" s="12" t="s">
        <v>15</v>
      </c>
      <c r="BM109" s="12" t="s">
        <v>833</v>
      </c>
      <c r="BN109" s="12" t="s">
        <v>15</v>
      </c>
      <c r="BO109" s="12" t="s">
        <v>621</v>
      </c>
      <c r="BP109" s="12" t="s">
        <v>15</v>
      </c>
      <c r="BQ109" s="12" t="s">
        <v>15</v>
      </c>
      <c r="BR109" s="12" t="s">
        <v>15</v>
      </c>
      <c r="BS109" s="12" t="s">
        <v>1136</v>
      </c>
      <c r="BT109" s="12" t="s">
        <v>386</v>
      </c>
      <c r="BU109" s="12" t="s">
        <v>15</v>
      </c>
      <c r="BV109" s="12" t="s">
        <v>15</v>
      </c>
      <c r="BW109" s="12" t="s">
        <v>387</v>
      </c>
      <c r="BX109" s="12" t="s">
        <v>15</v>
      </c>
      <c r="BY109" s="12" t="s">
        <v>388</v>
      </c>
      <c r="BZ109" s="12" t="s">
        <v>836</v>
      </c>
      <c r="CA109" s="12" t="s">
        <v>15</v>
      </c>
      <c r="CB109" s="12" t="s">
        <v>15</v>
      </c>
      <c r="CC109" s="12" t="s">
        <v>15</v>
      </c>
      <c r="CD109" s="12" t="s">
        <v>15</v>
      </c>
      <c r="CE109" s="12" t="s">
        <v>15</v>
      </c>
      <c r="CF109" s="12" t="s">
        <v>15</v>
      </c>
      <c r="CG109" s="12" t="s">
        <v>15</v>
      </c>
      <c r="CH109" s="12" t="s">
        <v>15</v>
      </c>
      <c r="CI109" s="12" t="s">
        <v>378</v>
      </c>
      <c r="CJ109" s="12" t="s">
        <v>61</v>
      </c>
      <c r="CK109" s="12" t="s">
        <v>15</v>
      </c>
      <c r="CL109" s="12" t="s">
        <v>389</v>
      </c>
      <c r="CM109" s="12" t="s">
        <v>390</v>
      </c>
      <c r="CN109" s="12" t="s">
        <v>387</v>
      </c>
      <c r="CO109" s="12" t="s">
        <v>391</v>
      </c>
      <c r="CP109" s="12" t="s">
        <v>392</v>
      </c>
      <c r="CQ109" s="12" t="s">
        <v>393</v>
      </c>
      <c r="CR109" s="12" t="s">
        <v>394</v>
      </c>
      <c r="CS109" s="12" t="s">
        <v>387</v>
      </c>
      <c r="CT109" s="12" t="s">
        <v>387</v>
      </c>
      <c r="CU109" s="12" t="s">
        <v>387</v>
      </c>
      <c r="CV109" s="12" t="s">
        <v>387</v>
      </c>
      <c r="CW109" s="12" t="s">
        <v>395</v>
      </c>
      <c r="CX109" s="12" t="s">
        <v>1179</v>
      </c>
      <c r="CY109" s="12" t="s">
        <v>1168</v>
      </c>
      <c r="CZ109" s="12" t="s">
        <v>378</v>
      </c>
      <c r="DA109" s="12" t="s">
        <v>903</v>
      </c>
      <c r="DB109" s="12" t="s">
        <v>15</v>
      </c>
    </row>
    <row r="110" spans="1:106">
      <c r="A110" s="23">
        <v>44923</v>
      </c>
      <c r="B110" s="24" t="s">
        <v>22</v>
      </c>
      <c r="C110" s="18" t="s">
        <v>1045</v>
      </c>
      <c r="D110" s="25" t="s">
        <v>1046</v>
      </c>
      <c r="E110" s="26" t="s">
        <v>60</v>
      </c>
      <c r="F110" s="11" t="s">
        <v>13</v>
      </c>
      <c r="G110" s="11" t="s">
        <v>17</v>
      </c>
      <c r="H110" s="12" t="s">
        <v>59</v>
      </c>
      <c r="I110" s="12" t="s">
        <v>52</v>
      </c>
      <c r="J110" s="12" t="s">
        <v>162</v>
      </c>
      <c r="K110" s="21" t="s">
        <v>16</v>
      </c>
      <c r="L110" s="29" t="s">
        <v>1047</v>
      </c>
      <c r="M110" s="9">
        <v>0</v>
      </c>
      <c r="N110" s="9">
        <v>0</v>
      </c>
      <c r="O110" s="16">
        <v>0</v>
      </c>
      <c r="P110" s="22">
        <v>0</v>
      </c>
      <c r="Q110" s="22">
        <v>0</v>
      </c>
      <c r="R110" s="22"/>
      <c r="S110" s="16">
        <v>0</v>
      </c>
      <c r="T110" s="9"/>
      <c r="U110" s="9"/>
      <c r="V110" s="9"/>
      <c r="W110" s="16"/>
      <c r="X110" s="16"/>
      <c r="Y110" s="46" t="s">
        <v>363</v>
      </c>
      <c r="Z110" s="12" t="s">
        <v>1046</v>
      </c>
      <c r="AA110" s="12" t="s">
        <v>1180</v>
      </c>
      <c r="AB110" s="12" t="s">
        <v>1181</v>
      </c>
      <c r="AC110" s="12" t="s">
        <v>1133</v>
      </c>
      <c r="AD110" s="12" t="s">
        <v>106</v>
      </c>
      <c r="AE110" s="12" t="s">
        <v>1165</v>
      </c>
      <c r="AF110" s="12" t="s">
        <v>368</v>
      </c>
      <c r="AG110" s="12">
        <v>0</v>
      </c>
      <c r="AH110" s="12" t="s">
        <v>16</v>
      </c>
      <c r="AI110" s="12" t="s">
        <v>369</v>
      </c>
      <c r="AJ110" s="12" t="s">
        <v>825</v>
      </c>
      <c r="AK110" s="12" t="s">
        <v>826</v>
      </c>
      <c r="AL110" s="12" t="s">
        <v>372</v>
      </c>
      <c r="AM110" s="12" t="s">
        <v>373</v>
      </c>
      <c r="AN110" s="12" t="s">
        <v>374</v>
      </c>
      <c r="AO110" s="12" t="s">
        <v>374</v>
      </c>
      <c r="AP110" s="12" t="s">
        <v>1182</v>
      </c>
      <c r="AQ110" s="12" t="s">
        <v>841</v>
      </c>
      <c r="AR110" s="12" t="s">
        <v>560</v>
      </c>
      <c r="AS110" s="12" t="s">
        <v>829</v>
      </c>
      <c r="AT110" s="12" t="s">
        <v>15</v>
      </c>
      <c r="AU110" s="12" t="s">
        <v>541</v>
      </c>
      <c r="AV110" s="12" t="s">
        <v>59</v>
      </c>
      <c r="AW110" s="12" t="s">
        <v>378</v>
      </c>
      <c r="AX110" s="12" t="s">
        <v>378</v>
      </c>
      <c r="AY110" s="12" t="s">
        <v>378</v>
      </c>
      <c r="AZ110" s="12" t="s">
        <v>819</v>
      </c>
      <c r="BA110" s="12" t="s">
        <v>15</v>
      </c>
      <c r="BB110" s="12" t="s">
        <v>15</v>
      </c>
      <c r="BC110" s="12" t="s">
        <v>15</v>
      </c>
      <c r="BD110" s="12" t="s">
        <v>633</v>
      </c>
      <c r="BE110" s="12" t="s">
        <v>15</v>
      </c>
      <c r="BF110" s="12" t="s">
        <v>15</v>
      </c>
      <c r="BG110" s="12" t="s">
        <v>15</v>
      </c>
      <c r="BH110" s="12" t="s">
        <v>15</v>
      </c>
      <c r="BI110" s="12" t="s">
        <v>831</v>
      </c>
      <c r="BJ110" s="12" t="s">
        <v>832</v>
      </c>
      <c r="BK110" s="12" t="s">
        <v>15</v>
      </c>
      <c r="BL110" s="12" t="s">
        <v>15</v>
      </c>
      <c r="BM110" s="12" t="s">
        <v>833</v>
      </c>
      <c r="BN110" s="12" t="s">
        <v>15</v>
      </c>
      <c r="BO110" s="12" t="s">
        <v>621</v>
      </c>
      <c r="BP110" s="12" t="s">
        <v>15</v>
      </c>
      <c r="BQ110" s="12" t="s">
        <v>15</v>
      </c>
      <c r="BR110" s="12" t="s">
        <v>15</v>
      </c>
      <c r="BS110" s="12" t="s">
        <v>1136</v>
      </c>
      <c r="BT110" s="12" t="s">
        <v>386</v>
      </c>
      <c r="BU110" s="12" t="s">
        <v>15</v>
      </c>
      <c r="BV110" s="12" t="s">
        <v>15</v>
      </c>
      <c r="BW110" s="12" t="s">
        <v>387</v>
      </c>
      <c r="BX110" s="12" t="s">
        <v>15</v>
      </c>
      <c r="BY110" s="12" t="s">
        <v>387</v>
      </c>
      <c r="BZ110" s="12" t="s">
        <v>836</v>
      </c>
      <c r="CA110" s="12" t="s">
        <v>15</v>
      </c>
      <c r="CB110" s="12" t="s">
        <v>15</v>
      </c>
      <c r="CC110" s="12" t="s">
        <v>15</v>
      </c>
      <c r="CD110" s="12" t="s">
        <v>15</v>
      </c>
      <c r="CE110" s="12" t="s">
        <v>15</v>
      </c>
      <c r="CF110" s="12" t="s">
        <v>15</v>
      </c>
      <c r="CG110" s="12" t="s">
        <v>15</v>
      </c>
      <c r="CH110" s="12" t="s">
        <v>15</v>
      </c>
      <c r="CI110" s="12" t="s">
        <v>378</v>
      </c>
      <c r="CJ110" s="12" t="s">
        <v>52</v>
      </c>
      <c r="CK110" s="12" t="s">
        <v>15</v>
      </c>
      <c r="CL110" s="12" t="s">
        <v>389</v>
      </c>
      <c r="CM110" s="12" t="s">
        <v>390</v>
      </c>
      <c r="CN110" s="12" t="s">
        <v>387</v>
      </c>
      <c r="CO110" s="12" t="s">
        <v>391</v>
      </c>
      <c r="CP110" s="12" t="s">
        <v>392</v>
      </c>
      <c r="CQ110" s="12" t="s">
        <v>393</v>
      </c>
      <c r="CR110" s="12" t="s">
        <v>394</v>
      </c>
      <c r="CS110" s="12" t="s">
        <v>387</v>
      </c>
      <c r="CT110" s="12" t="s">
        <v>387</v>
      </c>
      <c r="CU110" s="12" t="s">
        <v>387</v>
      </c>
      <c r="CV110" s="12" t="s">
        <v>843</v>
      </c>
      <c r="CW110" s="12" t="s">
        <v>395</v>
      </c>
      <c r="CX110" s="12" t="s">
        <v>1183</v>
      </c>
      <c r="CY110" s="12" t="s">
        <v>921</v>
      </c>
      <c r="CZ110" s="12" t="s">
        <v>378</v>
      </c>
      <c r="DA110" s="12" t="s">
        <v>903</v>
      </c>
      <c r="DB110" s="12" t="s">
        <v>15</v>
      </c>
    </row>
    <row r="111" spans="1:106">
      <c r="A111" s="23">
        <v>45065</v>
      </c>
      <c r="B111" s="24" t="s">
        <v>22</v>
      </c>
      <c r="C111" s="18" t="s">
        <v>163</v>
      </c>
      <c r="D111" s="25" t="s">
        <v>165</v>
      </c>
      <c r="E111" s="26" t="s">
        <v>565</v>
      </c>
      <c r="F111" s="11" t="s">
        <v>13</v>
      </c>
      <c r="G111" s="11" t="s">
        <v>17</v>
      </c>
      <c r="H111" s="26" t="s">
        <v>566</v>
      </c>
      <c r="I111" s="26" t="s">
        <v>24</v>
      </c>
      <c r="J111" s="12" t="s">
        <v>164</v>
      </c>
      <c r="K111" s="21" t="s">
        <v>16</v>
      </c>
      <c r="L111" s="29" t="s">
        <v>166</v>
      </c>
      <c r="M111" s="9">
        <v>1500</v>
      </c>
      <c r="N111" s="9">
        <v>1500</v>
      </c>
      <c r="O111" s="16">
        <v>3000</v>
      </c>
      <c r="P111" s="9">
        <v>3000</v>
      </c>
      <c r="Q111" s="9">
        <v>2000</v>
      </c>
      <c r="R111" s="9">
        <v>0</v>
      </c>
      <c r="S111" s="16">
        <v>5000</v>
      </c>
      <c r="T111" s="9">
        <v>0</v>
      </c>
      <c r="U111" s="9">
        <v>0</v>
      </c>
      <c r="V111" s="9">
        <v>0</v>
      </c>
      <c r="W111" s="16">
        <v>0</v>
      </c>
      <c r="X111" s="16">
        <v>8200</v>
      </c>
      <c r="Y111" s="46" t="s">
        <v>363</v>
      </c>
      <c r="Z111" s="12" t="s">
        <v>165</v>
      </c>
      <c r="AA111" s="12" t="s">
        <v>1184</v>
      </c>
      <c r="AB111" s="12" t="s">
        <v>1185</v>
      </c>
      <c r="AC111" s="12" t="s">
        <v>1133</v>
      </c>
      <c r="AD111" s="12" t="s">
        <v>106</v>
      </c>
      <c r="AE111" s="12" t="s">
        <v>1186</v>
      </c>
      <c r="AF111" s="12" t="s">
        <v>368</v>
      </c>
      <c r="AG111" s="12">
        <v>0</v>
      </c>
      <c r="AH111" s="12" t="s">
        <v>16</v>
      </c>
      <c r="AI111" s="12" t="s">
        <v>369</v>
      </c>
      <c r="AJ111" s="12" t="s">
        <v>825</v>
      </c>
      <c r="AK111" s="12" t="s">
        <v>826</v>
      </c>
      <c r="AL111" s="12" t="s">
        <v>372</v>
      </c>
      <c r="AM111" s="12" t="s">
        <v>373</v>
      </c>
      <c r="AN111" s="12" t="s">
        <v>374</v>
      </c>
      <c r="AO111" s="12" t="s">
        <v>374</v>
      </c>
      <c r="AP111" s="12" t="s">
        <v>1187</v>
      </c>
      <c r="AQ111" s="12" t="s">
        <v>828</v>
      </c>
      <c r="AR111" s="12" t="s">
        <v>565</v>
      </c>
      <c r="AS111" s="12" t="s">
        <v>829</v>
      </c>
      <c r="AT111" s="12" t="s">
        <v>15</v>
      </c>
      <c r="AU111" s="12" t="s">
        <v>566</v>
      </c>
      <c r="AV111" s="12" t="s">
        <v>59</v>
      </c>
      <c r="AW111" s="12" t="s">
        <v>378</v>
      </c>
      <c r="AX111" s="12" t="s">
        <v>378</v>
      </c>
      <c r="AY111" s="12" t="s">
        <v>378</v>
      </c>
      <c r="AZ111" s="12" t="s">
        <v>819</v>
      </c>
      <c r="BA111" s="12" t="s">
        <v>15</v>
      </c>
      <c r="BB111" s="12" t="s">
        <v>15</v>
      </c>
      <c r="BC111" s="12" t="s">
        <v>15</v>
      </c>
      <c r="BD111" s="12" t="s">
        <v>633</v>
      </c>
      <c r="BE111" s="12" t="s">
        <v>15</v>
      </c>
      <c r="BF111" s="12" t="s">
        <v>15</v>
      </c>
      <c r="BG111" s="12" t="s">
        <v>15</v>
      </c>
      <c r="BH111" s="12" t="s">
        <v>15</v>
      </c>
      <c r="BI111" s="12" t="s">
        <v>831</v>
      </c>
      <c r="BJ111" s="12" t="s">
        <v>832</v>
      </c>
      <c r="BK111" s="12" t="s">
        <v>15</v>
      </c>
      <c r="BL111" s="12" t="s">
        <v>15</v>
      </c>
      <c r="BM111" s="12" t="s">
        <v>927</v>
      </c>
      <c r="BN111" s="12" t="s">
        <v>15</v>
      </c>
      <c r="BO111" s="12" t="s">
        <v>621</v>
      </c>
      <c r="BP111" s="12" t="s">
        <v>15</v>
      </c>
      <c r="BQ111" s="12" t="s">
        <v>15</v>
      </c>
      <c r="BR111" s="12" t="s">
        <v>15</v>
      </c>
      <c r="BS111" s="12" t="s">
        <v>1136</v>
      </c>
      <c r="BT111" s="12" t="s">
        <v>386</v>
      </c>
      <c r="BU111" s="12" t="s">
        <v>15</v>
      </c>
      <c r="BV111" s="12" t="s">
        <v>15</v>
      </c>
      <c r="BW111" s="12" t="s">
        <v>387</v>
      </c>
      <c r="BX111" s="12" t="s">
        <v>15</v>
      </c>
      <c r="BY111" s="12" t="s">
        <v>388</v>
      </c>
      <c r="BZ111" s="12" t="s">
        <v>836</v>
      </c>
      <c r="CA111" s="12" t="s">
        <v>15</v>
      </c>
      <c r="CB111" s="12" t="s">
        <v>15</v>
      </c>
      <c r="CC111" s="12" t="s">
        <v>15</v>
      </c>
      <c r="CD111" s="12" t="s">
        <v>15</v>
      </c>
      <c r="CE111" s="12" t="s">
        <v>15</v>
      </c>
      <c r="CF111" s="12" t="s">
        <v>15</v>
      </c>
      <c r="CG111" s="12" t="s">
        <v>15</v>
      </c>
      <c r="CH111" s="12" t="s">
        <v>15</v>
      </c>
      <c r="CI111" s="12" t="s">
        <v>378</v>
      </c>
      <c r="CJ111" s="12" t="s">
        <v>24</v>
      </c>
      <c r="CK111" s="12" t="s">
        <v>15</v>
      </c>
      <c r="CL111" s="12" t="s">
        <v>389</v>
      </c>
      <c r="CM111" s="12" t="s">
        <v>390</v>
      </c>
      <c r="CN111" s="12" t="s">
        <v>387</v>
      </c>
      <c r="CO111" s="12" t="s">
        <v>391</v>
      </c>
      <c r="CP111" s="12" t="s">
        <v>392</v>
      </c>
      <c r="CQ111" s="12" t="s">
        <v>393</v>
      </c>
      <c r="CR111" s="12" t="s">
        <v>394</v>
      </c>
      <c r="CS111" s="12" t="s">
        <v>387</v>
      </c>
      <c r="CT111" s="12" t="s">
        <v>387</v>
      </c>
      <c r="CU111" s="12" t="s">
        <v>387</v>
      </c>
      <c r="CV111" s="12" t="s">
        <v>387</v>
      </c>
      <c r="CW111" s="12" t="s">
        <v>395</v>
      </c>
      <c r="CX111" s="12" t="s">
        <v>1188</v>
      </c>
      <c r="CY111" s="12" t="s">
        <v>1189</v>
      </c>
      <c r="CZ111" s="12">
        <v>0</v>
      </c>
      <c r="DA111" s="12">
        <v>0</v>
      </c>
      <c r="DB111" s="12">
        <v>0</v>
      </c>
    </row>
    <row r="112" spans="1:106">
      <c r="A112" s="23">
        <v>45065</v>
      </c>
      <c r="B112" s="24" t="s">
        <v>22</v>
      </c>
      <c r="C112" s="18" t="s">
        <v>167</v>
      </c>
      <c r="D112" s="25" t="s">
        <v>168</v>
      </c>
      <c r="E112" s="26" t="s">
        <v>560</v>
      </c>
      <c r="F112" s="11" t="s">
        <v>13</v>
      </c>
      <c r="G112" s="11" t="s">
        <v>17</v>
      </c>
      <c r="H112" s="26" t="s">
        <v>566</v>
      </c>
      <c r="I112" s="26" t="s">
        <v>61</v>
      </c>
      <c r="J112" s="12" t="s">
        <v>164</v>
      </c>
      <c r="K112" s="21" t="s">
        <v>16</v>
      </c>
      <c r="L112" s="29" t="s">
        <v>169</v>
      </c>
      <c r="M112" s="9">
        <v>500</v>
      </c>
      <c r="N112" s="9">
        <v>1000</v>
      </c>
      <c r="O112" s="16">
        <v>1500</v>
      </c>
      <c r="P112" s="5">
        <v>500</v>
      </c>
      <c r="Q112" s="47">
        <v>500</v>
      </c>
      <c r="R112" s="5">
        <v>0</v>
      </c>
      <c r="S112" s="16">
        <v>1000</v>
      </c>
      <c r="T112" s="47">
        <v>500</v>
      </c>
      <c r="U112" s="9">
        <v>0</v>
      </c>
      <c r="V112" s="9">
        <v>0</v>
      </c>
      <c r="W112" s="16">
        <v>500</v>
      </c>
      <c r="X112" s="16">
        <v>3000</v>
      </c>
      <c r="Y112" s="46" t="s">
        <v>363</v>
      </c>
      <c r="Z112" s="12" t="s">
        <v>168</v>
      </c>
      <c r="AA112" s="12" t="s">
        <v>1190</v>
      </c>
      <c r="AB112" s="12" t="s">
        <v>1191</v>
      </c>
      <c r="AC112" s="12" t="s">
        <v>1133</v>
      </c>
      <c r="AD112" s="12" t="s">
        <v>106</v>
      </c>
      <c r="AE112" s="12" t="s">
        <v>1186</v>
      </c>
      <c r="AF112" s="12" t="s">
        <v>368</v>
      </c>
      <c r="AG112" s="12">
        <v>0</v>
      </c>
      <c r="AH112" s="12" t="s">
        <v>16</v>
      </c>
      <c r="AI112" s="12" t="s">
        <v>369</v>
      </c>
      <c r="AJ112" s="12" t="s">
        <v>825</v>
      </c>
      <c r="AK112" s="12" t="s">
        <v>826</v>
      </c>
      <c r="AL112" s="12" t="s">
        <v>372</v>
      </c>
      <c r="AM112" s="12" t="s">
        <v>373</v>
      </c>
      <c r="AN112" s="12" t="s">
        <v>374</v>
      </c>
      <c r="AO112" s="12" t="s">
        <v>374</v>
      </c>
      <c r="AP112" s="12" t="s">
        <v>1192</v>
      </c>
      <c r="AQ112" s="12" t="s">
        <v>887</v>
      </c>
      <c r="AR112" s="12" t="s">
        <v>560</v>
      </c>
      <c r="AS112" s="12" t="s">
        <v>829</v>
      </c>
      <c r="AT112" s="12" t="s">
        <v>15</v>
      </c>
      <c r="AU112" s="12" t="s">
        <v>566</v>
      </c>
      <c r="AV112" s="12" t="s">
        <v>59</v>
      </c>
      <c r="AW112" s="12" t="s">
        <v>378</v>
      </c>
      <c r="AX112" s="12" t="s">
        <v>378</v>
      </c>
      <c r="AY112" s="12" t="s">
        <v>378</v>
      </c>
      <c r="AZ112" s="12" t="s">
        <v>819</v>
      </c>
      <c r="BA112" s="12" t="s">
        <v>15</v>
      </c>
      <c r="BB112" s="12" t="s">
        <v>15</v>
      </c>
      <c r="BC112" s="12" t="s">
        <v>15</v>
      </c>
      <c r="BD112" s="12" t="s">
        <v>633</v>
      </c>
      <c r="BE112" s="12" t="s">
        <v>15</v>
      </c>
      <c r="BF112" s="12" t="s">
        <v>15</v>
      </c>
      <c r="BG112" s="12" t="s">
        <v>15</v>
      </c>
      <c r="BH112" s="12" t="s">
        <v>15</v>
      </c>
      <c r="BI112" s="12" t="s">
        <v>831</v>
      </c>
      <c r="BJ112" s="12" t="s">
        <v>832</v>
      </c>
      <c r="BK112" s="12" t="s">
        <v>15</v>
      </c>
      <c r="BL112" s="12" t="s">
        <v>15</v>
      </c>
      <c r="BM112" s="12" t="s">
        <v>927</v>
      </c>
      <c r="BN112" s="12" t="s">
        <v>15</v>
      </c>
      <c r="BO112" s="12" t="s">
        <v>621</v>
      </c>
      <c r="BP112" s="12" t="s">
        <v>15</v>
      </c>
      <c r="BQ112" s="12" t="s">
        <v>15</v>
      </c>
      <c r="BR112" s="12" t="s">
        <v>15</v>
      </c>
      <c r="BS112" s="12" t="s">
        <v>1136</v>
      </c>
      <c r="BT112" s="12" t="s">
        <v>386</v>
      </c>
      <c r="BU112" s="12" t="s">
        <v>15</v>
      </c>
      <c r="BV112" s="12" t="s">
        <v>15</v>
      </c>
      <c r="BW112" s="12" t="s">
        <v>387</v>
      </c>
      <c r="BX112" s="12" t="s">
        <v>15</v>
      </c>
      <c r="BY112" s="12" t="s">
        <v>388</v>
      </c>
      <c r="BZ112" s="12" t="s">
        <v>836</v>
      </c>
      <c r="CA112" s="12" t="s">
        <v>15</v>
      </c>
      <c r="CB112" s="12" t="s">
        <v>15</v>
      </c>
      <c r="CC112" s="12" t="s">
        <v>15</v>
      </c>
      <c r="CD112" s="12" t="s">
        <v>15</v>
      </c>
      <c r="CE112" s="12" t="s">
        <v>15</v>
      </c>
      <c r="CF112" s="12" t="s">
        <v>15</v>
      </c>
      <c r="CG112" s="12" t="s">
        <v>15</v>
      </c>
      <c r="CH112" s="12" t="s">
        <v>15</v>
      </c>
      <c r="CI112" s="12" t="s">
        <v>378</v>
      </c>
      <c r="CJ112" s="12" t="s">
        <v>61</v>
      </c>
      <c r="CK112" s="12" t="s">
        <v>15</v>
      </c>
      <c r="CL112" s="12" t="s">
        <v>389</v>
      </c>
      <c r="CM112" s="12" t="s">
        <v>390</v>
      </c>
      <c r="CN112" s="12" t="s">
        <v>387</v>
      </c>
      <c r="CO112" s="12" t="s">
        <v>391</v>
      </c>
      <c r="CP112" s="12" t="s">
        <v>392</v>
      </c>
      <c r="CQ112" s="12" t="s">
        <v>393</v>
      </c>
      <c r="CR112" s="12" t="s">
        <v>394</v>
      </c>
      <c r="CS112" s="12" t="s">
        <v>387</v>
      </c>
      <c r="CT112" s="12" t="s">
        <v>387</v>
      </c>
      <c r="CU112" s="12" t="s">
        <v>387</v>
      </c>
      <c r="CV112" s="12" t="s">
        <v>387</v>
      </c>
      <c r="CW112" s="12" t="s">
        <v>395</v>
      </c>
      <c r="CX112" s="12" t="s">
        <v>1193</v>
      </c>
      <c r="CY112" s="12" t="s">
        <v>1189</v>
      </c>
      <c r="CZ112" s="12">
        <v>0</v>
      </c>
      <c r="DA112" s="12">
        <v>0</v>
      </c>
      <c r="DB112" s="12">
        <v>0</v>
      </c>
    </row>
    <row r="113" spans="1:106">
      <c r="A113" s="23">
        <v>45065</v>
      </c>
      <c r="B113" s="24" t="s">
        <v>22</v>
      </c>
      <c r="C113" s="18" t="s">
        <v>93</v>
      </c>
      <c r="D113" s="25" t="s">
        <v>170</v>
      </c>
      <c r="E113" s="26" t="s">
        <v>560</v>
      </c>
      <c r="F113" s="11" t="s">
        <v>13</v>
      </c>
      <c r="G113" s="11" t="s">
        <v>17</v>
      </c>
      <c r="H113" s="26" t="s">
        <v>566</v>
      </c>
      <c r="I113" s="26" t="s">
        <v>52</v>
      </c>
      <c r="J113" s="12" t="s">
        <v>94</v>
      </c>
      <c r="K113" s="21" t="s">
        <v>16</v>
      </c>
      <c r="L113" s="29" t="s">
        <v>171</v>
      </c>
      <c r="M113" s="9">
        <v>500</v>
      </c>
      <c r="N113" s="9">
        <v>500</v>
      </c>
      <c r="O113" s="16">
        <v>1000</v>
      </c>
      <c r="P113" s="5">
        <v>500</v>
      </c>
      <c r="Q113" s="5">
        <v>500</v>
      </c>
      <c r="R113" s="5">
        <v>0</v>
      </c>
      <c r="S113" s="16">
        <v>1000</v>
      </c>
      <c r="T113" s="9">
        <v>0</v>
      </c>
      <c r="U113" s="9">
        <v>0</v>
      </c>
      <c r="V113" s="9">
        <v>0</v>
      </c>
      <c r="W113" s="16">
        <v>0</v>
      </c>
      <c r="X113" s="16">
        <v>2000</v>
      </c>
      <c r="Y113" s="46" t="s">
        <v>363</v>
      </c>
      <c r="Z113" s="12" t="s">
        <v>170</v>
      </c>
      <c r="AA113" s="12" t="s">
        <v>1194</v>
      </c>
      <c r="AB113" s="12" t="s">
        <v>1195</v>
      </c>
      <c r="AC113" s="12" t="s">
        <v>1133</v>
      </c>
      <c r="AD113" s="12" t="s">
        <v>106</v>
      </c>
      <c r="AE113" s="12" t="s">
        <v>1186</v>
      </c>
      <c r="AF113" s="12" t="s">
        <v>368</v>
      </c>
      <c r="AG113" s="12">
        <v>0</v>
      </c>
      <c r="AH113" s="12" t="s">
        <v>16</v>
      </c>
      <c r="AI113" s="12" t="s">
        <v>369</v>
      </c>
      <c r="AJ113" s="12" t="s">
        <v>825</v>
      </c>
      <c r="AK113" s="12" t="s">
        <v>826</v>
      </c>
      <c r="AL113" s="12" t="s">
        <v>372</v>
      </c>
      <c r="AM113" s="12" t="s">
        <v>373</v>
      </c>
      <c r="AN113" s="12" t="s">
        <v>374</v>
      </c>
      <c r="AO113" s="12" t="s">
        <v>374</v>
      </c>
      <c r="AP113" s="12" t="s">
        <v>1196</v>
      </c>
      <c r="AQ113" s="12" t="s">
        <v>841</v>
      </c>
      <c r="AR113" s="12" t="s">
        <v>560</v>
      </c>
      <c r="AS113" s="12" t="s">
        <v>829</v>
      </c>
      <c r="AT113" s="12" t="s">
        <v>15</v>
      </c>
      <c r="AU113" s="12" t="s">
        <v>566</v>
      </c>
      <c r="AV113" s="12" t="s">
        <v>59</v>
      </c>
      <c r="AW113" s="12" t="s">
        <v>378</v>
      </c>
      <c r="AX113" s="12" t="s">
        <v>378</v>
      </c>
      <c r="AY113" s="12" t="s">
        <v>378</v>
      </c>
      <c r="AZ113" s="12" t="s">
        <v>819</v>
      </c>
      <c r="BA113" s="12" t="s">
        <v>15</v>
      </c>
      <c r="BB113" s="12" t="s">
        <v>15</v>
      </c>
      <c r="BC113" s="12" t="s">
        <v>15</v>
      </c>
      <c r="BD113" s="12" t="s">
        <v>633</v>
      </c>
      <c r="BE113" s="12" t="s">
        <v>15</v>
      </c>
      <c r="BF113" s="12" t="s">
        <v>15</v>
      </c>
      <c r="BG113" s="12" t="s">
        <v>15</v>
      </c>
      <c r="BH113" s="12" t="s">
        <v>15</v>
      </c>
      <c r="BI113" s="12" t="s">
        <v>831</v>
      </c>
      <c r="BJ113" s="12" t="s">
        <v>832</v>
      </c>
      <c r="BK113" s="12" t="s">
        <v>15</v>
      </c>
      <c r="BL113" s="12" t="s">
        <v>15</v>
      </c>
      <c r="BM113" s="12" t="s">
        <v>927</v>
      </c>
      <c r="BN113" s="12" t="s">
        <v>15</v>
      </c>
      <c r="BO113" s="12" t="s">
        <v>621</v>
      </c>
      <c r="BP113" s="12" t="s">
        <v>15</v>
      </c>
      <c r="BQ113" s="12" t="s">
        <v>15</v>
      </c>
      <c r="BR113" s="12" t="s">
        <v>15</v>
      </c>
      <c r="BS113" s="12" t="s">
        <v>1136</v>
      </c>
      <c r="BT113" s="12" t="s">
        <v>386</v>
      </c>
      <c r="BU113" s="12" t="s">
        <v>15</v>
      </c>
      <c r="BV113" s="12" t="s">
        <v>15</v>
      </c>
      <c r="BW113" s="12" t="s">
        <v>387</v>
      </c>
      <c r="BX113" s="12" t="s">
        <v>15</v>
      </c>
      <c r="BY113" s="12" t="s">
        <v>387</v>
      </c>
      <c r="BZ113" s="12" t="s">
        <v>836</v>
      </c>
      <c r="CA113" s="12" t="s">
        <v>15</v>
      </c>
      <c r="CB113" s="12" t="s">
        <v>15</v>
      </c>
      <c r="CC113" s="12" t="s">
        <v>15</v>
      </c>
      <c r="CD113" s="12" t="s">
        <v>15</v>
      </c>
      <c r="CE113" s="12" t="s">
        <v>15</v>
      </c>
      <c r="CF113" s="12" t="s">
        <v>15</v>
      </c>
      <c r="CG113" s="12" t="s">
        <v>15</v>
      </c>
      <c r="CH113" s="12" t="s">
        <v>15</v>
      </c>
      <c r="CI113" s="12" t="s">
        <v>378</v>
      </c>
      <c r="CJ113" s="12" t="s">
        <v>52</v>
      </c>
      <c r="CK113" s="12" t="s">
        <v>15</v>
      </c>
      <c r="CL113" s="12" t="s">
        <v>389</v>
      </c>
      <c r="CM113" s="12" t="s">
        <v>390</v>
      </c>
      <c r="CN113" s="12" t="s">
        <v>387</v>
      </c>
      <c r="CO113" s="12" t="s">
        <v>391</v>
      </c>
      <c r="CP113" s="12" t="s">
        <v>392</v>
      </c>
      <c r="CQ113" s="12" t="s">
        <v>393</v>
      </c>
      <c r="CR113" s="12" t="s">
        <v>394</v>
      </c>
      <c r="CS113" s="12" t="s">
        <v>387</v>
      </c>
      <c r="CT113" s="12" t="s">
        <v>387</v>
      </c>
      <c r="CU113" s="12" t="s">
        <v>387</v>
      </c>
      <c r="CV113" s="12" t="s">
        <v>843</v>
      </c>
      <c r="CW113" s="12" t="s">
        <v>395</v>
      </c>
      <c r="CX113" s="12" t="s">
        <v>1197</v>
      </c>
      <c r="CY113" s="12" t="s">
        <v>1189</v>
      </c>
      <c r="CZ113" s="12">
        <v>0</v>
      </c>
      <c r="DA113" s="12">
        <v>0</v>
      </c>
      <c r="DB113" s="12">
        <v>0</v>
      </c>
    </row>
    <row r="114" spans="1:106">
      <c r="A114" s="23">
        <v>45065</v>
      </c>
      <c r="B114" s="24" t="s">
        <v>22</v>
      </c>
      <c r="C114" s="18" t="s">
        <v>264</v>
      </c>
      <c r="D114" s="25" t="s">
        <v>172</v>
      </c>
      <c r="E114" s="26" t="s">
        <v>565</v>
      </c>
      <c r="F114" s="11" t="s">
        <v>13</v>
      </c>
      <c r="G114" s="11" t="s">
        <v>17</v>
      </c>
      <c r="H114" s="26" t="s">
        <v>566</v>
      </c>
      <c r="I114" s="26" t="s">
        <v>52</v>
      </c>
      <c r="J114" s="12" t="s">
        <v>94</v>
      </c>
      <c r="K114" s="21" t="s">
        <v>16</v>
      </c>
      <c r="L114" s="29" t="s">
        <v>173</v>
      </c>
      <c r="M114" s="9">
        <v>1500</v>
      </c>
      <c r="N114" s="9">
        <v>2000</v>
      </c>
      <c r="O114" s="16">
        <v>3500</v>
      </c>
      <c r="P114" s="9">
        <v>2000</v>
      </c>
      <c r="Q114" s="9">
        <v>1000</v>
      </c>
      <c r="R114" s="9">
        <v>0</v>
      </c>
      <c r="S114" s="16">
        <v>3000</v>
      </c>
      <c r="T114" s="9">
        <v>0</v>
      </c>
      <c r="U114" s="9">
        <v>0</v>
      </c>
      <c r="V114" s="9">
        <v>0</v>
      </c>
      <c r="W114" s="16">
        <v>0</v>
      </c>
      <c r="X114" s="16">
        <v>6500</v>
      </c>
      <c r="Y114" s="46" t="s">
        <v>363</v>
      </c>
      <c r="Z114" s="12" t="s">
        <v>172</v>
      </c>
      <c r="AA114" s="12" t="s">
        <v>1198</v>
      </c>
      <c r="AB114" s="12" t="s">
        <v>1199</v>
      </c>
      <c r="AC114" s="12" t="s">
        <v>1133</v>
      </c>
      <c r="AD114" s="12" t="s">
        <v>106</v>
      </c>
      <c r="AE114" s="12" t="s">
        <v>1186</v>
      </c>
      <c r="AF114" s="12" t="s">
        <v>368</v>
      </c>
      <c r="AG114" s="12">
        <v>0</v>
      </c>
      <c r="AH114" s="12" t="s">
        <v>16</v>
      </c>
      <c r="AI114" s="12" t="s">
        <v>369</v>
      </c>
      <c r="AJ114" s="12" t="s">
        <v>825</v>
      </c>
      <c r="AK114" s="12" t="s">
        <v>826</v>
      </c>
      <c r="AL114" s="12" t="s">
        <v>372</v>
      </c>
      <c r="AM114" s="12" t="s">
        <v>373</v>
      </c>
      <c r="AN114" s="12" t="s">
        <v>374</v>
      </c>
      <c r="AO114" s="12" t="s">
        <v>374</v>
      </c>
      <c r="AP114" s="12" t="s">
        <v>1200</v>
      </c>
      <c r="AQ114" s="12" t="s">
        <v>841</v>
      </c>
      <c r="AR114" s="12" t="s">
        <v>565</v>
      </c>
      <c r="AS114" s="12" t="s">
        <v>829</v>
      </c>
      <c r="AT114" s="12" t="s">
        <v>15</v>
      </c>
      <c r="AU114" s="12" t="s">
        <v>566</v>
      </c>
      <c r="AV114" s="12" t="s">
        <v>59</v>
      </c>
      <c r="AW114" s="12" t="s">
        <v>378</v>
      </c>
      <c r="AX114" s="12" t="s">
        <v>378</v>
      </c>
      <c r="AY114" s="12" t="s">
        <v>378</v>
      </c>
      <c r="AZ114" s="12" t="s">
        <v>819</v>
      </c>
      <c r="BA114" s="12" t="s">
        <v>15</v>
      </c>
      <c r="BB114" s="12" t="s">
        <v>15</v>
      </c>
      <c r="BC114" s="12" t="s">
        <v>15</v>
      </c>
      <c r="BD114" s="12" t="s">
        <v>633</v>
      </c>
      <c r="BE114" s="12" t="s">
        <v>15</v>
      </c>
      <c r="BF114" s="12" t="s">
        <v>15</v>
      </c>
      <c r="BG114" s="12" t="s">
        <v>15</v>
      </c>
      <c r="BH114" s="12" t="s">
        <v>15</v>
      </c>
      <c r="BI114" s="12" t="s">
        <v>831</v>
      </c>
      <c r="BJ114" s="12" t="s">
        <v>832</v>
      </c>
      <c r="BK114" s="12" t="s">
        <v>15</v>
      </c>
      <c r="BL114" s="12" t="s">
        <v>15</v>
      </c>
      <c r="BM114" s="12" t="s">
        <v>927</v>
      </c>
      <c r="BN114" s="12" t="s">
        <v>15</v>
      </c>
      <c r="BO114" s="12" t="s">
        <v>621</v>
      </c>
      <c r="BP114" s="12" t="s">
        <v>15</v>
      </c>
      <c r="BQ114" s="12" t="s">
        <v>15</v>
      </c>
      <c r="BR114" s="12" t="s">
        <v>15</v>
      </c>
      <c r="BS114" s="12" t="s">
        <v>1136</v>
      </c>
      <c r="BT114" s="12" t="s">
        <v>386</v>
      </c>
      <c r="BU114" s="12" t="s">
        <v>15</v>
      </c>
      <c r="BV114" s="12" t="s">
        <v>15</v>
      </c>
      <c r="BW114" s="12" t="s">
        <v>387</v>
      </c>
      <c r="BX114" s="12" t="s">
        <v>15</v>
      </c>
      <c r="BY114" s="12" t="s">
        <v>387</v>
      </c>
      <c r="BZ114" s="12" t="s">
        <v>836</v>
      </c>
      <c r="CA114" s="12" t="s">
        <v>15</v>
      </c>
      <c r="CB114" s="12" t="s">
        <v>15</v>
      </c>
      <c r="CC114" s="12" t="s">
        <v>15</v>
      </c>
      <c r="CD114" s="12" t="s">
        <v>15</v>
      </c>
      <c r="CE114" s="12" t="s">
        <v>15</v>
      </c>
      <c r="CF114" s="12" t="s">
        <v>15</v>
      </c>
      <c r="CG114" s="12" t="s">
        <v>15</v>
      </c>
      <c r="CH114" s="12" t="s">
        <v>15</v>
      </c>
      <c r="CI114" s="12" t="s">
        <v>378</v>
      </c>
      <c r="CJ114" s="12" t="s">
        <v>52</v>
      </c>
      <c r="CK114" s="12" t="s">
        <v>15</v>
      </c>
      <c r="CL114" s="12" t="s">
        <v>389</v>
      </c>
      <c r="CM114" s="12" t="s">
        <v>390</v>
      </c>
      <c r="CN114" s="12" t="s">
        <v>387</v>
      </c>
      <c r="CO114" s="12" t="s">
        <v>391</v>
      </c>
      <c r="CP114" s="12" t="s">
        <v>392</v>
      </c>
      <c r="CQ114" s="12" t="s">
        <v>393</v>
      </c>
      <c r="CR114" s="12" t="s">
        <v>394</v>
      </c>
      <c r="CS114" s="12" t="s">
        <v>387</v>
      </c>
      <c r="CT114" s="12" t="s">
        <v>387</v>
      </c>
      <c r="CU114" s="12" t="s">
        <v>387</v>
      </c>
      <c r="CV114" s="12" t="s">
        <v>843</v>
      </c>
      <c r="CW114" s="12" t="s">
        <v>395</v>
      </c>
      <c r="CX114" s="12" t="s">
        <v>1201</v>
      </c>
      <c r="CY114" s="12" t="s">
        <v>1189</v>
      </c>
      <c r="CZ114" s="12">
        <v>0</v>
      </c>
      <c r="DA114" s="12">
        <v>0</v>
      </c>
      <c r="DB114" s="12">
        <v>0</v>
      </c>
    </row>
    <row r="115" spans="1:106">
      <c r="A115" s="23">
        <v>45065</v>
      </c>
      <c r="B115" s="24" t="s">
        <v>22</v>
      </c>
      <c r="C115" s="18" t="s">
        <v>267</v>
      </c>
      <c r="D115" s="25" t="s">
        <v>268</v>
      </c>
      <c r="E115" s="26" t="s">
        <v>565</v>
      </c>
      <c r="F115" s="11" t="s">
        <v>13</v>
      </c>
      <c r="G115" s="11" t="s">
        <v>17</v>
      </c>
      <c r="H115" s="26" t="s">
        <v>541</v>
      </c>
      <c r="I115" s="26" t="s">
        <v>24</v>
      </c>
      <c r="J115" s="12" t="s">
        <v>242</v>
      </c>
      <c r="K115" s="21" t="s">
        <v>16</v>
      </c>
      <c r="L115" s="29" t="s">
        <v>269</v>
      </c>
      <c r="M115" s="9">
        <v>0</v>
      </c>
      <c r="N115" s="9">
        <v>0</v>
      </c>
      <c r="O115" s="16">
        <v>0</v>
      </c>
      <c r="P115" s="9">
        <v>0</v>
      </c>
      <c r="Q115" s="9">
        <v>2000</v>
      </c>
      <c r="R115" s="49">
        <v>2500</v>
      </c>
      <c r="S115" s="16">
        <v>4500</v>
      </c>
      <c r="T115" s="49">
        <v>4500</v>
      </c>
      <c r="U115" s="9">
        <v>4000</v>
      </c>
      <c r="V115" s="9">
        <v>3000</v>
      </c>
      <c r="W115" s="16">
        <v>11500</v>
      </c>
      <c r="X115" s="16">
        <v>16000</v>
      </c>
      <c r="Y115" s="46" t="s">
        <v>363</v>
      </c>
      <c r="Z115" s="12" t="s">
        <v>268</v>
      </c>
      <c r="AA115" s="12" t="s">
        <v>1202</v>
      </c>
      <c r="AB115" s="12" t="s">
        <v>1203</v>
      </c>
      <c r="AC115" s="12" t="s">
        <v>1133</v>
      </c>
      <c r="AD115" s="12" t="s">
        <v>106</v>
      </c>
      <c r="AE115" s="12" t="s">
        <v>1204</v>
      </c>
      <c r="AF115" s="12" t="s">
        <v>368</v>
      </c>
      <c r="AG115" s="12">
        <v>0</v>
      </c>
      <c r="AH115" s="12" t="s">
        <v>16</v>
      </c>
      <c r="AI115" s="12" t="s">
        <v>369</v>
      </c>
      <c r="AJ115" s="12" t="s">
        <v>825</v>
      </c>
      <c r="AK115" s="12" t="s">
        <v>826</v>
      </c>
      <c r="AL115" s="12" t="s">
        <v>372</v>
      </c>
      <c r="AM115" s="12" t="s">
        <v>373</v>
      </c>
      <c r="AN115" s="12" t="s">
        <v>374</v>
      </c>
      <c r="AO115" s="12" t="s">
        <v>374</v>
      </c>
      <c r="AP115" s="12" t="s">
        <v>1205</v>
      </c>
      <c r="AQ115" s="12" t="s">
        <v>828</v>
      </c>
      <c r="AR115" s="12" t="s">
        <v>565</v>
      </c>
      <c r="AS115" s="12" t="s">
        <v>829</v>
      </c>
      <c r="AT115" s="12" t="s">
        <v>15</v>
      </c>
      <c r="AU115" s="12" t="s">
        <v>541</v>
      </c>
      <c r="AV115" s="12" t="s">
        <v>59</v>
      </c>
      <c r="AW115" s="12" t="s">
        <v>378</v>
      </c>
      <c r="AX115" s="12" t="s">
        <v>378</v>
      </c>
      <c r="AY115" s="12" t="s">
        <v>378</v>
      </c>
      <c r="AZ115" s="12" t="s">
        <v>819</v>
      </c>
      <c r="BA115" s="12" t="s">
        <v>15</v>
      </c>
      <c r="BB115" s="12" t="s">
        <v>15</v>
      </c>
      <c r="BC115" s="12" t="s">
        <v>15</v>
      </c>
      <c r="BD115" s="12" t="s">
        <v>633</v>
      </c>
      <c r="BE115" s="12" t="s">
        <v>15</v>
      </c>
      <c r="BF115" s="12" t="s">
        <v>15</v>
      </c>
      <c r="BG115" s="12" t="s">
        <v>15</v>
      </c>
      <c r="BH115" s="12" t="s">
        <v>15</v>
      </c>
      <c r="BI115" s="12" t="s">
        <v>831</v>
      </c>
      <c r="BJ115" s="12" t="s">
        <v>832</v>
      </c>
      <c r="BK115" s="12" t="s">
        <v>15</v>
      </c>
      <c r="BL115" s="12" t="s">
        <v>15</v>
      </c>
      <c r="BM115" s="12" t="s">
        <v>833</v>
      </c>
      <c r="BN115" s="12" t="s">
        <v>15</v>
      </c>
      <c r="BO115" s="12" t="s">
        <v>621</v>
      </c>
      <c r="BP115" s="12" t="s">
        <v>15</v>
      </c>
      <c r="BQ115" s="12" t="s">
        <v>15</v>
      </c>
      <c r="BR115" s="12" t="s">
        <v>15</v>
      </c>
      <c r="BS115" s="12" t="s">
        <v>1136</v>
      </c>
      <c r="BT115" s="12" t="s">
        <v>386</v>
      </c>
      <c r="BU115" s="12" t="s">
        <v>15</v>
      </c>
      <c r="BV115" s="12" t="s">
        <v>15</v>
      </c>
      <c r="BW115" s="12" t="s">
        <v>387</v>
      </c>
      <c r="BX115" s="12" t="s">
        <v>15</v>
      </c>
      <c r="BY115" s="12" t="s">
        <v>388</v>
      </c>
      <c r="BZ115" s="12" t="s">
        <v>836</v>
      </c>
      <c r="CA115" s="12" t="s">
        <v>15</v>
      </c>
      <c r="CB115" s="12" t="s">
        <v>15</v>
      </c>
      <c r="CC115" s="12" t="s">
        <v>15</v>
      </c>
      <c r="CD115" s="12" t="s">
        <v>15</v>
      </c>
      <c r="CE115" s="12" t="s">
        <v>15</v>
      </c>
      <c r="CF115" s="12" t="s">
        <v>15</v>
      </c>
      <c r="CG115" s="12" t="s">
        <v>15</v>
      </c>
      <c r="CH115" s="12" t="s">
        <v>15</v>
      </c>
      <c r="CI115" s="12" t="s">
        <v>378</v>
      </c>
      <c r="CJ115" s="12" t="s">
        <v>24</v>
      </c>
      <c r="CK115" s="12" t="s">
        <v>15</v>
      </c>
      <c r="CL115" s="12" t="s">
        <v>389</v>
      </c>
      <c r="CM115" s="12" t="s">
        <v>390</v>
      </c>
      <c r="CN115" s="12" t="s">
        <v>387</v>
      </c>
      <c r="CO115" s="12" t="s">
        <v>391</v>
      </c>
      <c r="CP115" s="12" t="s">
        <v>392</v>
      </c>
      <c r="CQ115" s="12" t="s">
        <v>393</v>
      </c>
      <c r="CR115" s="12" t="s">
        <v>394</v>
      </c>
      <c r="CS115" s="12" t="s">
        <v>387</v>
      </c>
      <c r="CT115" s="12" t="s">
        <v>387</v>
      </c>
      <c r="CU115" s="12" t="s">
        <v>387</v>
      </c>
      <c r="CV115" s="12" t="s">
        <v>387</v>
      </c>
      <c r="CW115" s="12" t="s">
        <v>15</v>
      </c>
      <c r="CX115" s="12" t="s">
        <v>1206</v>
      </c>
      <c r="CY115" s="12" t="s">
        <v>1206</v>
      </c>
      <c r="CZ115" s="12">
        <v>0</v>
      </c>
      <c r="DA115" s="12">
        <v>0</v>
      </c>
      <c r="DB115" s="12">
        <v>0</v>
      </c>
    </row>
    <row r="116" spans="1:106">
      <c r="A116" s="23">
        <v>45065</v>
      </c>
      <c r="B116" s="24" t="s">
        <v>22</v>
      </c>
      <c r="C116" s="12" t="s">
        <v>270</v>
      </c>
      <c r="D116" s="25" t="s">
        <v>99</v>
      </c>
      <c r="E116" s="26" t="s">
        <v>1048</v>
      </c>
      <c r="F116" s="12" t="s">
        <v>13</v>
      </c>
      <c r="G116" s="12" t="s">
        <v>17</v>
      </c>
      <c r="H116" s="26" t="s">
        <v>566</v>
      </c>
      <c r="I116" s="26" t="s">
        <v>24</v>
      </c>
      <c r="J116" s="12" t="s">
        <v>164</v>
      </c>
      <c r="K116" s="21" t="s">
        <v>16</v>
      </c>
      <c r="L116" s="29" t="s">
        <v>100</v>
      </c>
      <c r="M116" s="9">
        <v>2000</v>
      </c>
      <c r="N116" s="9">
        <v>1500</v>
      </c>
      <c r="O116" s="16">
        <v>5000</v>
      </c>
      <c r="P116" s="5">
        <v>1000</v>
      </c>
      <c r="Q116" s="47">
        <v>500</v>
      </c>
      <c r="R116" s="5">
        <v>1000</v>
      </c>
      <c r="S116" s="16">
        <v>2500</v>
      </c>
      <c r="T116" s="47">
        <v>1500</v>
      </c>
      <c r="U116" s="9">
        <v>0</v>
      </c>
      <c r="V116" s="9">
        <v>0</v>
      </c>
      <c r="W116" s="16">
        <v>1500</v>
      </c>
      <c r="X116" s="16">
        <v>14500</v>
      </c>
      <c r="Y116" s="46" t="s">
        <v>363</v>
      </c>
      <c r="Z116" s="12" t="s">
        <v>99</v>
      </c>
      <c r="AA116" s="12" t="s">
        <v>1207</v>
      </c>
      <c r="AB116" s="12" t="s">
        <v>1208</v>
      </c>
      <c r="AC116" s="12" t="s">
        <v>1209</v>
      </c>
      <c r="AD116" s="12" t="s">
        <v>123</v>
      </c>
      <c r="AE116" s="12" t="s">
        <v>1210</v>
      </c>
      <c r="AF116" s="12" t="s">
        <v>368</v>
      </c>
      <c r="AG116" s="12">
        <v>0</v>
      </c>
      <c r="AH116" s="12" t="s">
        <v>16</v>
      </c>
      <c r="AI116" s="12" t="s">
        <v>369</v>
      </c>
      <c r="AJ116" s="12" t="s">
        <v>825</v>
      </c>
      <c r="AK116" s="12" t="s">
        <v>826</v>
      </c>
      <c r="AL116" s="12" t="s">
        <v>372</v>
      </c>
      <c r="AM116" s="12" t="s">
        <v>373</v>
      </c>
      <c r="AN116" s="12" t="s">
        <v>374</v>
      </c>
      <c r="AO116" s="12" t="s">
        <v>614</v>
      </c>
      <c r="AP116" s="12" t="s">
        <v>1211</v>
      </c>
      <c r="AQ116" s="12" t="s">
        <v>828</v>
      </c>
      <c r="AR116" s="12" t="s">
        <v>1048</v>
      </c>
      <c r="AS116" s="12" t="s">
        <v>829</v>
      </c>
      <c r="AT116" s="12" t="s">
        <v>15</v>
      </c>
      <c r="AU116" s="12" t="s">
        <v>566</v>
      </c>
      <c r="AV116" s="12" t="s">
        <v>59</v>
      </c>
      <c r="AW116" s="12" t="s">
        <v>378</v>
      </c>
      <c r="AX116" s="12" t="s">
        <v>378</v>
      </c>
      <c r="AY116" s="12" t="s">
        <v>378</v>
      </c>
      <c r="AZ116" s="12" t="s">
        <v>819</v>
      </c>
      <c r="BA116" s="12" t="s">
        <v>15</v>
      </c>
      <c r="BB116" s="12" t="s">
        <v>15</v>
      </c>
      <c r="BC116" s="12" t="s">
        <v>15</v>
      </c>
      <c r="BD116" s="12" t="s">
        <v>633</v>
      </c>
      <c r="BE116" s="12" t="s">
        <v>15</v>
      </c>
      <c r="BF116" s="12" t="s">
        <v>15</v>
      </c>
      <c r="BG116" s="12" t="s">
        <v>15</v>
      </c>
      <c r="BH116" s="12" t="s">
        <v>15</v>
      </c>
      <c r="BI116" s="12" t="s">
        <v>1212</v>
      </c>
      <c r="BJ116" s="12" t="s">
        <v>832</v>
      </c>
      <c r="BK116" s="12" t="s">
        <v>15</v>
      </c>
      <c r="BL116" s="12" t="s">
        <v>15</v>
      </c>
      <c r="BM116" s="12" t="s">
        <v>927</v>
      </c>
      <c r="BN116" s="12" t="s">
        <v>15</v>
      </c>
      <c r="BO116" s="12" t="s">
        <v>621</v>
      </c>
      <c r="BP116" s="12" t="s">
        <v>15</v>
      </c>
      <c r="BQ116" s="12" t="s">
        <v>15</v>
      </c>
      <c r="BR116" s="12" t="s">
        <v>15</v>
      </c>
      <c r="BS116" s="12" t="s">
        <v>1136</v>
      </c>
      <c r="BT116" s="12" t="s">
        <v>386</v>
      </c>
      <c r="BU116" s="12" t="s">
        <v>15</v>
      </c>
      <c r="BV116" s="12" t="s">
        <v>15</v>
      </c>
      <c r="BW116" s="12" t="s">
        <v>387</v>
      </c>
      <c r="BX116" s="12" t="s">
        <v>15</v>
      </c>
      <c r="BY116" s="12" t="s">
        <v>388</v>
      </c>
      <c r="BZ116" s="12" t="s">
        <v>836</v>
      </c>
      <c r="CA116" s="12" t="s">
        <v>15</v>
      </c>
      <c r="CB116" s="12" t="s">
        <v>15</v>
      </c>
      <c r="CC116" s="12" t="s">
        <v>15</v>
      </c>
      <c r="CD116" s="12" t="s">
        <v>15</v>
      </c>
      <c r="CE116" s="12" t="s">
        <v>15</v>
      </c>
      <c r="CF116" s="12" t="s">
        <v>15</v>
      </c>
      <c r="CG116" s="12" t="s">
        <v>15</v>
      </c>
      <c r="CH116" s="12" t="s">
        <v>15</v>
      </c>
      <c r="CI116" s="12" t="s">
        <v>378</v>
      </c>
      <c r="CJ116" s="12" t="s">
        <v>24</v>
      </c>
      <c r="CK116" s="12" t="s">
        <v>15</v>
      </c>
      <c r="CL116" s="12" t="s">
        <v>389</v>
      </c>
      <c r="CM116" s="12" t="s">
        <v>390</v>
      </c>
      <c r="CN116" s="12" t="s">
        <v>387</v>
      </c>
      <c r="CO116" s="12" t="s">
        <v>391</v>
      </c>
      <c r="CP116" s="12" t="s">
        <v>392</v>
      </c>
      <c r="CQ116" s="12" t="s">
        <v>393</v>
      </c>
      <c r="CR116" s="12" t="s">
        <v>394</v>
      </c>
      <c r="CS116" s="12" t="s">
        <v>387</v>
      </c>
      <c r="CT116" s="12" t="s">
        <v>387</v>
      </c>
      <c r="CU116" s="12" t="s">
        <v>387</v>
      </c>
      <c r="CV116" s="12" t="s">
        <v>387</v>
      </c>
      <c r="CW116" s="12" t="s">
        <v>395</v>
      </c>
      <c r="CX116" s="12" t="s">
        <v>1213</v>
      </c>
      <c r="CY116" s="12" t="s">
        <v>1214</v>
      </c>
      <c r="CZ116" s="12">
        <v>0</v>
      </c>
      <c r="DA116" s="12">
        <v>0</v>
      </c>
      <c r="DB116" s="12">
        <v>0</v>
      </c>
    </row>
    <row r="117" spans="1:106">
      <c r="A117" s="23">
        <v>45065</v>
      </c>
      <c r="B117" s="24" t="s">
        <v>22</v>
      </c>
      <c r="C117" s="12" t="s">
        <v>271</v>
      </c>
      <c r="D117" s="25" t="s">
        <v>101</v>
      </c>
      <c r="E117" s="26" t="s">
        <v>1049</v>
      </c>
      <c r="F117" s="12" t="s">
        <v>13</v>
      </c>
      <c r="G117" s="12" t="s">
        <v>17</v>
      </c>
      <c r="H117" s="26" t="s">
        <v>566</v>
      </c>
      <c r="I117" s="26" t="s">
        <v>61</v>
      </c>
      <c r="J117" s="12" t="s">
        <v>164</v>
      </c>
      <c r="K117" s="12" t="s">
        <v>16</v>
      </c>
      <c r="L117" s="29" t="s">
        <v>103</v>
      </c>
      <c r="M117" s="9">
        <v>0</v>
      </c>
      <c r="N117" s="9">
        <v>500</v>
      </c>
      <c r="O117" s="16">
        <v>500</v>
      </c>
      <c r="P117" s="9">
        <v>500</v>
      </c>
      <c r="Q117" s="22">
        <v>0</v>
      </c>
      <c r="R117" s="22">
        <v>0</v>
      </c>
      <c r="S117" s="16">
        <v>500</v>
      </c>
      <c r="T117" s="9">
        <v>0</v>
      </c>
      <c r="U117" s="9">
        <v>0</v>
      </c>
      <c r="V117" s="9">
        <v>0</v>
      </c>
      <c r="W117" s="16">
        <v>0</v>
      </c>
      <c r="X117" s="16">
        <v>4900</v>
      </c>
      <c r="Y117" s="46" t="s">
        <v>363</v>
      </c>
      <c r="Z117" s="12" t="s">
        <v>101</v>
      </c>
      <c r="AA117" s="12" t="s">
        <v>1215</v>
      </c>
      <c r="AB117" s="12" t="s">
        <v>1216</v>
      </c>
      <c r="AC117" s="12" t="s">
        <v>1209</v>
      </c>
      <c r="AD117" s="12" t="s">
        <v>123</v>
      </c>
      <c r="AE117" s="12" t="s">
        <v>1210</v>
      </c>
      <c r="AF117" s="12" t="s">
        <v>368</v>
      </c>
      <c r="AG117" s="12">
        <v>0</v>
      </c>
      <c r="AH117" s="12" t="s">
        <v>16</v>
      </c>
      <c r="AI117" s="12" t="s">
        <v>369</v>
      </c>
      <c r="AJ117" s="12" t="s">
        <v>825</v>
      </c>
      <c r="AK117" s="12" t="s">
        <v>826</v>
      </c>
      <c r="AL117" s="12" t="s">
        <v>372</v>
      </c>
      <c r="AM117" s="12" t="s">
        <v>373</v>
      </c>
      <c r="AN117" s="12" t="s">
        <v>374</v>
      </c>
      <c r="AO117" s="12" t="s">
        <v>614</v>
      </c>
      <c r="AP117" s="12" t="s">
        <v>1217</v>
      </c>
      <c r="AQ117" s="12" t="s">
        <v>887</v>
      </c>
      <c r="AR117" s="12" t="s">
        <v>1049</v>
      </c>
      <c r="AS117" s="12" t="s">
        <v>829</v>
      </c>
      <c r="AT117" s="12" t="s">
        <v>15</v>
      </c>
      <c r="AU117" s="12" t="s">
        <v>566</v>
      </c>
      <c r="AV117" s="12" t="s">
        <v>59</v>
      </c>
      <c r="AW117" s="12" t="s">
        <v>378</v>
      </c>
      <c r="AX117" s="12" t="s">
        <v>378</v>
      </c>
      <c r="AY117" s="12" t="s">
        <v>378</v>
      </c>
      <c r="AZ117" s="12" t="s">
        <v>819</v>
      </c>
      <c r="BA117" s="12" t="s">
        <v>15</v>
      </c>
      <c r="BB117" s="12" t="s">
        <v>15</v>
      </c>
      <c r="BC117" s="12" t="s">
        <v>15</v>
      </c>
      <c r="BD117" s="12" t="s">
        <v>633</v>
      </c>
      <c r="BE117" s="12" t="s">
        <v>15</v>
      </c>
      <c r="BF117" s="12" t="s">
        <v>15</v>
      </c>
      <c r="BG117" s="12" t="s">
        <v>15</v>
      </c>
      <c r="BH117" s="12" t="s">
        <v>15</v>
      </c>
      <c r="BI117" s="12" t="s">
        <v>1212</v>
      </c>
      <c r="BJ117" s="12" t="s">
        <v>832</v>
      </c>
      <c r="BK117" s="12" t="s">
        <v>15</v>
      </c>
      <c r="BL117" s="12" t="s">
        <v>15</v>
      </c>
      <c r="BM117" s="12" t="s">
        <v>927</v>
      </c>
      <c r="BN117" s="12" t="s">
        <v>15</v>
      </c>
      <c r="BO117" s="12" t="s">
        <v>621</v>
      </c>
      <c r="BP117" s="12" t="s">
        <v>15</v>
      </c>
      <c r="BQ117" s="12" t="s">
        <v>15</v>
      </c>
      <c r="BR117" s="12" t="s">
        <v>15</v>
      </c>
      <c r="BS117" s="12" t="s">
        <v>1136</v>
      </c>
      <c r="BT117" s="12" t="s">
        <v>386</v>
      </c>
      <c r="BU117" s="12" t="s">
        <v>15</v>
      </c>
      <c r="BV117" s="12" t="s">
        <v>15</v>
      </c>
      <c r="BW117" s="12" t="s">
        <v>387</v>
      </c>
      <c r="BX117" s="12" t="s">
        <v>15</v>
      </c>
      <c r="BY117" s="12" t="s">
        <v>388</v>
      </c>
      <c r="BZ117" s="12" t="s">
        <v>836</v>
      </c>
      <c r="CA117" s="12" t="s">
        <v>15</v>
      </c>
      <c r="CB117" s="12" t="s">
        <v>15</v>
      </c>
      <c r="CC117" s="12" t="s">
        <v>15</v>
      </c>
      <c r="CD117" s="12" t="s">
        <v>15</v>
      </c>
      <c r="CE117" s="12" t="s">
        <v>15</v>
      </c>
      <c r="CF117" s="12" t="s">
        <v>15</v>
      </c>
      <c r="CG117" s="12" t="s">
        <v>15</v>
      </c>
      <c r="CH117" s="12" t="s">
        <v>15</v>
      </c>
      <c r="CI117" s="12" t="s">
        <v>378</v>
      </c>
      <c r="CJ117" s="12" t="s">
        <v>61</v>
      </c>
      <c r="CK117" s="12" t="s">
        <v>15</v>
      </c>
      <c r="CL117" s="12" t="s">
        <v>389</v>
      </c>
      <c r="CM117" s="12" t="s">
        <v>390</v>
      </c>
      <c r="CN117" s="12" t="s">
        <v>387</v>
      </c>
      <c r="CO117" s="12" t="s">
        <v>391</v>
      </c>
      <c r="CP117" s="12" t="s">
        <v>392</v>
      </c>
      <c r="CQ117" s="12" t="s">
        <v>393</v>
      </c>
      <c r="CR117" s="12" t="s">
        <v>394</v>
      </c>
      <c r="CS117" s="12" t="s">
        <v>387</v>
      </c>
      <c r="CT117" s="12" t="s">
        <v>387</v>
      </c>
      <c r="CU117" s="12" t="s">
        <v>387</v>
      </c>
      <c r="CV117" s="12" t="s">
        <v>387</v>
      </c>
      <c r="CW117" s="12" t="s">
        <v>395</v>
      </c>
      <c r="CX117" s="12" t="s">
        <v>1218</v>
      </c>
      <c r="CY117" s="12" t="s">
        <v>1214</v>
      </c>
      <c r="CZ117" s="12">
        <v>0</v>
      </c>
      <c r="DA117" s="12">
        <v>0</v>
      </c>
      <c r="DB117" s="12">
        <v>0</v>
      </c>
    </row>
    <row r="118" spans="1:106">
      <c r="A118" s="23">
        <v>45065</v>
      </c>
      <c r="B118" s="24" t="s">
        <v>22</v>
      </c>
      <c r="C118" s="12" t="s">
        <v>271</v>
      </c>
      <c r="D118" s="25" t="s">
        <v>104</v>
      </c>
      <c r="E118" s="26" t="s">
        <v>1049</v>
      </c>
      <c r="F118" s="12" t="s">
        <v>13</v>
      </c>
      <c r="G118" s="12" t="s">
        <v>74</v>
      </c>
      <c r="H118" s="26" t="s">
        <v>566</v>
      </c>
      <c r="I118" s="26" t="s">
        <v>61</v>
      </c>
      <c r="J118" s="12" t="s">
        <v>164</v>
      </c>
      <c r="K118" s="12" t="s">
        <v>16</v>
      </c>
      <c r="L118" s="29" t="s">
        <v>105</v>
      </c>
      <c r="M118" s="9">
        <v>0</v>
      </c>
      <c r="N118" s="9">
        <v>0</v>
      </c>
      <c r="O118" s="16">
        <v>0</v>
      </c>
      <c r="P118" s="22">
        <v>0</v>
      </c>
      <c r="Q118" s="22">
        <v>0</v>
      </c>
      <c r="R118" s="22">
        <v>0</v>
      </c>
      <c r="S118" s="16">
        <v>0</v>
      </c>
      <c r="T118" s="9">
        <v>0</v>
      </c>
      <c r="U118" s="9">
        <v>0</v>
      </c>
      <c r="V118" s="9">
        <v>0</v>
      </c>
      <c r="W118" s="16">
        <v>0</v>
      </c>
      <c r="X118" s="16">
        <v>1000</v>
      </c>
      <c r="Y118" s="46" t="s">
        <v>363</v>
      </c>
      <c r="Z118" s="12" t="s">
        <v>104</v>
      </c>
      <c r="AA118" s="12" t="s">
        <v>1219</v>
      </c>
      <c r="AB118" s="12" t="s">
        <v>1220</v>
      </c>
      <c r="AC118" s="12" t="s">
        <v>1209</v>
      </c>
      <c r="AD118" s="12" t="s">
        <v>123</v>
      </c>
      <c r="AE118" s="12" t="s">
        <v>1210</v>
      </c>
      <c r="AF118" s="12" t="s">
        <v>368</v>
      </c>
      <c r="AG118" s="12">
        <v>0</v>
      </c>
      <c r="AH118" s="12" t="s">
        <v>16</v>
      </c>
      <c r="AI118" s="12" t="s">
        <v>369</v>
      </c>
      <c r="AJ118" s="12" t="s">
        <v>825</v>
      </c>
      <c r="AK118" s="12" t="s">
        <v>826</v>
      </c>
      <c r="AL118" s="12" t="s">
        <v>372</v>
      </c>
      <c r="AM118" s="12" t="s">
        <v>373</v>
      </c>
      <c r="AN118" s="12" t="s">
        <v>374</v>
      </c>
      <c r="AO118" s="12" t="s">
        <v>614</v>
      </c>
      <c r="AP118" s="12" t="s">
        <v>1221</v>
      </c>
      <c r="AQ118" s="12" t="s">
        <v>887</v>
      </c>
      <c r="AR118" s="12" t="s">
        <v>1049</v>
      </c>
      <c r="AS118" s="12" t="s">
        <v>829</v>
      </c>
      <c r="AT118" s="12" t="s">
        <v>15</v>
      </c>
      <c r="AU118" s="12" t="s">
        <v>566</v>
      </c>
      <c r="AV118" s="12" t="s">
        <v>59</v>
      </c>
      <c r="AW118" s="12" t="s">
        <v>378</v>
      </c>
      <c r="AX118" s="12" t="s">
        <v>378</v>
      </c>
      <c r="AY118" s="12" t="s">
        <v>378</v>
      </c>
      <c r="AZ118" s="12" t="s">
        <v>819</v>
      </c>
      <c r="BA118" s="12" t="s">
        <v>15</v>
      </c>
      <c r="BB118" s="12" t="s">
        <v>15</v>
      </c>
      <c r="BC118" s="12" t="s">
        <v>15</v>
      </c>
      <c r="BD118" s="12" t="s">
        <v>770</v>
      </c>
      <c r="BE118" s="12" t="s">
        <v>15</v>
      </c>
      <c r="BF118" s="12" t="s">
        <v>15</v>
      </c>
      <c r="BG118" s="12" t="s">
        <v>15</v>
      </c>
      <c r="BH118" s="12" t="s">
        <v>15</v>
      </c>
      <c r="BI118" s="12" t="s">
        <v>1212</v>
      </c>
      <c r="BJ118" s="12" t="s">
        <v>832</v>
      </c>
      <c r="BK118" s="12" t="s">
        <v>15</v>
      </c>
      <c r="BL118" s="12" t="s">
        <v>15</v>
      </c>
      <c r="BM118" s="12" t="s">
        <v>927</v>
      </c>
      <c r="BN118" s="12" t="s">
        <v>15</v>
      </c>
      <c r="BO118" s="12" t="s">
        <v>621</v>
      </c>
      <c r="BP118" s="12" t="s">
        <v>15</v>
      </c>
      <c r="BQ118" s="12" t="s">
        <v>15</v>
      </c>
      <c r="BR118" s="12" t="s">
        <v>15</v>
      </c>
      <c r="BS118" s="12" t="s">
        <v>1136</v>
      </c>
      <c r="BT118" s="12" t="s">
        <v>386</v>
      </c>
      <c r="BU118" s="12" t="s">
        <v>15</v>
      </c>
      <c r="BV118" s="12" t="s">
        <v>15</v>
      </c>
      <c r="BW118" s="12" t="s">
        <v>387</v>
      </c>
      <c r="BX118" s="12" t="s">
        <v>15</v>
      </c>
      <c r="BY118" s="12" t="s">
        <v>388</v>
      </c>
      <c r="BZ118" s="12" t="s">
        <v>836</v>
      </c>
      <c r="CA118" s="12" t="s">
        <v>15</v>
      </c>
      <c r="CB118" s="12" t="s">
        <v>15</v>
      </c>
      <c r="CC118" s="12" t="s">
        <v>15</v>
      </c>
      <c r="CD118" s="12" t="s">
        <v>15</v>
      </c>
      <c r="CE118" s="12" t="s">
        <v>15</v>
      </c>
      <c r="CF118" s="12" t="s">
        <v>15</v>
      </c>
      <c r="CG118" s="12" t="s">
        <v>15</v>
      </c>
      <c r="CH118" s="12" t="s">
        <v>15</v>
      </c>
      <c r="CI118" s="12" t="s">
        <v>378</v>
      </c>
      <c r="CJ118" s="12" t="s">
        <v>61</v>
      </c>
      <c r="CK118" s="12" t="s">
        <v>15</v>
      </c>
      <c r="CL118" s="12" t="s">
        <v>389</v>
      </c>
      <c r="CM118" s="12" t="s">
        <v>390</v>
      </c>
      <c r="CN118" s="12" t="s">
        <v>387</v>
      </c>
      <c r="CO118" s="12" t="s">
        <v>391</v>
      </c>
      <c r="CP118" s="12" t="s">
        <v>392</v>
      </c>
      <c r="CQ118" s="12" t="s">
        <v>393</v>
      </c>
      <c r="CR118" s="12" t="s">
        <v>394</v>
      </c>
      <c r="CS118" s="12" t="s">
        <v>387</v>
      </c>
      <c r="CT118" s="12" t="s">
        <v>387</v>
      </c>
      <c r="CU118" s="12" t="s">
        <v>387</v>
      </c>
      <c r="CV118" s="12" t="s">
        <v>387</v>
      </c>
      <c r="CW118" s="12" t="s">
        <v>395</v>
      </c>
      <c r="CX118" s="12" t="s">
        <v>1222</v>
      </c>
      <c r="CY118" s="12" t="s">
        <v>1214</v>
      </c>
      <c r="CZ118" s="12">
        <v>0</v>
      </c>
      <c r="DA118" s="12">
        <v>0</v>
      </c>
      <c r="DB118" s="12">
        <v>0</v>
      </c>
    </row>
    <row r="119" spans="1:106">
      <c r="A119" s="23">
        <v>44923</v>
      </c>
      <c r="B119" s="24" t="s">
        <v>22</v>
      </c>
      <c r="C119" s="12" t="s">
        <v>1050</v>
      </c>
      <c r="D119" s="12" t="s">
        <v>1051</v>
      </c>
      <c r="E119" s="12" t="s">
        <v>102</v>
      </c>
      <c r="F119" s="12" t="s">
        <v>13</v>
      </c>
      <c r="G119" s="12" t="s">
        <v>17</v>
      </c>
      <c r="H119" s="12" t="s">
        <v>59</v>
      </c>
      <c r="I119" s="12" t="s">
        <v>61</v>
      </c>
      <c r="J119" s="12" t="s">
        <v>551</v>
      </c>
      <c r="K119" s="12" t="s">
        <v>16</v>
      </c>
      <c r="L119" s="29" t="s">
        <v>1052</v>
      </c>
      <c r="M119" s="9">
        <v>0</v>
      </c>
      <c r="N119" s="9">
        <v>0</v>
      </c>
      <c r="O119" s="16">
        <v>0</v>
      </c>
      <c r="P119" s="22">
        <v>0</v>
      </c>
      <c r="Q119" s="22">
        <v>0</v>
      </c>
      <c r="R119" s="22"/>
      <c r="S119" s="16">
        <v>0</v>
      </c>
      <c r="T119" s="12"/>
      <c r="U119" s="12"/>
      <c r="V119" s="12"/>
      <c r="W119" s="12"/>
      <c r="X119" s="12"/>
      <c r="Y119" s="46" t="s">
        <v>363</v>
      </c>
      <c r="Z119" s="12" t="s">
        <v>1051</v>
      </c>
      <c r="AA119" s="12" t="s">
        <v>1223</v>
      </c>
      <c r="AB119" s="12" t="s">
        <v>1224</v>
      </c>
      <c r="AC119" s="12" t="s">
        <v>1209</v>
      </c>
      <c r="AD119" s="12" t="s">
        <v>123</v>
      </c>
      <c r="AE119" s="12" t="s">
        <v>1225</v>
      </c>
      <c r="AF119" s="12" t="s">
        <v>368</v>
      </c>
      <c r="AG119" s="12">
        <v>0</v>
      </c>
      <c r="AH119" s="12" t="s">
        <v>16</v>
      </c>
      <c r="AI119" s="12" t="s">
        <v>369</v>
      </c>
      <c r="AJ119" s="12" t="s">
        <v>825</v>
      </c>
      <c r="AK119" s="12" t="s">
        <v>826</v>
      </c>
      <c r="AL119" s="12" t="s">
        <v>372</v>
      </c>
      <c r="AM119" s="12" t="s">
        <v>373</v>
      </c>
      <c r="AN119" s="12" t="s">
        <v>374</v>
      </c>
      <c r="AO119" s="12" t="s">
        <v>614</v>
      </c>
      <c r="AP119" s="12" t="s">
        <v>1226</v>
      </c>
      <c r="AQ119" s="12" t="s">
        <v>887</v>
      </c>
      <c r="AR119" s="12" t="s">
        <v>1049</v>
      </c>
      <c r="AS119" s="12" t="s">
        <v>829</v>
      </c>
      <c r="AT119" s="12" t="s">
        <v>15</v>
      </c>
      <c r="AU119" s="12" t="s">
        <v>541</v>
      </c>
      <c r="AV119" s="12" t="s">
        <v>59</v>
      </c>
      <c r="AW119" s="12" t="s">
        <v>378</v>
      </c>
      <c r="AX119" s="12" t="s">
        <v>378</v>
      </c>
      <c r="AY119" s="12" t="s">
        <v>378</v>
      </c>
      <c r="AZ119" s="12" t="s">
        <v>819</v>
      </c>
      <c r="BA119" s="12" t="s">
        <v>15</v>
      </c>
      <c r="BB119" s="12" t="s">
        <v>15</v>
      </c>
      <c r="BC119" s="12" t="s">
        <v>15</v>
      </c>
      <c r="BD119" s="12" t="s">
        <v>633</v>
      </c>
      <c r="BE119" s="12" t="s">
        <v>15</v>
      </c>
      <c r="BF119" s="12" t="s">
        <v>15</v>
      </c>
      <c r="BG119" s="12" t="s">
        <v>15</v>
      </c>
      <c r="BH119" s="12" t="s">
        <v>15</v>
      </c>
      <c r="BI119" s="12" t="s">
        <v>1212</v>
      </c>
      <c r="BJ119" s="12" t="s">
        <v>832</v>
      </c>
      <c r="BK119" s="12" t="s">
        <v>15</v>
      </c>
      <c r="BL119" s="12" t="s">
        <v>15</v>
      </c>
      <c r="BM119" s="12" t="s">
        <v>833</v>
      </c>
      <c r="BN119" s="12" t="s">
        <v>15</v>
      </c>
      <c r="BO119" s="12" t="s">
        <v>621</v>
      </c>
      <c r="BP119" s="12" t="s">
        <v>15</v>
      </c>
      <c r="BQ119" s="12" t="s">
        <v>15</v>
      </c>
      <c r="BR119" s="12" t="s">
        <v>15</v>
      </c>
      <c r="BS119" s="12" t="s">
        <v>1136</v>
      </c>
      <c r="BT119" s="12" t="s">
        <v>386</v>
      </c>
      <c r="BU119" s="12" t="s">
        <v>15</v>
      </c>
      <c r="BV119" s="12" t="s">
        <v>15</v>
      </c>
      <c r="BW119" s="12" t="s">
        <v>387</v>
      </c>
      <c r="BX119" s="12" t="s">
        <v>15</v>
      </c>
      <c r="BY119" s="12" t="s">
        <v>388</v>
      </c>
      <c r="BZ119" s="12" t="s">
        <v>836</v>
      </c>
      <c r="CA119" s="12" t="s">
        <v>15</v>
      </c>
      <c r="CB119" s="12" t="s">
        <v>15</v>
      </c>
      <c r="CC119" s="12" t="s">
        <v>15</v>
      </c>
      <c r="CD119" s="12" t="s">
        <v>15</v>
      </c>
      <c r="CE119" s="12" t="s">
        <v>15</v>
      </c>
      <c r="CF119" s="12" t="s">
        <v>15</v>
      </c>
      <c r="CG119" s="12" t="s">
        <v>15</v>
      </c>
      <c r="CH119" s="12" t="s">
        <v>15</v>
      </c>
      <c r="CI119" s="12" t="s">
        <v>378</v>
      </c>
      <c r="CJ119" s="12" t="s">
        <v>61</v>
      </c>
      <c r="CK119" s="12" t="s">
        <v>15</v>
      </c>
      <c r="CL119" s="12" t="s">
        <v>389</v>
      </c>
      <c r="CM119" s="12" t="s">
        <v>390</v>
      </c>
      <c r="CN119" s="12" t="s">
        <v>387</v>
      </c>
      <c r="CO119" s="12" t="s">
        <v>391</v>
      </c>
      <c r="CP119" s="12" t="s">
        <v>392</v>
      </c>
      <c r="CQ119" s="12" t="s">
        <v>393</v>
      </c>
      <c r="CR119" s="12" t="s">
        <v>394</v>
      </c>
      <c r="CS119" s="12" t="s">
        <v>387</v>
      </c>
      <c r="CT119" s="12" t="s">
        <v>387</v>
      </c>
      <c r="CU119" s="12" t="s">
        <v>387</v>
      </c>
      <c r="CV119" s="12" t="s">
        <v>387</v>
      </c>
      <c r="CW119" s="12" t="s">
        <v>15</v>
      </c>
      <c r="CX119" s="12" t="s">
        <v>1227</v>
      </c>
      <c r="CY119" s="12" t="s">
        <v>1227</v>
      </c>
      <c r="CZ119" s="12" t="s">
        <v>378</v>
      </c>
      <c r="DA119" s="12" t="s">
        <v>629</v>
      </c>
      <c r="DB119" s="12"/>
    </row>
    <row r="120" spans="1:106">
      <c r="A120" s="23">
        <v>44580</v>
      </c>
      <c r="B120" s="24" t="s">
        <v>22</v>
      </c>
      <c r="C120" s="12" t="s">
        <v>1050</v>
      </c>
      <c r="D120" s="12" t="s">
        <v>1053</v>
      </c>
      <c r="E120" s="12" t="s">
        <v>102</v>
      </c>
      <c r="F120" s="12" t="s">
        <v>13</v>
      </c>
      <c r="G120" s="12" t="s">
        <v>74</v>
      </c>
      <c r="H120" s="12" t="s">
        <v>59</v>
      </c>
      <c r="I120" s="12" t="s">
        <v>61</v>
      </c>
      <c r="J120" s="12" t="s">
        <v>551</v>
      </c>
      <c r="K120" s="12" t="s">
        <v>16</v>
      </c>
      <c r="L120" s="29" t="s">
        <v>1054</v>
      </c>
      <c r="M120" s="12"/>
      <c r="N120" s="12"/>
      <c r="O120" s="16">
        <v>0</v>
      </c>
      <c r="P120" s="12"/>
      <c r="Q120" s="12"/>
      <c r="R120" s="12"/>
      <c r="S120" s="16">
        <v>0</v>
      </c>
      <c r="T120" s="12"/>
      <c r="U120" s="12"/>
      <c r="V120" s="12"/>
      <c r="W120" s="12"/>
      <c r="X120" s="12"/>
      <c r="Y120" s="46" t="s">
        <v>363</v>
      </c>
      <c r="Z120" s="12" t="s">
        <v>1053</v>
      </c>
      <c r="AA120" s="12" t="s">
        <v>1228</v>
      </c>
      <c r="AB120" s="12" t="s">
        <v>1229</v>
      </c>
      <c r="AC120" s="12" t="s">
        <v>1209</v>
      </c>
      <c r="AD120" s="12" t="s">
        <v>123</v>
      </c>
      <c r="AE120" s="12" t="s">
        <v>1225</v>
      </c>
      <c r="AF120" s="12" t="s">
        <v>368</v>
      </c>
      <c r="AG120" s="12">
        <v>0</v>
      </c>
      <c r="AH120" s="12" t="s">
        <v>16</v>
      </c>
      <c r="AI120" s="12" t="s">
        <v>369</v>
      </c>
      <c r="AJ120" s="12" t="s">
        <v>825</v>
      </c>
      <c r="AK120" s="12" t="s">
        <v>826</v>
      </c>
      <c r="AL120" s="12" t="s">
        <v>372</v>
      </c>
      <c r="AM120" s="12" t="s">
        <v>373</v>
      </c>
      <c r="AN120" s="12" t="s">
        <v>374</v>
      </c>
      <c r="AO120" s="12" t="s">
        <v>614</v>
      </c>
      <c r="AP120" s="12" t="s">
        <v>1230</v>
      </c>
      <c r="AQ120" s="12" t="s">
        <v>887</v>
      </c>
      <c r="AR120" s="12" t="s">
        <v>1049</v>
      </c>
      <c r="AS120" s="12" t="s">
        <v>829</v>
      </c>
      <c r="AT120" s="12" t="s">
        <v>15</v>
      </c>
      <c r="AU120" s="12" t="s">
        <v>541</v>
      </c>
      <c r="AV120" s="12" t="s">
        <v>59</v>
      </c>
      <c r="AW120" s="12" t="s">
        <v>378</v>
      </c>
      <c r="AX120" s="12" t="s">
        <v>378</v>
      </c>
      <c r="AY120" s="12" t="s">
        <v>378</v>
      </c>
      <c r="AZ120" s="12" t="s">
        <v>819</v>
      </c>
      <c r="BA120" s="12" t="s">
        <v>15</v>
      </c>
      <c r="BB120" s="12" t="s">
        <v>15</v>
      </c>
      <c r="BC120" s="12" t="s">
        <v>15</v>
      </c>
      <c r="BD120" s="12" t="s">
        <v>770</v>
      </c>
      <c r="BE120" s="12" t="s">
        <v>15</v>
      </c>
      <c r="BF120" s="12" t="s">
        <v>15</v>
      </c>
      <c r="BG120" s="12" t="s">
        <v>15</v>
      </c>
      <c r="BH120" s="12" t="s">
        <v>15</v>
      </c>
      <c r="BI120" s="12" t="s">
        <v>1212</v>
      </c>
      <c r="BJ120" s="12" t="s">
        <v>832</v>
      </c>
      <c r="BK120" s="12" t="s">
        <v>15</v>
      </c>
      <c r="BL120" s="12" t="s">
        <v>15</v>
      </c>
      <c r="BM120" s="12" t="s">
        <v>833</v>
      </c>
      <c r="BN120" s="12" t="s">
        <v>15</v>
      </c>
      <c r="BO120" s="12" t="s">
        <v>621</v>
      </c>
      <c r="BP120" s="12" t="s">
        <v>15</v>
      </c>
      <c r="BQ120" s="12" t="s">
        <v>15</v>
      </c>
      <c r="BR120" s="12" t="s">
        <v>15</v>
      </c>
      <c r="BS120" s="12" t="s">
        <v>1136</v>
      </c>
      <c r="BT120" s="12" t="s">
        <v>386</v>
      </c>
      <c r="BU120" s="12" t="s">
        <v>15</v>
      </c>
      <c r="BV120" s="12" t="s">
        <v>15</v>
      </c>
      <c r="BW120" s="12" t="s">
        <v>387</v>
      </c>
      <c r="BX120" s="12" t="s">
        <v>15</v>
      </c>
      <c r="BY120" s="12" t="s">
        <v>388</v>
      </c>
      <c r="BZ120" s="12" t="s">
        <v>836</v>
      </c>
      <c r="CA120" s="12" t="s">
        <v>15</v>
      </c>
      <c r="CB120" s="12" t="s">
        <v>15</v>
      </c>
      <c r="CC120" s="12" t="s">
        <v>15</v>
      </c>
      <c r="CD120" s="12" t="s">
        <v>15</v>
      </c>
      <c r="CE120" s="12" t="s">
        <v>15</v>
      </c>
      <c r="CF120" s="12" t="s">
        <v>15</v>
      </c>
      <c r="CG120" s="12" t="s">
        <v>15</v>
      </c>
      <c r="CH120" s="12" t="s">
        <v>15</v>
      </c>
      <c r="CI120" s="12" t="s">
        <v>378</v>
      </c>
      <c r="CJ120" s="12" t="s">
        <v>61</v>
      </c>
      <c r="CK120" s="12" t="s">
        <v>15</v>
      </c>
      <c r="CL120" s="12" t="s">
        <v>389</v>
      </c>
      <c r="CM120" s="12" t="s">
        <v>390</v>
      </c>
      <c r="CN120" s="12" t="s">
        <v>387</v>
      </c>
      <c r="CO120" s="12" t="s">
        <v>391</v>
      </c>
      <c r="CP120" s="12" t="s">
        <v>392</v>
      </c>
      <c r="CQ120" s="12" t="s">
        <v>393</v>
      </c>
      <c r="CR120" s="12" t="s">
        <v>394</v>
      </c>
      <c r="CS120" s="12" t="s">
        <v>387</v>
      </c>
      <c r="CT120" s="12" t="s">
        <v>387</v>
      </c>
      <c r="CU120" s="12" t="s">
        <v>387</v>
      </c>
      <c r="CV120" s="12" t="s">
        <v>387</v>
      </c>
      <c r="CW120" s="12" t="s">
        <v>15</v>
      </c>
      <c r="CX120" s="12" t="s">
        <v>1231</v>
      </c>
      <c r="CY120" s="12" t="s">
        <v>1231</v>
      </c>
      <c r="CZ120" s="12" t="s">
        <v>378</v>
      </c>
      <c r="DA120" s="12" t="s">
        <v>629</v>
      </c>
      <c r="DB120" s="12"/>
    </row>
    <row r="121" spans="1:106">
      <c r="A121" s="23">
        <v>44580</v>
      </c>
      <c r="B121" s="24" t="s">
        <v>22</v>
      </c>
      <c r="C121" s="12" t="s">
        <v>1050</v>
      </c>
      <c r="D121" s="12" t="s">
        <v>1055</v>
      </c>
      <c r="E121" s="12" t="s">
        <v>102</v>
      </c>
      <c r="F121" s="12" t="s">
        <v>195</v>
      </c>
      <c r="G121" s="12" t="s">
        <v>17</v>
      </c>
      <c r="H121" s="12" t="s">
        <v>59</v>
      </c>
      <c r="I121" s="12" t="s">
        <v>61</v>
      </c>
      <c r="J121" s="12" t="s">
        <v>551</v>
      </c>
      <c r="K121" s="12" t="s">
        <v>16</v>
      </c>
      <c r="L121" s="29" t="s">
        <v>1056</v>
      </c>
      <c r="M121" s="12"/>
      <c r="N121" s="12"/>
      <c r="O121" s="16">
        <v>0</v>
      </c>
      <c r="P121" s="12"/>
      <c r="Q121" s="12"/>
      <c r="R121" s="12"/>
      <c r="S121" s="16">
        <v>0</v>
      </c>
      <c r="T121" s="12"/>
      <c r="U121" s="12"/>
      <c r="V121" s="12"/>
      <c r="W121" s="12"/>
      <c r="X121" s="12"/>
      <c r="Y121" s="46" t="s">
        <v>363</v>
      </c>
      <c r="Z121" s="12" t="s">
        <v>1055</v>
      </c>
      <c r="AA121" s="12" t="s">
        <v>1232</v>
      </c>
      <c r="AB121" s="12" t="s">
        <v>1233</v>
      </c>
      <c r="AC121" s="12" t="s">
        <v>1209</v>
      </c>
      <c r="AD121" s="12" t="s">
        <v>123</v>
      </c>
      <c r="AE121" s="12" t="s">
        <v>1225</v>
      </c>
      <c r="AF121" s="12" t="s">
        <v>368</v>
      </c>
      <c r="AG121" s="12">
        <v>0</v>
      </c>
      <c r="AH121" s="12" t="s">
        <v>16</v>
      </c>
      <c r="AI121" s="12" t="s">
        <v>369</v>
      </c>
      <c r="AJ121" s="12" t="s">
        <v>825</v>
      </c>
      <c r="AK121" s="12" t="s">
        <v>826</v>
      </c>
      <c r="AL121" s="12" t="s">
        <v>372</v>
      </c>
      <c r="AM121" s="12" t="s">
        <v>373</v>
      </c>
      <c r="AN121" s="12" t="s">
        <v>374</v>
      </c>
      <c r="AO121" s="12" t="s">
        <v>614</v>
      </c>
      <c r="AP121" s="12" t="s">
        <v>1234</v>
      </c>
      <c r="AQ121" s="12" t="s">
        <v>887</v>
      </c>
      <c r="AR121" s="12" t="s">
        <v>1049</v>
      </c>
      <c r="AS121" s="12" t="s">
        <v>829</v>
      </c>
      <c r="AT121" s="12" t="s">
        <v>15</v>
      </c>
      <c r="AU121" s="12" t="s">
        <v>541</v>
      </c>
      <c r="AV121" s="12" t="s">
        <v>59</v>
      </c>
      <c r="AW121" s="12" t="s">
        <v>378</v>
      </c>
      <c r="AX121" s="12" t="s">
        <v>378</v>
      </c>
      <c r="AY121" s="12" t="s">
        <v>378</v>
      </c>
      <c r="AZ121" s="12" t="s">
        <v>819</v>
      </c>
      <c r="BA121" s="12" t="s">
        <v>379</v>
      </c>
      <c r="BB121" s="12" t="s">
        <v>15</v>
      </c>
      <c r="BC121" s="12" t="s">
        <v>15</v>
      </c>
      <c r="BD121" s="12" t="s">
        <v>633</v>
      </c>
      <c r="BE121" s="12" t="s">
        <v>15</v>
      </c>
      <c r="BF121" s="12" t="s">
        <v>15</v>
      </c>
      <c r="BG121" s="12" t="s">
        <v>15</v>
      </c>
      <c r="BH121" s="12" t="s">
        <v>15</v>
      </c>
      <c r="BI121" s="12" t="s">
        <v>1212</v>
      </c>
      <c r="BJ121" s="12" t="s">
        <v>832</v>
      </c>
      <c r="BK121" s="12" t="s">
        <v>15</v>
      </c>
      <c r="BL121" s="12" t="s">
        <v>15</v>
      </c>
      <c r="BM121" s="12" t="s">
        <v>833</v>
      </c>
      <c r="BN121" s="12" t="s">
        <v>15</v>
      </c>
      <c r="BO121" s="12" t="s">
        <v>621</v>
      </c>
      <c r="BP121" s="12" t="s">
        <v>15</v>
      </c>
      <c r="BQ121" s="12" t="s">
        <v>15</v>
      </c>
      <c r="BR121" s="12" t="s">
        <v>15</v>
      </c>
      <c r="BS121" s="12" t="s">
        <v>1136</v>
      </c>
      <c r="BT121" s="12" t="s">
        <v>386</v>
      </c>
      <c r="BU121" s="12" t="s">
        <v>15</v>
      </c>
      <c r="BV121" s="12" t="s">
        <v>15</v>
      </c>
      <c r="BW121" s="12" t="s">
        <v>387</v>
      </c>
      <c r="BX121" s="12" t="s">
        <v>15</v>
      </c>
      <c r="BY121" s="12" t="s">
        <v>388</v>
      </c>
      <c r="BZ121" s="12" t="s">
        <v>836</v>
      </c>
      <c r="CA121" s="12" t="s">
        <v>15</v>
      </c>
      <c r="CB121" s="12" t="s">
        <v>15</v>
      </c>
      <c r="CC121" s="12" t="s">
        <v>15</v>
      </c>
      <c r="CD121" s="12" t="s">
        <v>15</v>
      </c>
      <c r="CE121" s="12" t="s">
        <v>15</v>
      </c>
      <c r="CF121" s="12" t="s">
        <v>15</v>
      </c>
      <c r="CG121" s="12" t="s">
        <v>15</v>
      </c>
      <c r="CH121" s="12" t="s">
        <v>15</v>
      </c>
      <c r="CI121" s="12" t="s">
        <v>378</v>
      </c>
      <c r="CJ121" s="12" t="s">
        <v>61</v>
      </c>
      <c r="CK121" s="12" t="s">
        <v>15</v>
      </c>
      <c r="CL121" s="12" t="s">
        <v>389</v>
      </c>
      <c r="CM121" s="12" t="s">
        <v>390</v>
      </c>
      <c r="CN121" s="12" t="s">
        <v>387</v>
      </c>
      <c r="CO121" s="12" t="s">
        <v>391</v>
      </c>
      <c r="CP121" s="12" t="s">
        <v>392</v>
      </c>
      <c r="CQ121" s="12" t="s">
        <v>393</v>
      </c>
      <c r="CR121" s="12" t="s">
        <v>394</v>
      </c>
      <c r="CS121" s="12" t="s">
        <v>387</v>
      </c>
      <c r="CT121" s="12" t="s">
        <v>387</v>
      </c>
      <c r="CU121" s="12" t="s">
        <v>387</v>
      </c>
      <c r="CV121" s="12" t="s">
        <v>387</v>
      </c>
      <c r="CW121" s="12" t="s">
        <v>15</v>
      </c>
      <c r="CX121" s="12" t="s">
        <v>1235</v>
      </c>
      <c r="CY121" s="12" t="s">
        <v>1235</v>
      </c>
      <c r="CZ121" s="12" t="s">
        <v>378</v>
      </c>
      <c r="DA121" s="12" t="s">
        <v>629</v>
      </c>
      <c r="DB121" s="12"/>
    </row>
    <row r="122" spans="1:106">
      <c r="A122" s="23">
        <v>44580</v>
      </c>
      <c r="B122" s="24" t="s">
        <v>22</v>
      </c>
      <c r="C122" s="12" t="s">
        <v>1057</v>
      </c>
      <c r="D122" s="12" t="s">
        <v>1058</v>
      </c>
      <c r="E122" s="12" t="s">
        <v>58</v>
      </c>
      <c r="F122" s="12" t="s">
        <v>13</v>
      </c>
      <c r="G122" s="12" t="s">
        <v>17</v>
      </c>
      <c r="H122" s="12" t="s">
        <v>59</v>
      </c>
      <c r="I122" s="12" t="s">
        <v>467</v>
      </c>
      <c r="J122" s="12" t="s">
        <v>164</v>
      </c>
      <c r="K122" s="12" t="s">
        <v>16</v>
      </c>
      <c r="L122" s="29" t="s">
        <v>1059</v>
      </c>
      <c r="M122" s="12"/>
      <c r="N122" s="12"/>
      <c r="O122" s="16">
        <v>0</v>
      </c>
      <c r="P122" s="12"/>
      <c r="Q122" s="12"/>
      <c r="R122" s="12"/>
      <c r="S122" s="16">
        <v>0</v>
      </c>
      <c r="T122" s="12"/>
      <c r="U122" s="12"/>
      <c r="V122" s="12"/>
      <c r="W122" s="12"/>
      <c r="X122" s="12"/>
      <c r="Y122" s="46" t="s">
        <v>363</v>
      </c>
      <c r="Z122" s="12" t="s">
        <v>1058</v>
      </c>
      <c r="AA122" s="12" t="s">
        <v>1236</v>
      </c>
      <c r="AB122" s="12" t="s">
        <v>1237</v>
      </c>
      <c r="AC122" s="12" t="s">
        <v>1238</v>
      </c>
      <c r="AD122" s="12" t="s">
        <v>1239</v>
      </c>
      <c r="AE122" s="12" t="s">
        <v>1240</v>
      </c>
      <c r="AF122" s="12" t="s">
        <v>368</v>
      </c>
      <c r="AG122" s="12">
        <v>0</v>
      </c>
      <c r="AH122" s="12" t="s">
        <v>16</v>
      </c>
      <c r="AI122" s="12" t="s">
        <v>369</v>
      </c>
      <c r="AJ122" s="12" t="s">
        <v>825</v>
      </c>
      <c r="AK122" s="12" t="s">
        <v>826</v>
      </c>
      <c r="AL122" s="12" t="s">
        <v>372</v>
      </c>
      <c r="AM122" s="12" t="s">
        <v>373</v>
      </c>
      <c r="AN122" s="12" t="s">
        <v>374</v>
      </c>
      <c r="AO122" s="12" t="s">
        <v>614</v>
      </c>
      <c r="AP122" s="12" t="s">
        <v>1241</v>
      </c>
      <c r="AQ122" s="12" t="s">
        <v>958</v>
      </c>
      <c r="AR122" s="12" t="s">
        <v>959</v>
      </c>
      <c r="AS122" s="12" t="s">
        <v>1242</v>
      </c>
      <c r="AT122" s="12" t="s">
        <v>15</v>
      </c>
      <c r="AU122" s="12" t="s">
        <v>566</v>
      </c>
      <c r="AV122" s="12" t="s">
        <v>59</v>
      </c>
      <c r="AW122" s="12" t="s">
        <v>378</v>
      </c>
      <c r="AX122" s="12" t="s">
        <v>378</v>
      </c>
      <c r="AY122" s="12" t="s">
        <v>378</v>
      </c>
      <c r="AZ122" s="12" t="s">
        <v>819</v>
      </c>
      <c r="BA122" s="12" t="s">
        <v>15</v>
      </c>
      <c r="BB122" s="12" t="s">
        <v>15</v>
      </c>
      <c r="BC122" s="12" t="s">
        <v>15</v>
      </c>
      <c r="BD122" s="12" t="s">
        <v>633</v>
      </c>
      <c r="BE122" s="12" t="s">
        <v>15</v>
      </c>
      <c r="BF122" s="12" t="s">
        <v>15</v>
      </c>
      <c r="BG122" s="12" t="s">
        <v>15</v>
      </c>
      <c r="BH122" s="12" t="s">
        <v>15</v>
      </c>
      <c r="BI122" s="12" t="s">
        <v>960</v>
      </c>
      <c r="BJ122" s="12" t="s">
        <v>832</v>
      </c>
      <c r="BK122" s="12" t="s">
        <v>15</v>
      </c>
      <c r="BL122" s="12" t="s">
        <v>15</v>
      </c>
      <c r="BM122" s="12" t="s">
        <v>927</v>
      </c>
      <c r="BN122" s="12" t="s">
        <v>15</v>
      </c>
      <c r="BO122" s="12" t="s">
        <v>621</v>
      </c>
      <c r="BP122" s="12" t="s">
        <v>15</v>
      </c>
      <c r="BQ122" s="12" t="s">
        <v>15</v>
      </c>
      <c r="BR122" s="12" t="s">
        <v>15</v>
      </c>
      <c r="BS122" s="12" t="s">
        <v>835</v>
      </c>
      <c r="BT122" s="12" t="s">
        <v>386</v>
      </c>
      <c r="BU122" s="12" t="s">
        <v>15</v>
      </c>
      <c r="BV122" s="12" t="s">
        <v>15</v>
      </c>
      <c r="BW122" s="12" t="s">
        <v>387</v>
      </c>
      <c r="BX122" s="12" t="s">
        <v>15</v>
      </c>
      <c r="BY122" s="12" t="s">
        <v>388</v>
      </c>
      <c r="BZ122" s="12" t="s">
        <v>1243</v>
      </c>
      <c r="CA122" s="12" t="s">
        <v>15</v>
      </c>
      <c r="CB122" s="12" t="s">
        <v>15</v>
      </c>
      <c r="CC122" s="12" t="s">
        <v>15</v>
      </c>
      <c r="CD122" s="12" t="s">
        <v>15</v>
      </c>
      <c r="CE122" s="12" t="s">
        <v>15</v>
      </c>
      <c r="CF122" s="12" t="s">
        <v>15</v>
      </c>
      <c r="CG122" s="12" t="s">
        <v>15</v>
      </c>
      <c r="CH122" s="12" t="s">
        <v>15</v>
      </c>
      <c r="CI122" s="12" t="s">
        <v>378</v>
      </c>
      <c r="CJ122" s="12" t="s">
        <v>467</v>
      </c>
      <c r="CK122" s="12" t="s">
        <v>15</v>
      </c>
      <c r="CL122" s="12" t="s">
        <v>964</v>
      </c>
      <c r="CM122" s="12" t="s">
        <v>390</v>
      </c>
      <c r="CN122" s="12" t="s">
        <v>387</v>
      </c>
      <c r="CO122" s="12" t="s">
        <v>391</v>
      </c>
      <c r="CP122" s="12" t="s">
        <v>392</v>
      </c>
      <c r="CQ122" s="12" t="s">
        <v>393</v>
      </c>
      <c r="CR122" s="12" t="s">
        <v>394</v>
      </c>
      <c r="CS122" s="12" t="s">
        <v>387</v>
      </c>
      <c r="CT122" s="12" t="s">
        <v>387</v>
      </c>
      <c r="CU122" s="12" t="s">
        <v>387</v>
      </c>
      <c r="CV122" s="12" t="s">
        <v>387</v>
      </c>
      <c r="CW122" s="12" t="s">
        <v>395</v>
      </c>
      <c r="CX122" s="12" t="s">
        <v>1244</v>
      </c>
      <c r="CY122" s="12" t="s">
        <v>1245</v>
      </c>
      <c r="CZ122" s="12" t="s">
        <v>378</v>
      </c>
      <c r="DA122" s="12" t="s">
        <v>967</v>
      </c>
      <c r="DB122" s="12"/>
    </row>
    <row r="123" spans="1:106">
      <c r="A123" s="23">
        <v>44580</v>
      </c>
      <c r="B123" s="24" t="s">
        <v>22</v>
      </c>
      <c r="C123" s="12" t="s">
        <v>1057</v>
      </c>
      <c r="D123" s="12" t="s">
        <v>1060</v>
      </c>
      <c r="E123" s="12" t="s">
        <v>58</v>
      </c>
      <c r="F123" s="12" t="s">
        <v>13</v>
      </c>
      <c r="G123" s="12" t="s">
        <v>64</v>
      </c>
      <c r="H123" s="12" t="s">
        <v>59</v>
      </c>
      <c r="I123" s="12" t="s">
        <v>467</v>
      </c>
      <c r="J123" s="12" t="s">
        <v>164</v>
      </c>
      <c r="K123" s="12" t="s">
        <v>16</v>
      </c>
      <c r="L123" s="29" t="s">
        <v>1061</v>
      </c>
      <c r="M123" s="12"/>
      <c r="N123" s="12"/>
      <c r="O123" s="16">
        <v>0</v>
      </c>
      <c r="P123" s="12"/>
      <c r="Q123" s="12"/>
      <c r="R123" s="12"/>
      <c r="S123" s="16">
        <v>0</v>
      </c>
      <c r="T123" s="12"/>
      <c r="U123" s="12"/>
      <c r="V123" s="12"/>
      <c r="W123" s="12"/>
      <c r="X123" s="12"/>
      <c r="Y123" s="46" t="s">
        <v>363</v>
      </c>
      <c r="Z123" s="12" t="s">
        <v>1060</v>
      </c>
      <c r="AA123" s="12" t="s">
        <v>1246</v>
      </c>
      <c r="AB123" s="12" t="s">
        <v>1247</v>
      </c>
      <c r="AC123" s="12" t="s">
        <v>1238</v>
      </c>
      <c r="AD123" s="12" t="s">
        <v>1239</v>
      </c>
      <c r="AE123" s="12" t="s">
        <v>1240</v>
      </c>
      <c r="AF123" s="12" t="s">
        <v>368</v>
      </c>
      <c r="AG123" s="12">
        <v>0</v>
      </c>
      <c r="AH123" s="12" t="s">
        <v>16</v>
      </c>
      <c r="AI123" s="12" t="s">
        <v>369</v>
      </c>
      <c r="AJ123" s="12" t="s">
        <v>825</v>
      </c>
      <c r="AK123" s="12" t="s">
        <v>826</v>
      </c>
      <c r="AL123" s="12" t="s">
        <v>372</v>
      </c>
      <c r="AM123" s="12" t="s">
        <v>373</v>
      </c>
      <c r="AN123" s="12" t="s">
        <v>374</v>
      </c>
      <c r="AO123" s="12" t="s">
        <v>614</v>
      </c>
      <c r="AP123" s="12" t="s">
        <v>1248</v>
      </c>
      <c r="AQ123" s="12" t="s">
        <v>958</v>
      </c>
      <c r="AR123" s="12" t="s">
        <v>959</v>
      </c>
      <c r="AS123" s="12" t="s">
        <v>1242</v>
      </c>
      <c r="AT123" s="12" t="s">
        <v>15</v>
      </c>
      <c r="AU123" s="12" t="s">
        <v>566</v>
      </c>
      <c r="AV123" s="12" t="s">
        <v>59</v>
      </c>
      <c r="AW123" s="12" t="s">
        <v>378</v>
      </c>
      <c r="AX123" s="12" t="s">
        <v>378</v>
      </c>
      <c r="AY123" s="12" t="s">
        <v>378</v>
      </c>
      <c r="AZ123" s="12" t="s">
        <v>819</v>
      </c>
      <c r="BA123" s="12" t="s">
        <v>15</v>
      </c>
      <c r="BB123" s="12" t="s">
        <v>15</v>
      </c>
      <c r="BC123" s="12" t="s">
        <v>15</v>
      </c>
      <c r="BD123" s="12" t="s">
        <v>619</v>
      </c>
      <c r="BE123" s="12" t="s">
        <v>926</v>
      </c>
      <c r="BF123" s="12" t="s">
        <v>15</v>
      </c>
      <c r="BG123" s="12" t="s">
        <v>15</v>
      </c>
      <c r="BH123" s="12" t="s">
        <v>15</v>
      </c>
      <c r="BI123" s="12" t="s">
        <v>960</v>
      </c>
      <c r="BJ123" s="12" t="s">
        <v>832</v>
      </c>
      <c r="BK123" s="12" t="s">
        <v>15</v>
      </c>
      <c r="BL123" s="12" t="s">
        <v>15</v>
      </c>
      <c r="BM123" s="12" t="s">
        <v>927</v>
      </c>
      <c r="BN123" s="12" t="s">
        <v>15</v>
      </c>
      <c r="BO123" s="12" t="s">
        <v>621</v>
      </c>
      <c r="BP123" s="12" t="s">
        <v>15</v>
      </c>
      <c r="BQ123" s="12" t="s">
        <v>15</v>
      </c>
      <c r="BR123" s="12" t="s">
        <v>15</v>
      </c>
      <c r="BS123" s="12" t="s">
        <v>835</v>
      </c>
      <c r="BT123" s="12" t="s">
        <v>386</v>
      </c>
      <c r="BU123" s="12" t="s">
        <v>15</v>
      </c>
      <c r="BV123" s="12" t="s">
        <v>15</v>
      </c>
      <c r="BW123" s="12" t="s">
        <v>387</v>
      </c>
      <c r="BX123" s="12" t="s">
        <v>15</v>
      </c>
      <c r="BY123" s="12" t="s">
        <v>388</v>
      </c>
      <c r="BZ123" s="12" t="s">
        <v>15</v>
      </c>
      <c r="CA123" s="12" t="s">
        <v>15</v>
      </c>
      <c r="CB123" s="12" t="s">
        <v>15</v>
      </c>
      <c r="CC123" s="12" t="s">
        <v>15</v>
      </c>
      <c r="CD123" s="12" t="s">
        <v>15</v>
      </c>
      <c r="CE123" s="12" t="s">
        <v>15</v>
      </c>
      <c r="CF123" s="12" t="s">
        <v>15</v>
      </c>
      <c r="CG123" s="12" t="s">
        <v>15</v>
      </c>
      <c r="CH123" s="12" t="s">
        <v>15</v>
      </c>
      <c r="CI123" s="12" t="s">
        <v>378</v>
      </c>
      <c r="CJ123" s="12" t="s">
        <v>467</v>
      </c>
      <c r="CK123" s="12" t="s">
        <v>15</v>
      </c>
      <c r="CL123" s="12" t="s">
        <v>964</v>
      </c>
      <c r="CM123" s="12" t="s">
        <v>390</v>
      </c>
      <c r="CN123" s="12" t="s">
        <v>387</v>
      </c>
      <c r="CO123" s="12" t="s">
        <v>391</v>
      </c>
      <c r="CP123" s="12" t="s">
        <v>392</v>
      </c>
      <c r="CQ123" s="12" t="s">
        <v>393</v>
      </c>
      <c r="CR123" s="12" t="s">
        <v>394</v>
      </c>
      <c r="CS123" s="12" t="s">
        <v>387</v>
      </c>
      <c r="CT123" s="12" t="s">
        <v>387</v>
      </c>
      <c r="CU123" s="12" t="s">
        <v>387</v>
      </c>
      <c r="CV123" s="12" t="s">
        <v>387</v>
      </c>
      <c r="CW123" s="12" t="s">
        <v>395</v>
      </c>
      <c r="CX123" s="12" t="s">
        <v>1249</v>
      </c>
      <c r="CY123" s="12" t="s">
        <v>1245</v>
      </c>
      <c r="CZ123" s="12" t="s">
        <v>378</v>
      </c>
      <c r="DA123" s="12" t="s">
        <v>967</v>
      </c>
      <c r="DB123" s="12"/>
    </row>
    <row r="124" spans="1:106">
      <c r="A124" s="23">
        <v>44580</v>
      </c>
      <c r="B124" s="24" t="s">
        <v>22</v>
      </c>
      <c r="C124" s="12" t="s">
        <v>1062</v>
      </c>
      <c r="D124" s="12" t="s">
        <v>1063</v>
      </c>
      <c r="E124" s="12" t="s">
        <v>60</v>
      </c>
      <c r="F124" s="12" t="s">
        <v>13</v>
      </c>
      <c r="G124" s="12" t="s">
        <v>17</v>
      </c>
      <c r="H124" s="12" t="s">
        <v>59</v>
      </c>
      <c r="I124" s="12" t="s">
        <v>584</v>
      </c>
      <c r="J124" s="12" t="s">
        <v>1064</v>
      </c>
      <c r="K124" s="12" t="s">
        <v>16</v>
      </c>
      <c r="L124" s="29" t="s">
        <v>1065</v>
      </c>
      <c r="M124" s="12"/>
      <c r="N124" s="12"/>
      <c r="O124" s="16">
        <v>0</v>
      </c>
      <c r="P124" s="12"/>
      <c r="Q124" s="12"/>
      <c r="R124" s="12"/>
      <c r="S124" s="16">
        <v>0</v>
      </c>
      <c r="T124" s="12"/>
      <c r="U124" s="12"/>
      <c r="V124" s="12"/>
      <c r="W124" s="12"/>
      <c r="X124" s="12"/>
      <c r="Y124" s="46" t="s">
        <v>363</v>
      </c>
      <c r="Z124" s="12" t="s">
        <v>1063</v>
      </c>
      <c r="AA124" s="12" t="s">
        <v>1250</v>
      </c>
      <c r="AB124" s="12" t="s">
        <v>1251</v>
      </c>
      <c r="AC124" s="12" t="s">
        <v>1238</v>
      </c>
      <c r="AD124" s="12" t="s">
        <v>1239</v>
      </c>
      <c r="AE124" s="12" t="s">
        <v>1240</v>
      </c>
      <c r="AF124" s="12" t="s">
        <v>368</v>
      </c>
      <c r="AG124" s="12">
        <v>0</v>
      </c>
      <c r="AH124" s="12" t="s">
        <v>16</v>
      </c>
      <c r="AI124" s="12" t="s">
        <v>369</v>
      </c>
      <c r="AJ124" s="12" t="s">
        <v>825</v>
      </c>
      <c r="AK124" s="12" t="s">
        <v>826</v>
      </c>
      <c r="AL124" s="12" t="s">
        <v>372</v>
      </c>
      <c r="AM124" s="12" t="s">
        <v>373</v>
      </c>
      <c r="AN124" s="12" t="s">
        <v>374</v>
      </c>
      <c r="AO124" s="12" t="s">
        <v>614</v>
      </c>
      <c r="AP124" s="12" t="s">
        <v>1252</v>
      </c>
      <c r="AQ124" s="12" t="s">
        <v>982</v>
      </c>
      <c r="AR124" s="12" t="s">
        <v>972</v>
      </c>
      <c r="AS124" s="12" t="s">
        <v>829</v>
      </c>
      <c r="AT124" s="12" t="s">
        <v>15</v>
      </c>
      <c r="AU124" s="12" t="s">
        <v>566</v>
      </c>
      <c r="AV124" s="12" t="s">
        <v>59</v>
      </c>
      <c r="AW124" s="12" t="s">
        <v>378</v>
      </c>
      <c r="AX124" s="12" t="s">
        <v>378</v>
      </c>
      <c r="AY124" s="12" t="s">
        <v>378</v>
      </c>
      <c r="AZ124" s="12" t="s">
        <v>819</v>
      </c>
      <c r="BA124" s="12" t="s">
        <v>15</v>
      </c>
      <c r="BB124" s="12" t="s">
        <v>15</v>
      </c>
      <c r="BC124" s="12" t="s">
        <v>15</v>
      </c>
      <c r="BD124" s="12" t="s">
        <v>633</v>
      </c>
      <c r="BE124" s="12" t="s">
        <v>15</v>
      </c>
      <c r="BF124" s="12" t="s">
        <v>15</v>
      </c>
      <c r="BG124" s="12" t="s">
        <v>15</v>
      </c>
      <c r="BH124" s="12" t="s">
        <v>15</v>
      </c>
      <c r="BI124" s="12" t="s">
        <v>960</v>
      </c>
      <c r="BJ124" s="12" t="s">
        <v>832</v>
      </c>
      <c r="BK124" s="12" t="s">
        <v>15</v>
      </c>
      <c r="BL124" s="12" t="s">
        <v>15</v>
      </c>
      <c r="BM124" s="12" t="s">
        <v>927</v>
      </c>
      <c r="BN124" s="12" t="s">
        <v>15</v>
      </c>
      <c r="BO124" s="12" t="s">
        <v>621</v>
      </c>
      <c r="BP124" s="12" t="s">
        <v>15</v>
      </c>
      <c r="BQ124" s="12" t="s">
        <v>15</v>
      </c>
      <c r="BR124" s="12" t="s">
        <v>15</v>
      </c>
      <c r="BS124" s="12" t="s">
        <v>835</v>
      </c>
      <c r="BT124" s="12" t="s">
        <v>386</v>
      </c>
      <c r="BU124" s="12" t="s">
        <v>15</v>
      </c>
      <c r="BV124" s="12" t="s">
        <v>15</v>
      </c>
      <c r="BW124" s="12" t="s">
        <v>387</v>
      </c>
      <c r="BX124" s="12" t="s">
        <v>15</v>
      </c>
      <c r="BY124" s="12" t="s">
        <v>388</v>
      </c>
      <c r="BZ124" s="12" t="s">
        <v>1243</v>
      </c>
      <c r="CA124" s="12" t="s">
        <v>15</v>
      </c>
      <c r="CB124" s="12" t="s">
        <v>15</v>
      </c>
      <c r="CC124" s="12" t="s">
        <v>15</v>
      </c>
      <c r="CD124" s="12" t="s">
        <v>15</v>
      </c>
      <c r="CE124" s="12" t="s">
        <v>15</v>
      </c>
      <c r="CF124" s="12" t="s">
        <v>15</v>
      </c>
      <c r="CG124" s="12" t="s">
        <v>15</v>
      </c>
      <c r="CH124" s="12" t="s">
        <v>15</v>
      </c>
      <c r="CI124" s="12" t="s">
        <v>378</v>
      </c>
      <c r="CJ124" s="12" t="s">
        <v>584</v>
      </c>
      <c r="CK124" s="12" t="s">
        <v>15</v>
      </c>
      <c r="CL124" s="12" t="s">
        <v>389</v>
      </c>
      <c r="CM124" s="12" t="s">
        <v>390</v>
      </c>
      <c r="CN124" s="12" t="s">
        <v>387</v>
      </c>
      <c r="CO124" s="12" t="s">
        <v>391</v>
      </c>
      <c r="CP124" s="12" t="s">
        <v>392</v>
      </c>
      <c r="CQ124" s="12" t="s">
        <v>393</v>
      </c>
      <c r="CR124" s="12" t="s">
        <v>394</v>
      </c>
      <c r="CS124" s="12" t="s">
        <v>387</v>
      </c>
      <c r="CT124" s="12" t="s">
        <v>387</v>
      </c>
      <c r="CU124" s="12" t="s">
        <v>387</v>
      </c>
      <c r="CV124" s="12" t="s">
        <v>387</v>
      </c>
      <c r="CW124" s="12" t="s">
        <v>395</v>
      </c>
      <c r="CX124" s="12" t="s">
        <v>1253</v>
      </c>
      <c r="CY124" s="12" t="s">
        <v>1245</v>
      </c>
      <c r="CZ124" s="12" t="s">
        <v>378</v>
      </c>
      <c r="DA124" s="12" t="s">
        <v>967</v>
      </c>
      <c r="DB124" s="12"/>
    </row>
    <row r="125" spans="1:106">
      <c r="A125" s="23">
        <v>44923</v>
      </c>
      <c r="B125" s="24" t="s">
        <v>22</v>
      </c>
      <c r="C125" s="12" t="s">
        <v>1066</v>
      </c>
      <c r="D125" s="12" t="s">
        <v>1067</v>
      </c>
      <c r="E125" s="12" t="s">
        <v>58</v>
      </c>
      <c r="F125" s="12" t="s">
        <v>13</v>
      </c>
      <c r="G125" s="12" t="s">
        <v>17</v>
      </c>
      <c r="H125" s="12" t="s">
        <v>59</v>
      </c>
      <c r="I125" s="12" t="s">
        <v>24</v>
      </c>
      <c r="J125" s="12" t="s">
        <v>563</v>
      </c>
      <c r="K125" s="12" t="s">
        <v>16</v>
      </c>
      <c r="L125" s="29" t="s">
        <v>1068</v>
      </c>
      <c r="M125" s="9">
        <v>0</v>
      </c>
      <c r="N125" s="9">
        <v>0</v>
      </c>
      <c r="O125" s="16">
        <v>0</v>
      </c>
      <c r="P125" s="22">
        <v>0</v>
      </c>
      <c r="Q125" s="22"/>
      <c r="R125" s="22"/>
      <c r="S125" s="16">
        <v>0</v>
      </c>
      <c r="T125" s="12"/>
      <c r="U125" s="12"/>
      <c r="V125" s="12"/>
      <c r="W125" s="12"/>
      <c r="X125" s="12"/>
      <c r="Y125" s="46" t="s">
        <v>363</v>
      </c>
      <c r="Z125" s="12" t="s">
        <v>1067</v>
      </c>
      <c r="AA125" s="12" t="s">
        <v>1254</v>
      </c>
      <c r="AB125" s="12" t="s">
        <v>1255</v>
      </c>
      <c r="AC125" s="12" t="s">
        <v>1238</v>
      </c>
      <c r="AD125" s="12" t="s">
        <v>1239</v>
      </c>
      <c r="AE125" s="12" t="s">
        <v>1240</v>
      </c>
      <c r="AF125" s="12" t="s">
        <v>368</v>
      </c>
      <c r="AG125" s="12">
        <v>0</v>
      </c>
      <c r="AH125" s="12" t="s">
        <v>16</v>
      </c>
      <c r="AI125" s="12" t="s">
        <v>369</v>
      </c>
      <c r="AJ125" s="12" t="s">
        <v>825</v>
      </c>
      <c r="AK125" s="12" t="s">
        <v>826</v>
      </c>
      <c r="AL125" s="12" t="s">
        <v>372</v>
      </c>
      <c r="AM125" s="12" t="s">
        <v>373</v>
      </c>
      <c r="AN125" s="12" t="s">
        <v>374</v>
      </c>
      <c r="AO125" s="12" t="s">
        <v>614</v>
      </c>
      <c r="AP125" s="12" t="s">
        <v>1256</v>
      </c>
      <c r="AQ125" s="12" t="s">
        <v>828</v>
      </c>
      <c r="AR125" s="12" t="s">
        <v>959</v>
      </c>
      <c r="AS125" s="12" t="s">
        <v>1242</v>
      </c>
      <c r="AT125" s="12" t="s">
        <v>15</v>
      </c>
      <c r="AU125" s="12" t="s">
        <v>566</v>
      </c>
      <c r="AV125" s="12" t="s">
        <v>59</v>
      </c>
      <c r="AW125" s="12" t="s">
        <v>378</v>
      </c>
      <c r="AX125" s="12" t="s">
        <v>378</v>
      </c>
      <c r="AY125" s="12" t="s">
        <v>378</v>
      </c>
      <c r="AZ125" s="12" t="s">
        <v>819</v>
      </c>
      <c r="BA125" s="12" t="s">
        <v>15</v>
      </c>
      <c r="BB125" s="12" t="s">
        <v>15</v>
      </c>
      <c r="BC125" s="12" t="s">
        <v>15</v>
      </c>
      <c r="BD125" s="12" t="s">
        <v>633</v>
      </c>
      <c r="BE125" s="12" t="s">
        <v>15</v>
      </c>
      <c r="BF125" s="12" t="s">
        <v>15</v>
      </c>
      <c r="BG125" s="12" t="s">
        <v>15</v>
      </c>
      <c r="BH125" s="12" t="s">
        <v>15</v>
      </c>
      <c r="BI125" s="12" t="s">
        <v>960</v>
      </c>
      <c r="BJ125" s="12" t="s">
        <v>832</v>
      </c>
      <c r="BK125" s="12" t="s">
        <v>15</v>
      </c>
      <c r="BL125" s="12" t="s">
        <v>15</v>
      </c>
      <c r="BM125" s="12" t="s">
        <v>927</v>
      </c>
      <c r="BN125" s="12" t="s">
        <v>15</v>
      </c>
      <c r="BO125" s="12" t="s">
        <v>621</v>
      </c>
      <c r="BP125" s="12" t="s">
        <v>15</v>
      </c>
      <c r="BQ125" s="12" t="s">
        <v>15</v>
      </c>
      <c r="BR125" s="12" t="s">
        <v>15</v>
      </c>
      <c r="BS125" s="12" t="s">
        <v>835</v>
      </c>
      <c r="BT125" s="12" t="s">
        <v>386</v>
      </c>
      <c r="BU125" s="12" t="s">
        <v>15</v>
      </c>
      <c r="BV125" s="12" t="s">
        <v>15</v>
      </c>
      <c r="BW125" s="12" t="s">
        <v>387</v>
      </c>
      <c r="BX125" s="12" t="s">
        <v>15</v>
      </c>
      <c r="BY125" s="12" t="s">
        <v>388</v>
      </c>
      <c r="BZ125" s="12" t="s">
        <v>1243</v>
      </c>
      <c r="CA125" s="12" t="s">
        <v>15</v>
      </c>
      <c r="CB125" s="12" t="s">
        <v>15</v>
      </c>
      <c r="CC125" s="12" t="s">
        <v>15</v>
      </c>
      <c r="CD125" s="12" t="s">
        <v>15</v>
      </c>
      <c r="CE125" s="12" t="s">
        <v>15</v>
      </c>
      <c r="CF125" s="12" t="s">
        <v>15</v>
      </c>
      <c r="CG125" s="12" t="s">
        <v>15</v>
      </c>
      <c r="CH125" s="12" t="s">
        <v>15</v>
      </c>
      <c r="CI125" s="12" t="s">
        <v>378</v>
      </c>
      <c r="CJ125" s="12" t="s">
        <v>24</v>
      </c>
      <c r="CK125" s="12" t="s">
        <v>15</v>
      </c>
      <c r="CL125" s="12" t="s">
        <v>389</v>
      </c>
      <c r="CM125" s="12" t="s">
        <v>390</v>
      </c>
      <c r="CN125" s="12" t="s">
        <v>387</v>
      </c>
      <c r="CO125" s="12" t="s">
        <v>391</v>
      </c>
      <c r="CP125" s="12" t="s">
        <v>392</v>
      </c>
      <c r="CQ125" s="12" t="s">
        <v>393</v>
      </c>
      <c r="CR125" s="12" t="s">
        <v>394</v>
      </c>
      <c r="CS125" s="12" t="s">
        <v>387</v>
      </c>
      <c r="CT125" s="12" t="s">
        <v>387</v>
      </c>
      <c r="CU125" s="12" t="s">
        <v>387</v>
      </c>
      <c r="CV125" s="12" t="s">
        <v>387</v>
      </c>
      <c r="CW125" s="12" t="s">
        <v>15</v>
      </c>
      <c r="CX125" s="12" t="s">
        <v>1257</v>
      </c>
      <c r="CY125" s="12" t="s">
        <v>1257</v>
      </c>
      <c r="CZ125" s="12" t="s">
        <v>378</v>
      </c>
      <c r="DA125" s="12" t="s">
        <v>967</v>
      </c>
      <c r="DB125" s="12"/>
    </row>
    <row r="126" spans="1:106">
      <c r="A126" s="23">
        <v>44923</v>
      </c>
      <c r="B126" s="24" t="s">
        <v>22</v>
      </c>
      <c r="C126" s="12" t="s">
        <v>1066</v>
      </c>
      <c r="D126" s="12" t="s">
        <v>1069</v>
      </c>
      <c r="E126" s="12" t="s">
        <v>58</v>
      </c>
      <c r="F126" s="12" t="s">
        <v>13</v>
      </c>
      <c r="G126" s="12" t="s">
        <v>64</v>
      </c>
      <c r="H126" s="12" t="s">
        <v>59</v>
      </c>
      <c r="I126" s="12" t="s">
        <v>24</v>
      </c>
      <c r="J126" s="12" t="s">
        <v>563</v>
      </c>
      <c r="K126" s="12" t="s">
        <v>16</v>
      </c>
      <c r="L126" s="29" t="s">
        <v>1070</v>
      </c>
      <c r="M126" s="9">
        <v>0</v>
      </c>
      <c r="N126" s="9">
        <v>0</v>
      </c>
      <c r="O126" s="16">
        <v>0</v>
      </c>
      <c r="P126" s="22">
        <v>0</v>
      </c>
      <c r="Q126" s="22"/>
      <c r="R126" s="22"/>
      <c r="S126" s="16">
        <v>0</v>
      </c>
      <c r="T126" s="12"/>
      <c r="U126" s="12"/>
      <c r="V126" s="12"/>
      <c r="W126" s="12"/>
      <c r="X126" s="12"/>
      <c r="Y126" s="46" t="s">
        <v>363</v>
      </c>
      <c r="Z126" s="12" t="s">
        <v>1069</v>
      </c>
      <c r="AA126" s="12" t="s">
        <v>1258</v>
      </c>
      <c r="AB126" s="12" t="s">
        <v>1259</v>
      </c>
      <c r="AC126" s="12" t="s">
        <v>1238</v>
      </c>
      <c r="AD126" s="12" t="s">
        <v>1239</v>
      </c>
      <c r="AE126" s="12" t="s">
        <v>1240</v>
      </c>
      <c r="AF126" s="12" t="s">
        <v>368</v>
      </c>
      <c r="AG126" s="12">
        <v>0</v>
      </c>
      <c r="AH126" s="12" t="s">
        <v>16</v>
      </c>
      <c r="AI126" s="12" t="s">
        <v>369</v>
      </c>
      <c r="AJ126" s="12" t="s">
        <v>825</v>
      </c>
      <c r="AK126" s="12" t="s">
        <v>826</v>
      </c>
      <c r="AL126" s="12" t="s">
        <v>372</v>
      </c>
      <c r="AM126" s="12" t="s">
        <v>373</v>
      </c>
      <c r="AN126" s="12" t="s">
        <v>374</v>
      </c>
      <c r="AO126" s="12" t="s">
        <v>614</v>
      </c>
      <c r="AP126" s="12" t="s">
        <v>1260</v>
      </c>
      <c r="AQ126" s="12" t="s">
        <v>828</v>
      </c>
      <c r="AR126" s="12" t="s">
        <v>959</v>
      </c>
      <c r="AS126" s="12" t="s">
        <v>1242</v>
      </c>
      <c r="AT126" s="12" t="s">
        <v>15</v>
      </c>
      <c r="AU126" s="12" t="s">
        <v>566</v>
      </c>
      <c r="AV126" s="12" t="s">
        <v>59</v>
      </c>
      <c r="AW126" s="12" t="s">
        <v>378</v>
      </c>
      <c r="AX126" s="12" t="s">
        <v>378</v>
      </c>
      <c r="AY126" s="12" t="s">
        <v>378</v>
      </c>
      <c r="AZ126" s="12" t="s">
        <v>819</v>
      </c>
      <c r="BA126" s="12" t="s">
        <v>15</v>
      </c>
      <c r="BB126" s="12" t="s">
        <v>15</v>
      </c>
      <c r="BC126" s="12" t="s">
        <v>15</v>
      </c>
      <c r="BD126" s="12" t="s">
        <v>619</v>
      </c>
      <c r="BE126" s="12" t="s">
        <v>926</v>
      </c>
      <c r="BF126" s="12" t="s">
        <v>15</v>
      </c>
      <c r="BG126" s="12" t="s">
        <v>15</v>
      </c>
      <c r="BH126" s="12" t="s">
        <v>15</v>
      </c>
      <c r="BI126" s="12" t="s">
        <v>960</v>
      </c>
      <c r="BJ126" s="12" t="s">
        <v>832</v>
      </c>
      <c r="BK126" s="12" t="s">
        <v>15</v>
      </c>
      <c r="BL126" s="12" t="s">
        <v>15</v>
      </c>
      <c r="BM126" s="12" t="s">
        <v>927</v>
      </c>
      <c r="BN126" s="12" t="s">
        <v>15</v>
      </c>
      <c r="BO126" s="12" t="s">
        <v>621</v>
      </c>
      <c r="BP126" s="12" t="s">
        <v>15</v>
      </c>
      <c r="BQ126" s="12" t="s">
        <v>15</v>
      </c>
      <c r="BR126" s="12" t="s">
        <v>15</v>
      </c>
      <c r="BS126" s="12" t="s">
        <v>835</v>
      </c>
      <c r="BT126" s="12" t="s">
        <v>386</v>
      </c>
      <c r="BU126" s="12" t="s">
        <v>15</v>
      </c>
      <c r="BV126" s="12" t="s">
        <v>15</v>
      </c>
      <c r="BW126" s="12" t="s">
        <v>387</v>
      </c>
      <c r="BX126" s="12" t="s">
        <v>15</v>
      </c>
      <c r="BY126" s="12" t="s">
        <v>388</v>
      </c>
      <c r="BZ126" s="12" t="s">
        <v>15</v>
      </c>
      <c r="CA126" s="12" t="s">
        <v>15</v>
      </c>
      <c r="CB126" s="12" t="s">
        <v>15</v>
      </c>
      <c r="CC126" s="12" t="s">
        <v>15</v>
      </c>
      <c r="CD126" s="12" t="s">
        <v>15</v>
      </c>
      <c r="CE126" s="12" t="s">
        <v>15</v>
      </c>
      <c r="CF126" s="12" t="s">
        <v>15</v>
      </c>
      <c r="CG126" s="12" t="s">
        <v>15</v>
      </c>
      <c r="CH126" s="12" t="s">
        <v>15</v>
      </c>
      <c r="CI126" s="12" t="s">
        <v>378</v>
      </c>
      <c r="CJ126" s="12" t="s">
        <v>24</v>
      </c>
      <c r="CK126" s="12" t="s">
        <v>15</v>
      </c>
      <c r="CL126" s="12" t="s">
        <v>389</v>
      </c>
      <c r="CM126" s="12" t="s">
        <v>390</v>
      </c>
      <c r="CN126" s="12" t="s">
        <v>387</v>
      </c>
      <c r="CO126" s="12" t="s">
        <v>391</v>
      </c>
      <c r="CP126" s="12" t="s">
        <v>392</v>
      </c>
      <c r="CQ126" s="12" t="s">
        <v>393</v>
      </c>
      <c r="CR126" s="12" t="s">
        <v>394</v>
      </c>
      <c r="CS126" s="12" t="s">
        <v>387</v>
      </c>
      <c r="CT126" s="12" t="s">
        <v>387</v>
      </c>
      <c r="CU126" s="12" t="s">
        <v>387</v>
      </c>
      <c r="CV126" s="12" t="s">
        <v>387</v>
      </c>
      <c r="CW126" s="12" t="s">
        <v>15</v>
      </c>
      <c r="CX126" s="12" t="s">
        <v>1261</v>
      </c>
      <c r="CY126" s="12" t="s">
        <v>1261</v>
      </c>
      <c r="CZ126" s="12" t="s">
        <v>378</v>
      </c>
      <c r="DA126" s="12" t="s">
        <v>967</v>
      </c>
      <c r="DB126" s="12"/>
    </row>
    <row r="127" spans="1:106">
      <c r="A127" s="23">
        <v>44923</v>
      </c>
      <c r="B127" s="24" t="s">
        <v>22</v>
      </c>
      <c r="C127" s="12" t="s">
        <v>1071</v>
      </c>
      <c r="D127" s="12" t="s">
        <v>1072</v>
      </c>
      <c r="E127" s="12" t="s">
        <v>60</v>
      </c>
      <c r="F127" s="12" t="s">
        <v>13</v>
      </c>
      <c r="G127" s="12" t="s">
        <v>17</v>
      </c>
      <c r="H127" s="12" t="s">
        <v>59</v>
      </c>
      <c r="I127" s="12" t="s">
        <v>61</v>
      </c>
      <c r="J127" s="12" t="s">
        <v>563</v>
      </c>
      <c r="K127" s="12" t="s">
        <v>16</v>
      </c>
      <c r="L127" s="29" t="s">
        <v>1073</v>
      </c>
      <c r="M127" s="9">
        <v>0</v>
      </c>
      <c r="N127" s="9">
        <v>0</v>
      </c>
      <c r="O127" s="16">
        <v>0</v>
      </c>
      <c r="P127" s="22">
        <v>0</v>
      </c>
      <c r="Q127" s="22"/>
      <c r="R127" s="22"/>
      <c r="S127" s="16">
        <v>0</v>
      </c>
      <c r="T127" s="12"/>
      <c r="U127" s="12"/>
      <c r="V127" s="12"/>
      <c r="W127" s="12"/>
      <c r="X127" s="12"/>
      <c r="Y127" s="46" t="s">
        <v>363</v>
      </c>
      <c r="Z127" s="12" t="s">
        <v>1072</v>
      </c>
      <c r="AA127" s="12" t="s">
        <v>1262</v>
      </c>
      <c r="AB127" s="12" t="s">
        <v>1263</v>
      </c>
      <c r="AC127" s="12" t="s">
        <v>1238</v>
      </c>
      <c r="AD127" s="12" t="s">
        <v>1239</v>
      </c>
      <c r="AE127" s="12" t="s">
        <v>1240</v>
      </c>
      <c r="AF127" s="12" t="s">
        <v>368</v>
      </c>
      <c r="AG127" s="12">
        <v>0</v>
      </c>
      <c r="AH127" s="12" t="s">
        <v>16</v>
      </c>
      <c r="AI127" s="12" t="s">
        <v>369</v>
      </c>
      <c r="AJ127" s="12" t="s">
        <v>825</v>
      </c>
      <c r="AK127" s="12" t="s">
        <v>826</v>
      </c>
      <c r="AL127" s="12" t="s">
        <v>372</v>
      </c>
      <c r="AM127" s="12" t="s">
        <v>373</v>
      </c>
      <c r="AN127" s="12" t="s">
        <v>374</v>
      </c>
      <c r="AO127" s="12" t="s">
        <v>614</v>
      </c>
      <c r="AP127" s="12" t="s">
        <v>1264</v>
      </c>
      <c r="AQ127" s="12" t="s">
        <v>887</v>
      </c>
      <c r="AR127" s="12" t="s">
        <v>972</v>
      </c>
      <c r="AS127" s="12" t="s">
        <v>829</v>
      </c>
      <c r="AT127" s="12" t="s">
        <v>15</v>
      </c>
      <c r="AU127" s="12" t="s">
        <v>566</v>
      </c>
      <c r="AV127" s="12" t="s">
        <v>59</v>
      </c>
      <c r="AW127" s="12" t="s">
        <v>378</v>
      </c>
      <c r="AX127" s="12" t="s">
        <v>378</v>
      </c>
      <c r="AY127" s="12" t="s">
        <v>378</v>
      </c>
      <c r="AZ127" s="12" t="s">
        <v>819</v>
      </c>
      <c r="BA127" s="12" t="s">
        <v>15</v>
      </c>
      <c r="BB127" s="12" t="s">
        <v>15</v>
      </c>
      <c r="BC127" s="12" t="s">
        <v>15</v>
      </c>
      <c r="BD127" s="12" t="s">
        <v>633</v>
      </c>
      <c r="BE127" s="12" t="s">
        <v>15</v>
      </c>
      <c r="BF127" s="12" t="s">
        <v>15</v>
      </c>
      <c r="BG127" s="12" t="s">
        <v>15</v>
      </c>
      <c r="BH127" s="12" t="s">
        <v>15</v>
      </c>
      <c r="BI127" s="12" t="s">
        <v>960</v>
      </c>
      <c r="BJ127" s="12" t="s">
        <v>832</v>
      </c>
      <c r="BK127" s="12" t="s">
        <v>15</v>
      </c>
      <c r="BL127" s="12" t="s">
        <v>15</v>
      </c>
      <c r="BM127" s="12" t="s">
        <v>927</v>
      </c>
      <c r="BN127" s="12" t="s">
        <v>15</v>
      </c>
      <c r="BO127" s="12" t="s">
        <v>621</v>
      </c>
      <c r="BP127" s="12" t="s">
        <v>15</v>
      </c>
      <c r="BQ127" s="12" t="s">
        <v>15</v>
      </c>
      <c r="BR127" s="12" t="s">
        <v>15</v>
      </c>
      <c r="BS127" s="12" t="s">
        <v>835</v>
      </c>
      <c r="BT127" s="12" t="s">
        <v>386</v>
      </c>
      <c r="BU127" s="12" t="s">
        <v>15</v>
      </c>
      <c r="BV127" s="12" t="s">
        <v>15</v>
      </c>
      <c r="BW127" s="12" t="s">
        <v>387</v>
      </c>
      <c r="BX127" s="12" t="s">
        <v>15</v>
      </c>
      <c r="BY127" s="12" t="s">
        <v>388</v>
      </c>
      <c r="BZ127" s="12" t="s">
        <v>1243</v>
      </c>
      <c r="CA127" s="12" t="s">
        <v>15</v>
      </c>
      <c r="CB127" s="12" t="s">
        <v>15</v>
      </c>
      <c r="CC127" s="12" t="s">
        <v>15</v>
      </c>
      <c r="CD127" s="12" t="s">
        <v>15</v>
      </c>
      <c r="CE127" s="12" t="s">
        <v>15</v>
      </c>
      <c r="CF127" s="12" t="s">
        <v>15</v>
      </c>
      <c r="CG127" s="12" t="s">
        <v>15</v>
      </c>
      <c r="CH127" s="12" t="s">
        <v>15</v>
      </c>
      <c r="CI127" s="12" t="s">
        <v>378</v>
      </c>
      <c r="CJ127" s="12" t="s">
        <v>61</v>
      </c>
      <c r="CK127" s="12" t="s">
        <v>15</v>
      </c>
      <c r="CL127" s="12" t="s">
        <v>389</v>
      </c>
      <c r="CM127" s="12" t="s">
        <v>390</v>
      </c>
      <c r="CN127" s="12" t="s">
        <v>387</v>
      </c>
      <c r="CO127" s="12" t="s">
        <v>391</v>
      </c>
      <c r="CP127" s="12" t="s">
        <v>392</v>
      </c>
      <c r="CQ127" s="12" t="s">
        <v>393</v>
      </c>
      <c r="CR127" s="12" t="s">
        <v>394</v>
      </c>
      <c r="CS127" s="12" t="s">
        <v>387</v>
      </c>
      <c r="CT127" s="12" t="s">
        <v>387</v>
      </c>
      <c r="CU127" s="12" t="s">
        <v>387</v>
      </c>
      <c r="CV127" s="12" t="s">
        <v>387</v>
      </c>
      <c r="CW127" s="12" t="s">
        <v>15</v>
      </c>
      <c r="CX127" s="12" t="s">
        <v>1265</v>
      </c>
      <c r="CY127" s="12" t="s">
        <v>1265</v>
      </c>
      <c r="CZ127" s="12" t="s">
        <v>378</v>
      </c>
      <c r="DA127" s="12" t="s">
        <v>967</v>
      </c>
      <c r="DB127" s="12"/>
    </row>
  </sheetData>
  <autoFilter ref="A1:U71">
    <filterColumn colId="2"/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</vt:lpstr>
      <vt:lpstr>Alternatives</vt:lpstr>
      <vt:lpstr>FCST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Wenson (CITII)</dc:creator>
  <cp:lastModifiedBy>renanalmeida</cp:lastModifiedBy>
  <dcterms:created xsi:type="dcterms:W3CDTF">2021-02-02T06:15:52Z</dcterms:created>
  <dcterms:modified xsi:type="dcterms:W3CDTF">2023-06-26T17:38:26Z</dcterms:modified>
</cp:coreProperties>
</file>