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1 TB\ASUS Backup 20190906\BRAZIL\BZ DOcs\new doc\"/>
    </mc:Choice>
  </mc:AlternateContent>
  <bookViews>
    <workbookView xWindow="840" yWindow="312" windowWidth="20232" windowHeight="8448"/>
  </bookViews>
  <sheets>
    <sheet name="CI 1" sheetId="9" r:id="rId1"/>
    <sheet name="PL 1" sheetId="10" r:id="rId2"/>
  </sheets>
  <calcPr calcId="162913" iterate="1"/>
</workbook>
</file>

<file path=xl/calcChain.xml><?xml version="1.0" encoding="utf-8"?>
<calcChain xmlns="http://schemas.openxmlformats.org/spreadsheetml/2006/main">
  <c r="B16" i="10" l="1"/>
  <c r="D33" i="9"/>
  <c r="F17" i="9"/>
  <c r="F18" i="9"/>
  <c r="F19" i="9"/>
  <c r="F20" i="9"/>
  <c r="F21" i="9"/>
  <c r="F22" i="9"/>
  <c r="F23" i="9"/>
  <c r="F24" i="9"/>
  <c r="F25" i="9"/>
  <c r="F26" i="9"/>
  <c r="F27" i="9"/>
  <c r="F28" i="9"/>
  <c r="F29" i="9"/>
  <c r="F30" i="9"/>
  <c r="F31" i="9"/>
  <c r="F32" i="9"/>
  <c r="F16" i="9"/>
  <c r="A16" i="10"/>
  <c r="H33" i="10"/>
  <c r="I33" i="10"/>
  <c r="G33" i="10"/>
  <c r="D33" i="10"/>
  <c r="I6" i="9"/>
  <c r="H6" i="10" s="1"/>
  <c r="H5" i="10"/>
  <c r="H4" i="10"/>
  <c r="F33" i="9" l="1"/>
  <c r="B35" i="10"/>
</calcChain>
</file>

<file path=xl/sharedStrings.xml><?xml version="1.0" encoding="utf-8"?>
<sst xmlns="http://schemas.openxmlformats.org/spreadsheetml/2006/main" count="223" uniqueCount="123">
  <si>
    <t>ASUSTEK COMPUTER INC.</t>
    <phoneticPr fontId="5" type="noConversion"/>
  </si>
  <si>
    <t>15, Li Teh Rd. BEITOU DISTRICT, TAIPEI, 11259, TAIWAN</t>
    <phoneticPr fontId="5" type="noConversion"/>
  </si>
  <si>
    <t>COMMERCIAL INVOICE</t>
    <phoneticPr fontId="10" type="noConversion"/>
  </si>
  <si>
    <t xml:space="preserve">Ship to: </t>
  </si>
  <si>
    <t>FOXCONN BRASIL INDUSTRIA E COMERCIO LTDA</t>
  </si>
  <si>
    <t xml:space="preserve">Invoice #: </t>
  </si>
  <si>
    <t>Av. Marginal Rodovia dos Bandeirantes, 800</t>
  </si>
  <si>
    <t>Invoice Date:</t>
    <phoneticPr fontId="5" type="noConversion"/>
  </si>
  <si>
    <t>District: Engordadouro City: Jundiaí – State: São Paulo - Country: Brazil</t>
    <phoneticPr fontId="5" type="noConversion"/>
  </si>
  <si>
    <t>PO #:</t>
    <phoneticPr fontId="10" type="noConversion"/>
  </si>
  <si>
    <r>
      <t>Zip Code: 13213-008</t>
    </r>
    <r>
      <rPr>
        <sz val="11"/>
        <rFont val="Calibri"/>
        <family val="2"/>
      </rPr>
      <t xml:space="preserve"> </t>
    </r>
  </si>
  <si>
    <t>Ship term:</t>
  </si>
  <si>
    <t>Incoterms:</t>
  </si>
  <si>
    <t xml:space="preserve">Bill to: </t>
  </si>
  <si>
    <t xml:space="preserve">Payment Term: </t>
  </si>
  <si>
    <t>OA 150 from invoice date</t>
    <phoneticPr fontId="17" type="noConversion"/>
  </si>
  <si>
    <t xml:space="preserve">Discharge Port: </t>
    <phoneticPr fontId="5" type="noConversion"/>
  </si>
  <si>
    <t>Unit price(USD)</t>
  </si>
  <si>
    <t>Amount(USD)</t>
  </si>
  <si>
    <t>Country</t>
  </si>
  <si>
    <r>
      <t>Zip Code: 13213-008</t>
    </r>
    <r>
      <rPr>
        <sz val="10"/>
        <rFont val="Calibri"/>
        <family val="2"/>
      </rPr>
      <t xml:space="preserve"> </t>
    </r>
  </si>
  <si>
    <t xml:space="preserve">Pallet NO.  </t>
    <phoneticPr fontId="5" type="noConversion"/>
  </si>
  <si>
    <t>ASUS SO</t>
    <phoneticPr fontId="5" type="noConversion"/>
  </si>
  <si>
    <t>ASUS PART NO.</t>
    <phoneticPr fontId="5" type="noConversion"/>
  </si>
  <si>
    <t>Q'ty</t>
    <phoneticPr fontId="5" type="noConversion"/>
  </si>
  <si>
    <t>Company</t>
    <phoneticPr fontId="5" type="noConversion"/>
  </si>
  <si>
    <t>Address</t>
    <phoneticPr fontId="5" type="noConversion"/>
  </si>
  <si>
    <t>Description</t>
    <phoneticPr fontId="5" type="noConversion"/>
  </si>
  <si>
    <t xml:space="preserve">TOTAL: </t>
    <phoneticPr fontId="5" type="noConversion"/>
  </si>
  <si>
    <t>Gross Weight:</t>
    <phoneticPr fontId="17" type="noConversion"/>
  </si>
  <si>
    <t>15, Li Teh Rd. BEITOU DISTRICT, TAIPEI, 11259, TAIWAN</t>
    <phoneticPr fontId="5" type="noConversion"/>
  </si>
  <si>
    <t>PACKING LIST</t>
    <phoneticPr fontId="10" type="noConversion"/>
  </si>
  <si>
    <t>ASUSTEK COMPUTER INC.</t>
    <phoneticPr fontId="5" type="noConversion"/>
  </si>
  <si>
    <t>District: Engordadouro City: Jundiaí – State: São Paulo - Country: Brazil</t>
    <phoneticPr fontId="5" type="noConversion"/>
  </si>
  <si>
    <t xml:space="preserve">Pallet NO.  </t>
    <phoneticPr fontId="5" type="noConversion"/>
  </si>
  <si>
    <t>ASUS SO</t>
    <phoneticPr fontId="5" type="noConversion"/>
  </si>
  <si>
    <t>ASUS PART NO.</t>
    <phoneticPr fontId="5" type="noConversion"/>
  </si>
  <si>
    <t>Q'ty</t>
    <phoneticPr fontId="5" type="noConversion"/>
  </si>
  <si>
    <t>Description</t>
    <phoneticPr fontId="5" type="noConversion"/>
  </si>
  <si>
    <t>NW</t>
    <phoneticPr fontId="5" type="noConversion"/>
  </si>
  <si>
    <t>GW</t>
    <phoneticPr fontId="5" type="noConversion"/>
  </si>
  <si>
    <t>CBM</t>
    <phoneticPr fontId="5" type="noConversion"/>
  </si>
  <si>
    <t xml:space="preserve">TOTAL : </t>
    <phoneticPr fontId="5" type="noConversion"/>
  </si>
  <si>
    <t xml:space="preserve">REMARK: </t>
    <phoneticPr fontId="5" type="noConversion"/>
  </si>
  <si>
    <t>PACKAGE TYPE : BY PALLET</t>
    <phoneticPr fontId="5" type="noConversion"/>
  </si>
  <si>
    <t>RAW-MATERIAL OF PACKAGES : PLASTIC PALLET &amp; PAPER CARTON</t>
    <phoneticPr fontId="5" type="noConversion"/>
  </si>
  <si>
    <t>THIS SHIPMENT CONTAINS NO SOLID WOOD PACKING MATERIALS</t>
    <phoneticPr fontId="5" type="noConversion"/>
  </si>
  <si>
    <t>MARKS:</t>
    <phoneticPr fontId="5" type="noConversion"/>
  </si>
  <si>
    <t>Foxconn CMMSG Ind. de Eletrônicos Ltda</t>
    <phoneticPr fontId="5" type="noConversion"/>
  </si>
  <si>
    <t xml:space="preserve">Brazil </t>
    <phoneticPr fontId="5" type="noConversion"/>
  </si>
  <si>
    <t>Net Weight:</t>
    <phoneticPr fontId="17" type="noConversion"/>
  </si>
  <si>
    <t>AIR</t>
  </si>
  <si>
    <t xml:space="preserve">Port of Loading: </t>
    <phoneticPr fontId="5" type="noConversion"/>
  </si>
  <si>
    <t>CNSHA</t>
    <phoneticPr fontId="16" type="noConversion"/>
  </si>
  <si>
    <t>BRVCP</t>
  </si>
  <si>
    <t>1 PLT</t>
  </si>
  <si>
    <t>DPU (at Terminal)</t>
  </si>
  <si>
    <t>1-1</t>
  </si>
  <si>
    <t>01001-01473400</t>
    <phoneticPr fontId="0" type="noConversion"/>
  </si>
  <si>
    <t>01001-01893600</t>
    <phoneticPr fontId="0" type="noConversion"/>
  </si>
  <si>
    <t>01001-01993800</t>
    <phoneticPr fontId="0" type="noConversion"/>
  </si>
  <si>
    <t>01001-01995400</t>
    <phoneticPr fontId="0" type="noConversion"/>
  </si>
  <si>
    <t>01001-02212100</t>
    <phoneticPr fontId="0" type="noConversion"/>
  </si>
  <si>
    <t>01002-01251000</t>
    <phoneticPr fontId="0" type="noConversion"/>
  </si>
  <si>
    <t>01002-01362600</t>
    <phoneticPr fontId="0" type="noConversion"/>
  </si>
  <si>
    <t>01002-01362700</t>
    <phoneticPr fontId="0" type="noConversion"/>
  </si>
  <si>
    <t>06036-01000000</t>
    <phoneticPr fontId="0" type="noConversion"/>
  </si>
  <si>
    <t>06050-00760100</t>
    <phoneticPr fontId="0" type="noConversion"/>
  </si>
  <si>
    <t>06095-01180100</t>
    <phoneticPr fontId="0" type="noConversion"/>
  </si>
  <si>
    <t>06095-01230000</t>
    <phoneticPr fontId="0" type="noConversion"/>
  </si>
  <si>
    <t>06095-02320200</t>
    <phoneticPr fontId="0" type="noConversion"/>
  </si>
  <si>
    <t>06127-00150000</t>
    <phoneticPr fontId="0" type="noConversion"/>
  </si>
  <si>
    <t>07005-02150000</t>
    <phoneticPr fontId="0" type="noConversion"/>
  </si>
  <si>
    <t>07005-A0570000</t>
    <phoneticPr fontId="0" type="noConversion"/>
  </si>
  <si>
    <t>07005-A0780000</t>
    <phoneticPr fontId="0" type="noConversion"/>
  </si>
  <si>
    <t>CPU FH8068003067426 984730 BRAL//INT N4020 1.1G/4M SRETO BGA</t>
    <phoneticPr fontId="0" type="noConversion"/>
  </si>
  <si>
    <t>VIETNAM</t>
    <phoneticPr fontId="0" type="noConversion"/>
  </si>
  <si>
    <t>CPU FH8069004352617 99AFF8 MP BRAL//INT I9-11900H 2.5G/24M SRKT7 BGA</t>
    <phoneticPr fontId="0" type="noConversion"/>
  </si>
  <si>
    <t>MALAYSIA</t>
    <phoneticPr fontId="0" type="noConversion"/>
  </si>
  <si>
    <t>CPU FH8069004531301 99A3DG B1 BRAL//INT I5-1135G7 2.4G/8M SRK05 BGA NO-IPU</t>
    <phoneticPr fontId="0" type="noConversion"/>
  </si>
  <si>
    <t>CHINA</t>
    <phoneticPr fontId="0" type="noConversion"/>
  </si>
  <si>
    <t>CPU FH8069004531602 99A3DR B1 BRAL//INT I3-1115G4 3.0G/6M SRK08 BGA NO-IPU</t>
    <phoneticPr fontId="0" type="noConversion"/>
  </si>
  <si>
    <t>CPU FJ8071504826607 99AW6M R0 MP BRAL//INT I7-1255U 10C 1.7G/12M SRLFP BGA</t>
    <phoneticPr fontId="0" type="noConversion"/>
  </si>
  <si>
    <t>CPUYM3500C4T4MFG 4C12-35W BRAL//AMD R5-3500U 2.1G/4M BGA-FP5</t>
    <phoneticPr fontId="0" type="noConversion"/>
  </si>
  <si>
    <t>TAIWAN,CHINA</t>
    <phoneticPr fontId="0" type="noConversion"/>
  </si>
  <si>
    <t>CPU 100-000000100 6C 35-54W IP BRAL//AMD R5-4600H 3.0G/3M BGA</t>
    <phoneticPr fontId="0" type="noConversion"/>
  </si>
  <si>
    <t>CPU 100-000000098 8C 35-54W IP BRAL//AMD R7-4800H 2.9G/4M BGA</t>
    <phoneticPr fontId="0" type="noConversion"/>
  </si>
  <si>
    <t>CHARGE MANAGE IC BQ24800RUYR//TI WQFN-28</t>
    <phoneticPr fontId="0" type="noConversion"/>
  </si>
  <si>
    <t>USB CONTROLLER RTS5441S-GR//REALTEK QFN-32</t>
    <phoneticPr fontId="0" type="noConversion"/>
  </si>
  <si>
    <t>PWM CONTROLLER RT8249CGQW//RICHTEK WQFN-20L</t>
    <phoneticPr fontId="0" type="noConversion"/>
  </si>
  <si>
    <t>PWM CONTROLLER RT8248AGQW//RICHTEK/WQFN-20L</t>
    <phoneticPr fontId="0" type="noConversion"/>
  </si>
  <si>
    <t>PWM CONTROLLER UP9505UQGW VQFN6*6-52L//UPI</t>
    <phoneticPr fontId="0" type="noConversion"/>
  </si>
  <si>
    <t>MOSFET DRIVER IC UP9025PDD8//UPI WDFN-8</t>
    <phoneticPr fontId="0" type="noConversion"/>
  </si>
  <si>
    <t>DUAL N-MOSFET FDPC5030SG//FAIRCHILD POWER CLIP 56</t>
    <phoneticPr fontId="0" type="noConversion"/>
  </si>
  <si>
    <t>N-MOSFET PEA16BA//NIKO-SEM PDFN 3*3P</t>
    <phoneticPr fontId="0" type="noConversion"/>
  </si>
  <si>
    <t>N-MOSFET RQ3E180AJ//ROHM HSMT8</t>
    <phoneticPr fontId="0" type="noConversion"/>
  </si>
  <si>
    <t>THAILAND</t>
    <phoneticPr fontId="0" type="noConversion"/>
  </si>
  <si>
    <t>INTEL SEMICONDUCTOR (US) LTD</t>
    <phoneticPr fontId="0" type="noConversion"/>
  </si>
  <si>
    <t>Intel Products Vietnam Co., Ltd. Lot I2, D1 Road, Saigon High Tech Park (SHTP), District 9, Ho Chi Minh City, Vietnam</t>
    <phoneticPr fontId="0" type="noConversion"/>
  </si>
  <si>
    <t xml:space="preserve">Intel products (ChengDu) Ltd </t>
    <phoneticPr fontId="0" type="noConversion"/>
  </si>
  <si>
    <t>PLOT 70, MUKIM 12 DAERAH BARAT DAYA, LINTANG BAYAN LEPAS BAYAN LEPAS, INDUSTRIAL PARK IV, 11900 PULAU PINANG, MALAYSIA</t>
    <phoneticPr fontId="0" type="noConversion"/>
  </si>
  <si>
    <t>INTEL SEMICONDUCTOR (US) LLC</t>
    <phoneticPr fontId="0" type="noConversion"/>
  </si>
  <si>
    <t>Lot I2, D1 Road, Saigon High Tech Park (SHTP), District 9, Ho Chi Minh City, Vietnam   or     INTEL CORPORATION NO. 8-1, KEXIN ROAD CHENGDU HIGH-TECH ZONE (WEST) 611731 CHENGDU CHINA</t>
    <phoneticPr fontId="0" type="noConversion"/>
  </si>
  <si>
    <t>No.8-1 Kexin Road, Chengdu High-Tech Zone (West Park), Chengdu, Sichuan 611731</t>
    <phoneticPr fontId="0" type="noConversion"/>
  </si>
  <si>
    <t xml:space="preserve">No.8-1 Kexin Road, Chengdu High-Tech Zone (West Park), Chengdu, Sichuan 611731 </t>
    <phoneticPr fontId="0" type="noConversion"/>
  </si>
  <si>
    <t>AMD INTERNATIONAL SALES &amp; SERVICE, LTD.</t>
    <phoneticPr fontId="0" type="noConversion"/>
  </si>
  <si>
    <t xml:space="preserve">Advanced Micro Devices Inc. C/O
Suzhou TF-AMD Semiconductor Co. Ltd
88 Su Tong Road
215021 SUZHOU, CHINA
CHINA
TF AMD Microelectronics (Penang) SDN BHD
Phase III, Free Industrial Zone
11900 Bayan Lepas, Penang
Malaysia
SILICONWARE PRECISION IND CO LTD 
No. 1-1, R&amp;D RD. 2 , 
300 ScienceBased Ind.Pk,
HSINCHU, TAIWAN
</t>
    <phoneticPr fontId="0" type="noConversion"/>
  </si>
  <si>
    <t>TEXAS INSTRUMENTS</t>
    <phoneticPr fontId="0" type="noConversion"/>
  </si>
  <si>
    <t xml:space="preserve">No. 81, ALPS Avenue SINGAPORE 498803 SINGAPORE    or        Unit 4, 330 Zheng Ding Road, SHANGHAI Shanghai CHINA </t>
    <phoneticPr fontId="0" type="noConversion"/>
  </si>
  <si>
    <t>ALPHALINK TECHNOLOGY CO., LTD.</t>
    <phoneticPr fontId="0" type="noConversion"/>
  </si>
  <si>
    <t>No.2, Innovation Road Ⅱ, Hsinchu Science Park, Hsinchu 300, TaiwanHSINCHU,TAIWAN</t>
    <phoneticPr fontId="0" type="noConversion"/>
  </si>
  <si>
    <t>Richtek Technology Corporation</t>
    <phoneticPr fontId="0" type="noConversion"/>
  </si>
  <si>
    <t>188 Su Hong Xi Road,SIP Suzhou 215021, P.R.C.</t>
    <phoneticPr fontId="0" type="noConversion"/>
  </si>
  <si>
    <t>FRONTEK TECHNOLOGY CORP</t>
    <phoneticPr fontId="0" type="noConversion"/>
  </si>
  <si>
    <t>No.136, Gongyi Rd., Jhunan Township, Miaoli County 35048, Taiwan            or         No.373, Songnan Road, Qiandeng, Kunshan,Jiangsu Province 215341, P.R.China</t>
    <phoneticPr fontId="0" type="noConversion"/>
  </si>
  <si>
    <t>No.373, Songnan Road, Qiandeng, Kunshan,Jiangsu Province 215341, P.R.China</t>
    <phoneticPr fontId="0" type="noConversion"/>
  </si>
  <si>
    <t>ON Semiconductor</t>
    <phoneticPr fontId="0" type="noConversion"/>
  </si>
  <si>
    <t>2nd Street, Block-C3, Mactan Economic Zone Lapu Lapu City 6015, Philippines          or         LOT 122 SENAWANG INDUSTRIAL ESTATE, 70450 SEREMBAN MALAYSIA</t>
    <phoneticPr fontId="0" type="noConversion"/>
  </si>
  <si>
    <t xml:space="preserve">Niko semiconductor Co., Ltd. </t>
    <phoneticPr fontId="0" type="noConversion"/>
  </si>
  <si>
    <t>No.438 Zhaoxian Rd, Jia Ding Development Industrial Park, Jia Ding, Shanghai 201821 China         or         B, gbm park, Yue Yuen Industrial Estate, Huangjiang Zhen  Dong guan City, Guang Dong Province. China         or       No.288, Chongchuan Road, Chongchuan, Economic Development Area, Nantong, JiangSu China 226006</t>
    <phoneticPr fontId="0" type="noConversion"/>
  </si>
  <si>
    <t>ROHM Co., Ltd.</t>
    <phoneticPr fontId="0" type="noConversion"/>
  </si>
  <si>
    <t>101/94, 102 Navanakorn Industrial Zone, Moo 20, Phaholyothin Road, Tambol Khlong-Nueng, Amphur Khlong-Luong, Pathumthani 12120 Thailand</t>
  </si>
  <si>
    <t>111123011000045-1.1
111123011000046-1.1
111123011000048-1.1
111123011000048-2.1
111123011000048-5.1
111123011000052-1.1
111123011000054-1.1
111123011000054-4.1
111123011000056-2.1
111123011000058-1.1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</si>
</sst>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0.0000_);[Red]\(#,##0.0000\)"/>
    <numFmt numFmtId="165" formatCode="0_);[Red]\(0\)"/>
    <numFmt numFmtId="166" formatCode="0.00_);[Red]\(0.00\)"/>
    <numFmt numFmtId="167" formatCode="#,##0.00000_);[Red]\(#,##0.00000\)"/>
    <numFmt numFmtId="168" formatCode="0.000000_);[Red]\(0.000000\)"/>
    <numFmt numFmtId="169" formatCode="_-* #,##0_-;\-* #,##0_-;_-* &quot;-&quot;??_-;_-@_-"/>
    <numFmt numFmtId="170" formatCode="0.00_ &quot;KG&quot;"/>
    <numFmt numFmtId="171" formatCode="General&quot;KG&quot;"/>
    <numFmt numFmtId="172" formatCode="_-* #,##0.00000_-;\-* #,##0.00000_-;_-* &quot;-&quot;??_-;_-@_-"/>
  </numFmts>
  <fonts count="41">
    <font>
      <sz val="12"/>
      <color theme="1"/>
      <name val="Calibri"/>
      <family val="2"/>
      <charset val="136"/>
      <scheme val="minor"/>
    </font>
    <font>
      <sz val="12"/>
      <color theme="1"/>
      <name val="Calibri"/>
      <family val="2"/>
      <charset val="136"/>
      <scheme val="minor"/>
    </font>
    <font>
      <sz val="12"/>
      <name val="新細明體"/>
      <family val="1"/>
      <charset val="136"/>
    </font>
    <font>
      <b/>
      <sz val="11"/>
      <name val="Arial"/>
      <family val="2"/>
    </font>
    <font>
      <sz val="9"/>
      <name val="Calibri"/>
      <family val="2"/>
      <charset val="136"/>
      <scheme val="minor"/>
    </font>
    <font>
      <sz val="9"/>
      <name val="新細明體"/>
      <family val="1"/>
    </font>
    <font>
      <sz val="10"/>
      <name val="Helv"/>
      <family val="2"/>
    </font>
    <font>
      <sz val="10"/>
      <color indexed="8"/>
      <name val="Arial"/>
      <family val="2"/>
    </font>
    <font>
      <sz val="12"/>
      <name val="新細明體"/>
      <family val="1"/>
    </font>
    <font>
      <b/>
      <u/>
      <sz val="18"/>
      <name val="Arial"/>
      <family val="2"/>
    </font>
    <font>
      <sz val="9"/>
      <name val="宋体"/>
      <family val="3"/>
      <charset val="136"/>
    </font>
    <font>
      <sz val="10"/>
      <name val="Arial"/>
      <family val="2"/>
    </font>
    <font>
      <sz val="11"/>
      <name val="Arial"/>
      <family val="2"/>
    </font>
    <font>
      <sz val="11"/>
      <name val="Calibri"/>
      <family val="2"/>
    </font>
    <font>
      <sz val="12"/>
      <color indexed="8"/>
      <name val="新細明體"/>
      <family val="1"/>
    </font>
    <font>
      <sz val="11"/>
      <color indexed="8"/>
      <name val="Arial"/>
      <family val="2"/>
    </font>
    <font>
      <sz val="8"/>
      <name val="宋体"/>
      <charset val="134"/>
    </font>
    <font>
      <sz val="9"/>
      <name val="新細明體"/>
      <family val="1"/>
      <charset val="136"/>
    </font>
    <font>
      <sz val="12"/>
      <name val="Calibri"/>
      <family val="2"/>
    </font>
    <font>
      <sz val="12"/>
      <name val="Times New Roman"/>
      <family val="1"/>
    </font>
    <font>
      <b/>
      <sz val="12"/>
      <name val="Times New Roman"/>
      <family val="1"/>
    </font>
    <font>
      <b/>
      <sz val="12"/>
      <name val="Calibri"/>
      <family val="2"/>
    </font>
    <font>
      <b/>
      <sz val="10"/>
      <color indexed="8"/>
      <name val="Times New Roman"/>
      <family val="1"/>
    </font>
    <font>
      <sz val="11"/>
      <name val="新細明體"/>
      <family val="1"/>
    </font>
    <font>
      <sz val="11"/>
      <color indexed="8"/>
      <name val="Times New Roman"/>
      <family val="1"/>
    </font>
    <font>
      <b/>
      <sz val="12"/>
      <color indexed="8"/>
      <name val="Calibri"/>
      <family val="2"/>
    </font>
    <font>
      <sz val="11"/>
      <name val="Cambria"/>
      <family val="1"/>
    </font>
    <font>
      <b/>
      <sz val="10"/>
      <name val="Arial"/>
      <family val="2"/>
    </font>
    <font>
      <b/>
      <sz val="12"/>
      <name val="Arial"/>
      <family val="2"/>
    </font>
    <font>
      <sz val="12"/>
      <name val="宋体"/>
      <charset val="134"/>
    </font>
    <font>
      <b/>
      <u/>
      <sz val="20"/>
      <name val="Arial"/>
      <family val="2"/>
    </font>
    <font>
      <sz val="10"/>
      <name val="Calibri"/>
      <family val="2"/>
    </font>
    <font>
      <sz val="10"/>
      <name val="Times New Roman"/>
      <family val="1"/>
    </font>
    <font>
      <b/>
      <sz val="11"/>
      <color indexed="8"/>
      <name val="Arial"/>
      <family val="2"/>
    </font>
    <font>
      <sz val="11"/>
      <color indexed="10"/>
      <name val="Arial"/>
      <family val="2"/>
    </font>
    <font>
      <i/>
      <sz val="11"/>
      <color indexed="8"/>
      <name val="Arial"/>
      <family val="2"/>
    </font>
    <font>
      <sz val="12"/>
      <color indexed="8"/>
      <name val="Calibri"/>
      <family val="2"/>
    </font>
    <font>
      <sz val="9"/>
      <name val="Arial"/>
      <family val="2"/>
    </font>
    <font>
      <sz val="12"/>
      <name val="Arial"/>
      <family val="2"/>
    </font>
    <font>
      <b/>
      <sz val="11"/>
      <name val="Cambria"/>
      <family val="1"/>
    </font>
    <font>
      <b/>
      <sz val="11"/>
      <name val="Calibri"/>
      <family val="2"/>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
    <xf numFmtId="0" fontId="0" fillId="0" borderId="0">
      <alignment vertical="center"/>
    </xf>
    <xf numFmtId="43" fontId="1" fillId="0" borderId="0" applyFont="0" applyFill="0" applyBorder="0" applyAlignment="0" applyProtection="0">
      <alignment vertical="center"/>
    </xf>
    <xf numFmtId="0" fontId="2" fillId="0" borderId="0"/>
    <xf numFmtId="0" fontId="6" fillId="0" borderId="0"/>
    <xf numFmtId="0" fontId="8" fillId="0" borderId="0"/>
    <xf numFmtId="43" fontId="14" fillId="0" borderId="0" applyFont="0" applyFill="0" applyBorder="0" applyAlignment="0" applyProtection="0">
      <alignment vertical="center"/>
    </xf>
    <xf numFmtId="0" fontId="19" fillId="0" borderId="0"/>
    <xf numFmtId="0" fontId="8" fillId="0" borderId="0"/>
    <xf numFmtId="0" fontId="8" fillId="0" borderId="0">
      <alignment vertical="center"/>
    </xf>
    <xf numFmtId="0" fontId="6" fillId="0" borderId="0"/>
    <xf numFmtId="0" fontId="6" fillId="0" borderId="0"/>
    <xf numFmtId="0" fontId="29" fillId="0" borderId="0"/>
    <xf numFmtId="43" fontId="2" fillId="0" borderId="0" applyFont="0" applyFill="0" applyBorder="0" applyAlignment="0" applyProtection="0">
      <alignment vertical="center"/>
    </xf>
    <xf numFmtId="0" fontId="29" fillId="0" borderId="0">
      <alignment vertical="center"/>
    </xf>
    <xf numFmtId="0" fontId="2" fillId="0" borderId="0">
      <alignment vertical="center"/>
    </xf>
  </cellStyleXfs>
  <cellXfs count="167">
    <xf numFmtId="0" fontId="0" fillId="0" borderId="0" xfId="0">
      <alignment vertical="center"/>
    </xf>
    <xf numFmtId="0" fontId="3" fillId="0" borderId="0" xfId="2" applyFont="1" applyFill="1" applyAlignment="1">
      <alignment horizontal="left"/>
    </xf>
    <xf numFmtId="0" fontId="3" fillId="2" borderId="0" xfId="3" applyFont="1" applyFill="1" applyAlignment="1">
      <alignment vertical="center"/>
    </xf>
    <xf numFmtId="0" fontId="3" fillId="2" borderId="0" xfId="3" applyFont="1" applyFill="1" applyAlignment="1">
      <alignment vertical="center" wrapText="1"/>
    </xf>
    <xf numFmtId="0" fontId="3" fillId="2" borderId="0" xfId="3" applyFont="1" applyFill="1" applyAlignment="1">
      <alignment horizontal="center" vertical="center"/>
    </xf>
    <xf numFmtId="0" fontId="7" fillId="0" borderId="0" xfId="0" applyFont="1" applyAlignment="1">
      <alignment vertical="center"/>
    </xf>
    <xf numFmtId="0" fontId="11" fillId="2" borderId="0" xfId="4" applyFont="1" applyFill="1" applyAlignment="1">
      <alignment vertical="center"/>
    </xf>
    <xf numFmtId="0" fontId="3" fillId="2" borderId="0" xfId="4" applyFont="1" applyFill="1" applyAlignment="1">
      <alignment horizontal="right" vertical="center"/>
    </xf>
    <xf numFmtId="0" fontId="3" fillId="2" borderId="0" xfId="4" applyFont="1" applyFill="1" applyAlignment="1">
      <alignment horizontal="left" vertical="center"/>
    </xf>
    <xf numFmtId="0" fontId="3" fillId="2" borderId="0" xfId="4" applyFont="1" applyFill="1" applyAlignment="1">
      <alignment horizontal="center" vertical="center" wrapText="1"/>
    </xf>
    <xf numFmtId="164" fontId="3" fillId="2" borderId="0" xfId="4" applyNumberFormat="1" applyFont="1" applyFill="1" applyAlignment="1">
      <alignment horizontal="right" vertical="center"/>
    </xf>
    <xf numFmtId="0" fontId="12" fillId="2" borderId="0" xfId="4" applyFont="1" applyFill="1" applyAlignment="1">
      <alignment vertical="center"/>
    </xf>
    <xf numFmtId="14" fontId="3" fillId="0" borderId="0" xfId="4" applyNumberFormat="1" applyFont="1" applyFill="1" applyAlignment="1">
      <alignment horizontal="left" vertical="center"/>
    </xf>
    <xf numFmtId="166" fontId="15" fillId="0" borderId="0" xfId="5" applyNumberFormat="1" applyFont="1" applyAlignment="1">
      <alignment horizontal="center" vertical="center"/>
    </xf>
    <xf numFmtId="166" fontId="3" fillId="2" borderId="0" xfId="4" applyNumberFormat="1" applyFont="1" applyFill="1" applyAlignment="1">
      <alignment vertical="center" wrapText="1"/>
    </xf>
    <xf numFmtId="0" fontId="12" fillId="2" borderId="0" xfId="4" applyFont="1" applyFill="1" applyAlignment="1">
      <alignment horizontal="right" vertical="center"/>
    </xf>
    <xf numFmtId="0" fontId="12" fillId="2" borderId="0" xfId="4" applyFont="1" applyFill="1" applyAlignment="1">
      <alignment horizontal="center" vertical="center"/>
    </xf>
    <xf numFmtId="166" fontId="3" fillId="2" borderId="0" xfId="2" applyNumberFormat="1" applyFont="1" applyFill="1" applyAlignment="1">
      <alignment vertical="center"/>
    </xf>
    <xf numFmtId="0" fontId="3" fillId="2" borderId="0" xfId="4" applyFont="1" applyFill="1" applyAlignment="1">
      <alignment horizontal="center" vertical="center"/>
    </xf>
    <xf numFmtId="43" fontId="12" fillId="2" borderId="0" xfId="4" applyNumberFormat="1" applyFont="1" applyFill="1" applyAlignment="1">
      <alignment horizontal="center" vertical="center"/>
    </xf>
    <xf numFmtId="0" fontId="18" fillId="0" borderId="0" xfId="0" applyFont="1" applyFill="1" applyAlignment="1">
      <alignment horizontal="left"/>
    </xf>
    <xf numFmtId="0" fontId="20" fillId="0" borderId="0" xfId="6" applyFont="1" applyFill="1"/>
    <xf numFmtId="0" fontId="21" fillId="0" borderId="0" xfId="6" applyFont="1" applyFill="1"/>
    <xf numFmtId="0" fontId="22" fillId="0" borderId="0" xfId="6" applyFont="1" applyFill="1" applyAlignment="1">
      <alignment horizontal="center" vertical="center"/>
    </xf>
    <xf numFmtId="0" fontId="23" fillId="0" borderId="0" xfId="7" applyFont="1" applyFill="1" applyAlignment="1">
      <alignment horizontal="left" vertical="center"/>
    </xf>
    <xf numFmtId="0" fontId="23" fillId="0" borderId="0" xfId="7" applyFont="1" applyFill="1" applyAlignment="1">
      <alignment horizontal="center" vertical="center"/>
    </xf>
    <xf numFmtId="167" fontId="24" fillId="0" borderId="0" xfId="6" applyNumberFormat="1" applyFont="1" applyFill="1" applyAlignment="1">
      <alignment vertical="center"/>
    </xf>
    <xf numFmtId="0" fontId="8" fillId="0" borderId="0" xfId="7" applyFont="1" applyFill="1" applyAlignment="1">
      <alignment vertical="center"/>
    </xf>
    <xf numFmtId="0" fontId="21" fillId="3" borderId="1" xfId="8" applyFont="1" applyFill="1" applyBorder="1" applyAlignment="1">
      <alignment horizontal="center" vertical="center"/>
    </xf>
    <xf numFmtId="165" fontId="21" fillId="3" borderId="1" xfId="8" applyNumberFormat="1" applyFont="1" applyFill="1" applyBorder="1" applyAlignment="1">
      <alignment horizontal="center" vertical="center"/>
    </xf>
    <xf numFmtId="0" fontId="25" fillId="3" borderId="1" xfId="8" applyFont="1" applyFill="1" applyBorder="1" applyAlignment="1">
      <alignment horizontal="center" vertical="center"/>
    </xf>
    <xf numFmtId="165" fontId="21" fillId="3" borderId="1" xfId="7" applyNumberFormat="1" applyFont="1" applyFill="1" applyBorder="1" applyAlignment="1">
      <alignment horizontal="center" vertical="center"/>
    </xf>
    <xf numFmtId="3" fontId="21" fillId="3" borderId="1" xfId="7" applyNumberFormat="1" applyFont="1" applyFill="1" applyBorder="1" applyAlignment="1">
      <alignment horizontal="center" vertical="center"/>
    </xf>
    <xf numFmtId="0" fontId="21" fillId="4" borderId="0" xfId="7" applyFont="1" applyFill="1" applyBorder="1" applyAlignment="1">
      <alignment horizontal="center" vertical="center"/>
    </xf>
    <xf numFmtId="0" fontId="21" fillId="4" borderId="0" xfId="7" applyFont="1" applyFill="1" applyAlignment="1">
      <alignment horizontal="center" vertical="center"/>
    </xf>
    <xf numFmtId="0" fontId="21" fillId="0" borderId="2" xfId="9" applyFont="1" applyFill="1" applyBorder="1" applyAlignment="1">
      <alignment horizontal="left" vertical="center"/>
    </xf>
    <xf numFmtId="0" fontId="25" fillId="0" borderId="2" xfId="9" applyFont="1" applyFill="1" applyBorder="1" applyAlignment="1">
      <alignment vertical="center"/>
    </xf>
    <xf numFmtId="0" fontId="21" fillId="0" borderId="2" xfId="9" applyFont="1" applyFill="1" applyBorder="1" applyAlignment="1">
      <alignment vertical="center"/>
    </xf>
    <xf numFmtId="38" fontId="21" fillId="0" borderId="2" xfId="9" applyNumberFormat="1" applyFont="1" applyFill="1" applyBorder="1" applyAlignment="1">
      <alignment vertical="center"/>
    </xf>
    <xf numFmtId="0" fontId="18" fillId="0" borderId="0" xfId="7" applyFont="1" applyFill="1" applyAlignment="1">
      <alignment vertical="center"/>
    </xf>
    <xf numFmtId="0" fontId="27" fillId="2" borderId="0" xfId="10" applyFont="1" applyFill="1" applyAlignment="1">
      <alignment horizontal="left" vertical="center"/>
    </xf>
    <xf numFmtId="0" fontId="0" fillId="0" borderId="0" xfId="0" applyAlignment="1">
      <alignment vertical="center"/>
    </xf>
    <xf numFmtId="0" fontId="8" fillId="0" borderId="0" xfId="7" applyFont="1" applyFill="1" applyAlignment="1">
      <alignment horizontal="left" vertical="center"/>
    </xf>
    <xf numFmtId="167" fontId="8" fillId="0" borderId="0" xfId="7" applyNumberFormat="1" applyFont="1" applyFill="1" applyAlignment="1">
      <alignment vertical="center"/>
    </xf>
    <xf numFmtId="0" fontId="27" fillId="0" borderId="0" xfId="2" applyFont="1" applyFill="1" applyAlignment="1">
      <alignment horizontal="left"/>
    </xf>
    <xf numFmtId="0" fontId="27" fillId="2" borderId="0" xfId="3" applyFont="1" applyFill="1" applyAlignment="1">
      <alignment vertical="center"/>
    </xf>
    <xf numFmtId="0" fontId="27" fillId="2" borderId="0" xfId="3" applyFont="1" applyFill="1" applyAlignment="1">
      <alignment vertical="center" wrapText="1"/>
    </xf>
    <xf numFmtId="165" fontId="27" fillId="2" borderId="0" xfId="3" applyNumberFormat="1" applyFont="1" applyFill="1" applyAlignment="1">
      <alignment vertical="center" wrapText="1"/>
    </xf>
    <xf numFmtId="166" fontId="27" fillId="2" borderId="0" xfId="3" applyNumberFormat="1" applyFont="1" applyFill="1" applyAlignment="1">
      <alignment vertical="center" wrapText="1"/>
    </xf>
    <xf numFmtId="0" fontId="27" fillId="2" borderId="0" xfId="3" applyFont="1" applyFill="1" applyAlignment="1">
      <alignment horizontal="center" vertical="center"/>
    </xf>
    <xf numFmtId="168" fontId="11" fillId="2" borderId="0" xfId="11" applyNumberFormat="1" applyFont="1" applyFill="1"/>
    <xf numFmtId="0" fontId="7" fillId="0" borderId="0" xfId="0" applyFont="1" applyAlignment="1">
      <alignment horizontal="left" vertical="center"/>
    </xf>
    <xf numFmtId="0" fontId="30" fillId="2" borderId="0" xfId="4" applyFont="1" applyFill="1" applyAlignment="1">
      <alignment vertical="center"/>
    </xf>
    <xf numFmtId="0" fontId="27" fillId="2" borderId="0" xfId="4" applyFont="1" applyFill="1" applyAlignment="1">
      <alignment horizontal="right" vertical="center"/>
    </xf>
    <xf numFmtId="0" fontId="27" fillId="2" borderId="0" xfId="4" applyFont="1" applyFill="1" applyAlignment="1">
      <alignment horizontal="left" vertical="center"/>
    </xf>
    <xf numFmtId="0" fontId="27" fillId="2" borderId="0" xfId="4" applyFont="1" applyFill="1" applyAlignment="1">
      <alignment horizontal="center" vertical="center" wrapText="1"/>
    </xf>
    <xf numFmtId="166" fontId="11" fillId="2" borderId="0" xfId="4" applyNumberFormat="1" applyFont="1" applyFill="1" applyAlignment="1">
      <alignment vertical="center"/>
    </xf>
    <xf numFmtId="0" fontId="11" fillId="2" borderId="0" xfId="4" applyFont="1" applyFill="1" applyAlignment="1">
      <alignment horizontal="left" vertical="center"/>
    </xf>
    <xf numFmtId="166" fontId="7" fillId="0" borderId="0" xfId="5" applyNumberFormat="1" applyFont="1" applyAlignment="1">
      <alignment horizontal="center" vertical="center"/>
    </xf>
    <xf numFmtId="0" fontId="11" fillId="2" borderId="0" xfId="4" applyFont="1" applyFill="1" applyAlignment="1">
      <alignment horizontal="right" vertical="center"/>
    </xf>
    <xf numFmtId="0" fontId="11" fillId="2" borderId="0" xfId="4" applyFont="1" applyFill="1" applyAlignment="1">
      <alignment horizontal="center" vertical="center"/>
    </xf>
    <xf numFmtId="166" fontId="27" fillId="2" borderId="0" xfId="2" applyNumberFormat="1" applyFont="1" applyFill="1" applyAlignment="1">
      <alignment vertical="center"/>
    </xf>
    <xf numFmtId="0" fontId="27" fillId="2" borderId="0" xfId="4" applyFont="1" applyFill="1" applyAlignment="1">
      <alignment horizontal="center" vertical="center"/>
    </xf>
    <xf numFmtId="43" fontId="11" fillId="2" borderId="0" xfId="4" applyNumberFormat="1" applyFont="1" applyFill="1" applyAlignment="1">
      <alignment horizontal="center" vertical="center"/>
    </xf>
    <xf numFmtId="168" fontId="32" fillId="0" borderId="0" xfId="6" applyNumberFormat="1" applyFont="1" applyFill="1" applyAlignment="1">
      <alignment horizontal="center"/>
    </xf>
    <xf numFmtId="165" fontId="32" fillId="0" borderId="0" xfId="6" applyNumberFormat="1" applyFont="1" applyFill="1" applyAlignment="1">
      <alignment horizontal="center"/>
    </xf>
    <xf numFmtId="166" fontId="20" fillId="0" borderId="0" xfId="6" applyNumberFormat="1" applyFont="1" applyFill="1" applyAlignment="1">
      <alignment horizontal="left"/>
    </xf>
    <xf numFmtId="168" fontId="24" fillId="0" borderId="0" xfId="6" applyNumberFormat="1" applyFont="1" applyFill="1" applyAlignment="1">
      <alignment vertical="center"/>
    </xf>
    <xf numFmtId="165" fontId="23" fillId="0" borderId="0" xfId="7" applyNumberFormat="1" applyFont="1" applyFill="1" applyAlignment="1">
      <alignment horizontal="center" vertical="center"/>
    </xf>
    <xf numFmtId="166" fontId="23" fillId="0" borderId="0" xfId="7" applyNumberFormat="1" applyFont="1" applyFill="1" applyAlignment="1">
      <alignment horizontal="left" vertical="center"/>
    </xf>
    <xf numFmtId="0" fontId="33" fillId="0" borderId="0" xfId="6" applyFont="1" applyFill="1" applyBorder="1" applyAlignment="1">
      <alignment horizontal="left" vertical="center"/>
    </xf>
    <xf numFmtId="0" fontId="34" fillId="0" borderId="0" xfId="7" applyFont="1" applyFill="1" applyAlignment="1">
      <alignment vertical="center"/>
    </xf>
    <xf numFmtId="38" fontId="21" fillId="0" borderId="0" xfId="9" applyNumberFormat="1" applyFont="1" applyFill="1" applyBorder="1" applyAlignment="1">
      <alignment vertical="center"/>
    </xf>
    <xf numFmtId="168" fontId="33" fillId="0" borderId="0" xfId="6" applyNumberFormat="1" applyFont="1" applyFill="1" applyBorder="1" applyAlignment="1">
      <alignment vertical="center"/>
    </xf>
    <xf numFmtId="165" fontId="12" fillId="0" borderId="0" xfId="9" applyNumberFormat="1" applyFont="1" applyFill="1" applyAlignment="1">
      <alignment vertical="center"/>
    </xf>
    <xf numFmtId="166" fontId="35" fillId="0" borderId="0" xfId="6" applyNumberFormat="1" applyFont="1" applyFill="1" applyAlignment="1">
      <alignment horizontal="left" vertical="center"/>
    </xf>
    <xf numFmtId="0" fontId="18" fillId="0" borderId="0" xfId="8" applyFont="1" applyFill="1" applyAlignment="1">
      <alignment horizontal="left" vertical="center"/>
    </xf>
    <xf numFmtId="0" fontId="36" fillId="0" borderId="2" xfId="9" applyFont="1" applyFill="1" applyBorder="1" applyAlignment="1">
      <alignment vertical="center"/>
    </xf>
    <xf numFmtId="0" fontId="31" fillId="0" borderId="0" xfId="0" applyFont="1" applyFill="1" applyBorder="1" applyAlignment="1">
      <alignment vertical="center"/>
    </xf>
    <xf numFmtId="168" fontId="18" fillId="0" borderId="0" xfId="7" applyNumberFormat="1" applyFont="1" applyFill="1" applyBorder="1" applyAlignment="1">
      <alignment vertical="center"/>
    </xf>
    <xf numFmtId="165" fontId="18" fillId="0" borderId="0" xfId="9" applyNumberFormat="1" applyFont="1" applyFill="1" applyAlignment="1">
      <alignment vertical="center"/>
    </xf>
    <xf numFmtId="166" fontId="18" fillId="0" borderId="0" xfId="9" applyNumberFormat="1" applyFont="1" applyFill="1" applyAlignment="1">
      <alignment horizontal="left" vertical="center"/>
    </xf>
    <xf numFmtId="49" fontId="36" fillId="0" borderId="0" xfId="8" applyNumberFormat="1" applyFont="1" applyFill="1" applyAlignment="1">
      <alignment vertical="center"/>
    </xf>
    <xf numFmtId="168" fontId="31" fillId="0" borderId="0" xfId="0" applyNumberFormat="1" applyFont="1" applyFill="1" applyBorder="1" applyAlignment="1">
      <alignment vertical="center"/>
    </xf>
    <xf numFmtId="0" fontId="18" fillId="0" borderId="0" xfId="7" applyFont="1" applyFill="1" applyAlignment="1">
      <alignment horizontal="left" vertical="center"/>
    </xf>
    <xf numFmtId="167" fontId="18" fillId="0" borderId="0" xfId="9" applyNumberFormat="1" applyFont="1" applyFill="1" applyAlignment="1">
      <alignment vertical="center"/>
    </xf>
    <xf numFmtId="168" fontId="18" fillId="0" borderId="0" xfId="9" applyNumberFormat="1" applyFont="1" applyFill="1" applyAlignment="1">
      <alignment vertical="center"/>
    </xf>
    <xf numFmtId="0" fontId="18" fillId="0" borderId="0" xfId="0" applyFont="1" applyFill="1" applyAlignment="1">
      <alignment horizontal="left" vertical="center"/>
    </xf>
    <xf numFmtId="0" fontId="18" fillId="0" borderId="0" xfId="9" applyFont="1" applyFill="1" applyBorder="1" applyAlignment="1">
      <alignment horizontal="left" vertical="center"/>
    </xf>
    <xf numFmtId="0" fontId="18" fillId="0" borderId="0" xfId="0" applyFont="1" applyFill="1" applyAlignment="1">
      <alignment vertical="center"/>
    </xf>
    <xf numFmtId="167" fontId="18" fillId="0" borderId="0" xfId="7" applyNumberFormat="1" applyFont="1" applyFill="1" applyAlignment="1">
      <alignment vertical="center"/>
    </xf>
    <xf numFmtId="168" fontId="18" fillId="0" borderId="0" xfId="7" applyNumberFormat="1" applyFont="1" applyFill="1" applyAlignment="1">
      <alignment vertical="center"/>
    </xf>
    <xf numFmtId="165" fontId="18" fillId="0" borderId="0" xfId="9" applyNumberFormat="1" applyFont="1" applyFill="1" applyBorder="1" applyAlignment="1">
      <alignment vertical="center"/>
    </xf>
    <xf numFmtId="0" fontId="18" fillId="0" borderId="0" xfId="9" applyFont="1" applyFill="1" applyAlignment="1">
      <alignment horizontal="left" vertical="center"/>
    </xf>
    <xf numFmtId="168" fontId="8" fillId="0" borderId="0" xfId="7" applyNumberFormat="1" applyFont="1" applyFill="1" applyAlignment="1">
      <alignment vertical="center"/>
    </xf>
    <xf numFmtId="165" fontId="8" fillId="0" borderId="0" xfId="7" applyNumberFormat="1" applyFont="1" applyFill="1" applyAlignment="1">
      <alignment vertical="center"/>
    </xf>
    <xf numFmtId="166" fontId="8" fillId="0" borderId="0" xfId="7" applyNumberFormat="1" applyFont="1" applyFill="1" applyAlignment="1">
      <alignment horizontal="left" vertical="center"/>
    </xf>
    <xf numFmtId="49" fontId="37" fillId="0" borderId="0" xfId="0" applyNumberFormat="1" applyFont="1" applyFill="1" applyAlignment="1"/>
    <xf numFmtId="0" fontId="37" fillId="0" borderId="0" xfId="0" applyFont="1" applyFill="1" applyAlignment="1"/>
    <xf numFmtId="168" fontId="37" fillId="0" borderId="0" xfId="0" applyNumberFormat="1" applyFont="1" applyFill="1" applyAlignment="1"/>
    <xf numFmtId="165" fontId="37" fillId="0" borderId="0" xfId="0" applyNumberFormat="1" applyFont="1" applyFill="1" applyAlignment="1"/>
    <xf numFmtId="166" fontId="37" fillId="0" borderId="0" xfId="0" applyNumberFormat="1" applyFont="1" applyFill="1" applyAlignment="1"/>
    <xf numFmtId="0" fontId="38" fillId="0" borderId="0" xfId="0" applyFont="1" applyFill="1" applyAlignment="1"/>
    <xf numFmtId="164" fontId="3" fillId="2" borderId="0" xfId="4" applyNumberFormat="1" applyFont="1" applyFill="1" applyAlignment="1">
      <alignment horizontal="left" vertical="center"/>
    </xf>
    <xf numFmtId="43" fontId="3" fillId="2" borderId="0" xfId="1" applyFont="1" applyFill="1" applyAlignment="1">
      <alignment vertical="center" wrapText="1"/>
    </xf>
    <xf numFmtId="43" fontId="3" fillId="2" borderId="0" xfId="1" applyFont="1" applyFill="1" applyAlignment="1">
      <alignment horizontal="center" vertical="center" wrapText="1"/>
    </xf>
    <xf numFmtId="43" fontId="12" fillId="2" borderId="0" xfId="1" applyFont="1" applyFill="1" applyAlignment="1">
      <alignment horizontal="center" vertical="center"/>
    </xf>
    <xf numFmtId="43" fontId="21" fillId="0" borderId="0" xfId="1" applyFont="1" applyFill="1" applyAlignment="1"/>
    <xf numFmtId="43" fontId="23" fillId="0" borderId="0" xfId="1" applyFont="1" applyFill="1" applyAlignment="1">
      <alignment horizontal="center" vertical="center"/>
    </xf>
    <xf numFmtId="43" fontId="21" fillId="3" borderId="1" xfId="1" applyFont="1" applyFill="1" applyBorder="1" applyAlignment="1">
      <alignment horizontal="center" vertical="center"/>
    </xf>
    <xf numFmtId="43" fontId="0" fillId="0" borderId="0" xfId="1" applyFont="1" applyAlignment="1">
      <alignment vertical="center"/>
    </xf>
    <xf numFmtId="43" fontId="8" fillId="0" borderId="0" xfId="1" applyFont="1" applyFill="1" applyAlignment="1">
      <alignment vertical="center"/>
    </xf>
    <xf numFmtId="0" fontId="27" fillId="2" borderId="0" xfId="3" applyFont="1" applyFill="1" applyAlignment="1">
      <alignment horizontal="center" vertical="center" wrapText="1"/>
    </xf>
    <xf numFmtId="38" fontId="21" fillId="0" borderId="2" xfId="9" applyNumberFormat="1" applyFont="1" applyFill="1" applyBorder="1" applyAlignment="1">
      <alignment horizontal="center" vertical="center"/>
    </xf>
    <xf numFmtId="38" fontId="12" fillId="0" borderId="0" xfId="7" applyNumberFormat="1" applyFont="1" applyFill="1" applyAlignment="1">
      <alignment horizontal="center" vertical="center"/>
    </xf>
    <xf numFmtId="38" fontId="18" fillId="0" borderId="0" xfId="8" applyNumberFormat="1" applyFont="1" applyFill="1" applyAlignment="1">
      <alignment horizontal="center" vertical="center"/>
    </xf>
    <xf numFmtId="0" fontId="18" fillId="0" borderId="0" xfId="7" applyFont="1" applyFill="1" applyAlignment="1">
      <alignment horizontal="center" vertical="center"/>
    </xf>
    <xf numFmtId="0" fontId="18" fillId="0" borderId="0" xfId="9" applyFont="1" applyFill="1" applyAlignment="1">
      <alignment horizontal="center" vertical="center"/>
    </xf>
    <xf numFmtId="0" fontId="37" fillId="0" borderId="0" xfId="0" applyFont="1" applyFill="1" applyAlignment="1">
      <alignment horizontal="center"/>
    </xf>
    <xf numFmtId="0" fontId="8" fillId="0" borderId="0" xfId="7" applyFont="1" applyFill="1" applyAlignment="1">
      <alignment horizontal="center" vertical="center"/>
    </xf>
    <xf numFmtId="38" fontId="8" fillId="0" borderId="0" xfId="7" applyNumberFormat="1" applyFont="1" applyFill="1" applyAlignment="1">
      <alignment horizontal="center" vertical="center"/>
    </xf>
    <xf numFmtId="166" fontId="21" fillId="0" borderId="3" xfId="9" applyNumberFormat="1" applyFont="1" applyFill="1" applyBorder="1" applyAlignment="1">
      <alignment horizontal="center" vertical="center"/>
    </xf>
    <xf numFmtId="165" fontId="3" fillId="0" borderId="0" xfId="4" applyNumberFormat="1" applyFont="1" applyFill="1" applyAlignment="1">
      <alignment horizontal="left" vertical="center" wrapText="1"/>
    </xf>
    <xf numFmtId="172" fontId="3" fillId="2" borderId="0" xfId="1" applyNumberFormat="1" applyFont="1" applyFill="1" applyAlignment="1">
      <alignment horizontal="right" vertical="center" wrapText="1"/>
    </xf>
    <xf numFmtId="172" fontId="12" fillId="2" borderId="0" xfId="1" applyNumberFormat="1" applyFont="1" applyFill="1" applyAlignment="1">
      <alignment horizontal="right" vertical="center"/>
    </xf>
    <xf numFmtId="172" fontId="21" fillId="0" borderId="0" xfId="1" applyNumberFormat="1" applyFont="1" applyFill="1" applyAlignment="1">
      <alignment horizontal="right"/>
    </xf>
    <xf numFmtId="172" fontId="23" fillId="0" borderId="0" xfId="1" applyNumberFormat="1" applyFont="1" applyFill="1" applyAlignment="1">
      <alignment horizontal="right" vertical="center"/>
    </xf>
    <xf numFmtId="172" fontId="26" fillId="2" borderId="3" xfId="1" applyNumberFormat="1" applyFont="1" applyFill="1" applyBorder="1" applyAlignment="1">
      <alignment horizontal="right" vertical="center"/>
    </xf>
    <xf numFmtId="172" fontId="0" fillId="0" borderId="0" xfId="1" applyNumberFormat="1" applyFont="1" applyAlignment="1">
      <alignment horizontal="right" vertical="center"/>
    </xf>
    <xf numFmtId="172" fontId="8" fillId="0" borderId="0" xfId="1" applyNumberFormat="1" applyFont="1" applyFill="1" applyAlignment="1">
      <alignment horizontal="right" vertical="center"/>
    </xf>
    <xf numFmtId="170" fontId="28" fillId="0" borderId="0" xfId="10" applyNumberFormat="1" applyFont="1" applyFill="1" applyAlignment="1">
      <alignment horizontal="left" vertical="center"/>
    </xf>
    <xf numFmtId="171" fontId="28" fillId="0" borderId="0" xfId="10" applyNumberFormat="1" applyFont="1" applyFill="1" applyAlignment="1">
      <alignment horizontal="left" vertical="center"/>
    </xf>
    <xf numFmtId="165" fontId="21" fillId="0" borderId="0" xfId="8" applyNumberFormat="1" applyFont="1" applyFill="1" applyBorder="1" applyAlignment="1">
      <alignment horizontal="left" vertical="center" wrapText="1"/>
    </xf>
    <xf numFmtId="169" fontId="39" fillId="2" borderId="3" xfId="1" applyNumberFormat="1" applyFont="1" applyFill="1" applyBorder="1" applyAlignment="1">
      <alignment horizontal="right" vertical="center"/>
    </xf>
    <xf numFmtId="0" fontId="18" fillId="0" borderId="0" xfId="7" applyFont="1" applyFill="1" applyBorder="1" applyAlignment="1">
      <alignment horizontal="center" vertical="center"/>
    </xf>
    <xf numFmtId="172" fontId="21" fillId="3" borderId="1" xfId="1" applyNumberFormat="1" applyFont="1" applyFill="1" applyBorder="1" applyAlignment="1">
      <alignment horizontal="center" vertical="center"/>
    </xf>
    <xf numFmtId="172" fontId="40" fillId="0" borderId="1" xfId="1" applyNumberFormat="1" applyFont="1" applyFill="1" applyBorder="1" applyAlignment="1">
      <alignment horizontal="right" vertical="center"/>
    </xf>
    <xf numFmtId="43" fontId="40" fillId="0" borderId="1" xfId="1" applyFont="1" applyFill="1" applyBorder="1" applyAlignment="1">
      <alignment horizontal="center" vertical="center"/>
    </xf>
    <xf numFmtId="0" fontId="40" fillId="2" borderId="1" xfId="14" applyFont="1" applyFill="1" applyBorder="1" applyAlignment="1">
      <alignment horizontal="right" vertical="center"/>
    </xf>
    <xf numFmtId="3" fontId="40" fillId="2" borderId="1" xfId="14" applyNumberFormat="1" applyFont="1" applyFill="1" applyBorder="1" applyAlignment="1">
      <alignment horizontal="right" vertical="center"/>
    </xf>
    <xf numFmtId="0" fontId="40" fillId="2" borderId="1" xfId="14" applyFont="1" applyFill="1" applyBorder="1" applyAlignment="1">
      <alignment horizontal="left" vertical="center"/>
    </xf>
    <xf numFmtId="0" fontId="40" fillId="2" borderId="1" xfId="14" applyFont="1" applyFill="1" applyBorder="1" applyAlignment="1">
      <alignment horizontal="center" vertical="center"/>
    </xf>
    <xf numFmtId="166" fontId="40" fillId="2" borderId="1" xfId="0" applyNumberFormat="1" applyFont="1" applyFill="1" applyBorder="1" applyAlignment="1">
      <alignment horizontal="center" vertical="center"/>
    </xf>
    <xf numFmtId="168" fontId="21" fillId="3" borderId="1" xfId="8" applyNumberFormat="1" applyFont="1" applyFill="1" applyBorder="1" applyAlignment="1">
      <alignment horizontal="center" vertical="center"/>
    </xf>
    <xf numFmtId="166" fontId="21" fillId="3" borderId="1" xfId="7" applyNumberFormat="1" applyFont="1" applyFill="1" applyBorder="1" applyAlignment="1">
      <alignment horizontal="center" vertical="center"/>
    </xf>
    <xf numFmtId="172" fontId="40" fillId="5" borderId="1" xfId="1" applyNumberFormat="1" applyFont="1" applyFill="1" applyBorder="1" applyAlignment="1">
      <alignment horizontal="right" vertical="center"/>
    </xf>
    <xf numFmtId="43" fontId="40" fillId="5" borderId="1" xfId="1" applyFont="1" applyFill="1" applyBorder="1" applyAlignment="1">
      <alignment horizontal="center" vertical="center"/>
    </xf>
    <xf numFmtId="0" fontId="9" fillId="2" borderId="0" xfId="4" applyFont="1" applyFill="1" applyAlignment="1">
      <alignment horizontal="center" vertical="center"/>
    </xf>
    <xf numFmtId="0" fontId="40" fillId="0" borderId="4" xfId="8" quotePrefix="1" applyFont="1" applyFill="1" applyBorder="1" applyAlignment="1">
      <alignment horizontal="center" vertical="center"/>
    </xf>
    <xf numFmtId="0" fontId="40" fillId="0" borderId="5" xfId="8" quotePrefix="1" applyFont="1" applyFill="1" applyBorder="1" applyAlignment="1">
      <alignment horizontal="center" vertical="center"/>
    </xf>
    <xf numFmtId="0" fontId="40" fillId="0" borderId="6" xfId="8" quotePrefix="1" applyFont="1" applyFill="1" applyBorder="1" applyAlignment="1">
      <alignment horizontal="center" vertical="center"/>
    </xf>
    <xf numFmtId="165" fontId="40" fillId="0" borderId="4" xfId="8" applyNumberFormat="1" applyFont="1" applyFill="1" applyBorder="1" applyAlignment="1">
      <alignment horizontal="center" vertical="center" wrapText="1"/>
    </xf>
    <xf numFmtId="165" fontId="40" fillId="0" borderId="5" xfId="8" applyNumberFormat="1" applyFont="1" applyFill="1" applyBorder="1" applyAlignment="1">
      <alignment horizontal="center" vertical="center"/>
    </xf>
    <xf numFmtId="165" fontId="40" fillId="0" borderId="6" xfId="8" applyNumberFormat="1" applyFont="1" applyFill="1" applyBorder="1" applyAlignment="1">
      <alignment horizontal="center" vertical="center"/>
    </xf>
    <xf numFmtId="0" fontId="30" fillId="2" borderId="0" xfId="4" applyFont="1" applyFill="1" applyAlignment="1">
      <alignment horizontal="center" vertical="center"/>
    </xf>
    <xf numFmtId="166" fontId="40" fillId="0" borderId="4" xfId="8" applyNumberFormat="1" applyFont="1" applyFill="1" applyBorder="1" applyAlignment="1">
      <alignment horizontal="center" vertical="center"/>
    </xf>
    <xf numFmtId="166" fontId="40" fillId="0" borderId="5" xfId="8" applyNumberFormat="1" applyFont="1" applyFill="1" applyBorder="1" applyAlignment="1">
      <alignment horizontal="center" vertical="center"/>
    </xf>
    <xf numFmtId="166" fontId="40" fillId="0" borderId="6" xfId="8" applyNumberFormat="1" applyFont="1" applyFill="1" applyBorder="1" applyAlignment="1">
      <alignment horizontal="center" vertical="center"/>
    </xf>
    <xf numFmtId="166" fontId="40" fillId="0" borderId="4" xfId="7" applyNumberFormat="1" applyFont="1" applyFill="1" applyBorder="1" applyAlignment="1">
      <alignment horizontal="center" vertical="center"/>
    </xf>
    <xf numFmtId="166" fontId="40" fillId="0" borderId="5" xfId="7" applyNumberFormat="1" applyFont="1" applyFill="1" applyBorder="1" applyAlignment="1">
      <alignment horizontal="center" vertical="center"/>
    </xf>
    <xf numFmtId="166" fontId="40" fillId="0" borderId="6" xfId="7" applyNumberFormat="1" applyFont="1" applyFill="1" applyBorder="1" applyAlignment="1">
      <alignment horizontal="center" vertical="center"/>
    </xf>
    <xf numFmtId="0" fontId="40" fillId="0" borderId="4" xfId="8" applyFont="1" applyFill="1" applyBorder="1" applyAlignment="1">
      <alignment horizontal="center" vertical="center"/>
    </xf>
    <xf numFmtId="0" fontId="40" fillId="0" borderId="5" xfId="8" applyFont="1" applyFill="1" applyBorder="1" applyAlignment="1">
      <alignment horizontal="center" vertical="center"/>
    </xf>
    <xf numFmtId="0" fontId="40" fillId="0" borderId="6" xfId="8" applyFont="1" applyFill="1" applyBorder="1" applyAlignment="1">
      <alignment horizontal="center" vertical="center"/>
    </xf>
    <xf numFmtId="165" fontId="40" fillId="0" borderId="5" xfId="8" applyNumberFormat="1" applyFont="1" applyFill="1" applyBorder="1" applyAlignment="1">
      <alignment horizontal="center" vertical="center" wrapText="1"/>
    </xf>
    <xf numFmtId="165" fontId="40" fillId="0" borderId="6" xfId="8" applyNumberFormat="1" applyFont="1" applyFill="1" applyBorder="1" applyAlignment="1">
      <alignment horizontal="center" vertical="center" wrapText="1"/>
    </xf>
    <xf numFmtId="43" fontId="39" fillId="5" borderId="3" xfId="1" applyNumberFormat="1" applyFont="1" applyFill="1" applyBorder="1" applyAlignment="1">
      <alignment horizontal="right" vertical="center"/>
    </xf>
  </cellXfs>
  <cellStyles count="15">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3" xfId="2"/>
    <cellStyle name="Comma" xfId="1" builtinId="3"/>
    <cellStyle name="Estilo 1" xfId="9"/>
    <cellStyle name="Normal" xfId="0" builtinId="0"/>
    <cellStyle name="Style 1" xfId="3"/>
    <cellStyle name="一般 112" xfId="11"/>
    <cellStyle name="一般_POSITIVO(CKD)-NKE07060256 (PO#510124)" xfId="8"/>
    <cellStyle name="一般_POSITIVO(CKD)-NKE07060256 (PO#510124) 2" xfId="14"/>
    <cellStyle name="一般_POSITIVO(INVOICE)" xfId="6"/>
    <cellStyle name="一般_POSITIVO-NKE07060192(M540SE,CASE KIT)(SEA)LC(PO#510124)" xfId="7"/>
    <cellStyle name="千分位 2 2" xfId="5"/>
    <cellStyle name="千分位 2 4" xfId="12"/>
    <cellStyle name="常规 3" xfId="13"/>
    <cellStyle name="樣式 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zoomScale="90" zoomScaleNormal="90" workbookViewId="0">
      <selection activeCell="G21" sqref="G21"/>
    </sheetView>
  </sheetViews>
  <sheetFormatPr defaultColWidth="8.8984375" defaultRowHeight="16.2"/>
  <cols>
    <col min="1" max="1" width="17.8984375" style="42" customWidth="1"/>
    <col min="2" max="2" width="24.8984375" style="42" customWidth="1"/>
    <col min="3" max="3" width="19.59765625" style="27" bestFit="1" customWidth="1"/>
    <col min="4" max="4" width="11.5" style="27" customWidth="1"/>
    <col min="5" max="5" width="14.09765625" style="129" bestFit="1" customWidth="1"/>
    <col min="6" max="6" width="15.59765625" style="111" bestFit="1" customWidth="1"/>
    <col min="7" max="7" width="26.19921875" style="27" customWidth="1"/>
    <col min="8" max="8" width="15.5" style="27" customWidth="1"/>
    <col min="9" max="9" width="22.09765625" style="27" customWidth="1"/>
    <col min="10" max="10" width="14.3984375" style="43" bestFit="1" customWidth="1"/>
    <col min="11" max="255" width="8.8984375" style="27"/>
    <col min="256" max="256" width="17.8984375" style="27" customWidth="1"/>
    <col min="257" max="257" width="24.8984375" style="27" customWidth="1"/>
    <col min="258" max="258" width="19.59765625" style="27" bestFit="1" customWidth="1"/>
    <col min="259" max="259" width="11.5" style="27" customWidth="1"/>
    <col min="260" max="260" width="14.09765625" style="27" bestFit="1" customWidth="1"/>
    <col min="261" max="261" width="15.59765625" style="27" bestFit="1" customWidth="1"/>
    <col min="262" max="262" width="14.09765625" style="27" bestFit="1" customWidth="1"/>
    <col min="263" max="263" width="15.5" style="27" customWidth="1"/>
    <col min="264" max="264" width="22.09765625" style="27" customWidth="1"/>
    <col min="265" max="265" width="12.3984375" style="27" customWidth="1"/>
    <col min="266" max="511" width="8.8984375" style="27"/>
    <col min="512" max="512" width="17.8984375" style="27" customWidth="1"/>
    <col min="513" max="513" width="24.8984375" style="27" customWidth="1"/>
    <col min="514" max="514" width="19.59765625" style="27" bestFit="1" customWidth="1"/>
    <col min="515" max="515" width="11.5" style="27" customWidth="1"/>
    <col min="516" max="516" width="14.09765625" style="27" bestFit="1" customWidth="1"/>
    <col min="517" max="517" width="15.59765625" style="27" bestFit="1" customWidth="1"/>
    <col min="518" max="518" width="14.09765625" style="27" bestFit="1" customWidth="1"/>
    <col min="519" max="519" width="15.5" style="27" customWidth="1"/>
    <col min="520" max="520" width="22.09765625" style="27" customWidth="1"/>
    <col min="521" max="521" width="12.3984375" style="27" customWidth="1"/>
    <col min="522" max="767" width="8.8984375" style="27"/>
    <col min="768" max="768" width="17.8984375" style="27" customWidth="1"/>
    <col min="769" max="769" width="24.8984375" style="27" customWidth="1"/>
    <col min="770" max="770" width="19.59765625" style="27" bestFit="1" customWidth="1"/>
    <col min="771" max="771" width="11.5" style="27" customWidth="1"/>
    <col min="772" max="772" width="14.09765625" style="27" bestFit="1" customWidth="1"/>
    <col min="773" max="773" width="15.59765625" style="27" bestFit="1" customWidth="1"/>
    <col min="774" max="774" width="14.09765625" style="27" bestFit="1" customWidth="1"/>
    <col min="775" max="775" width="15.5" style="27" customWidth="1"/>
    <col min="776" max="776" width="22.09765625" style="27" customWidth="1"/>
    <col min="777" max="777" width="12.3984375" style="27" customWidth="1"/>
    <col min="778" max="1023" width="8.8984375" style="27"/>
    <col min="1024" max="1024" width="17.8984375" style="27" customWidth="1"/>
    <col min="1025" max="1025" width="24.8984375" style="27" customWidth="1"/>
    <col min="1026" max="1026" width="19.59765625" style="27" bestFit="1" customWidth="1"/>
    <col min="1027" max="1027" width="11.5" style="27" customWidth="1"/>
    <col min="1028" max="1028" width="14.09765625" style="27" bestFit="1" customWidth="1"/>
    <col min="1029" max="1029" width="15.59765625" style="27" bestFit="1" customWidth="1"/>
    <col min="1030" max="1030" width="14.09765625" style="27" bestFit="1" customWidth="1"/>
    <col min="1031" max="1031" width="15.5" style="27" customWidth="1"/>
    <col min="1032" max="1032" width="22.09765625" style="27" customWidth="1"/>
    <col min="1033" max="1033" width="12.3984375" style="27" customWidth="1"/>
    <col min="1034" max="1279" width="8.8984375" style="27"/>
    <col min="1280" max="1280" width="17.8984375" style="27" customWidth="1"/>
    <col min="1281" max="1281" width="24.8984375" style="27" customWidth="1"/>
    <col min="1282" max="1282" width="19.59765625" style="27" bestFit="1" customWidth="1"/>
    <col min="1283" max="1283" width="11.5" style="27" customWidth="1"/>
    <col min="1284" max="1284" width="14.09765625" style="27" bestFit="1" customWidth="1"/>
    <col min="1285" max="1285" width="15.59765625" style="27" bestFit="1" customWidth="1"/>
    <col min="1286" max="1286" width="14.09765625" style="27" bestFit="1" customWidth="1"/>
    <col min="1287" max="1287" width="15.5" style="27" customWidth="1"/>
    <col min="1288" max="1288" width="22.09765625" style="27" customWidth="1"/>
    <col min="1289" max="1289" width="12.3984375" style="27" customWidth="1"/>
    <col min="1290" max="1535" width="8.8984375" style="27"/>
    <col min="1536" max="1536" width="17.8984375" style="27" customWidth="1"/>
    <col min="1537" max="1537" width="24.8984375" style="27" customWidth="1"/>
    <col min="1538" max="1538" width="19.59765625" style="27" bestFit="1" customWidth="1"/>
    <col min="1539" max="1539" width="11.5" style="27" customWidth="1"/>
    <col min="1540" max="1540" width="14.09765625" style="27" bestFit="1" customWidth="1"/>
    <col min="1541" max="1541" width="15.59765625" style="27" bestFit="1" customWidth="1"/>
    <col min="1542" max="1542" width="14.09765625" style="27" bestFit="1" customWidth="1"/>
    <col min="1543" max="1543" width="15.5" style="27" customWidth="1"/>
    <col min="1544" max="1544" width="22.09765625" style="27" customWidth="1"/>
    <col min="1545" max="1545" width="12.3984375" style="27" customWidth="1"/>
    <col min="1546" max="1791" width="8.8984375" style="27"/>
    <col min="1792" max="1792" width="17.8984375" style="27" customWidth="1"/>
    <col min="1793" max="1793" width="24.8984375" style="27" customWidth="1"/>
    <col min="1794" max="1794" width="19.59765625" style="27" bestFit="1" customWidth="1"/>
    <col min="1795" max="1795" width="11.5" style="27" customWidth="1"/>
    <col min="1796" max="1796" width="14.09765625" style="27" bestFit="1" customWidth="1"/>
    <col min="1797" max="1797" width="15.59765625" style="27" bestFit="1" customWidth="1"/>
    <col min="1798" max="1798" width="14.09765625" style="27" bestFit="1" customWidth="1"/>
    <col min="1799" max="1799" width="15.5" style="27" customWidth="1"/>
    <col min="1800" max="1800" width="22.09765625" style="27" customWidth="1"/>
    <col min="1801" max="1801" width="12.3984375" style="27" customWidth="1"/>
    <col min="1802" max="2047" width="8.8984375" style="27"/>
    <col min="2048" max="2048" width="17.8984375" style="27" customWidth="1"/>
    <col min="2049" max="2049" width="24.8984375" style="27" customWidth="1"/>
    <col min="2050" max="2050" width="19.59765625" style="27" bestFit="1" customWidth="1"/>
    <col min="2051" max="2051" width="11.5" style="27" customWidth="1"/>
    <col min="2052" max="2052" width="14.09765625" style="27" bestFit="1" customWidth="1"/>
    <col min="2053" max="2053" width="15.59765625" style="27" bestFit="1" customWidth="1"/>
    <col min="2054" max="2054" width="14.09765625" style="27" bestFit="1" customWidth="1"/>
    <col min="2055" max="2055" width="15.5" style="27" customWidth="1"/>
    <col min="2056" max="2056" width="22.09765625" style="27" customWidth="1"/>
    <col min="2057" max="2057" width="12.3984375" style="27" customWidth="1"/>
    <col min="2058" max="2303" width="8.8984375" style="27"/>
    <col min="2304" max="2304" width="17.8984375" style="27" customWidth="1"/>
    <col min="2305" max="2305" width="24.8984375" style="27" customWidth="1"/>
    <col min="2306" max="2306" width="19.59765625" style="27" bestFit="1" customWidth="1"/>
    <col min="2307" max="2307" width="11.5" style="27" customWidth="1"/>
    <col min="2308" max="2308" width="14.09765625" style="27" bestFit="1" customWidth="1"/>
    <col min="2309" max="2309" width="15.59765625" style="27" bestFit="1" customWidth="1"/>
    <col min="2310" max="2310" width="14.09765625" style="27" bestFit="1" customWidth="1"/>
    <col min="2311" max="2311" width="15.5" style="27" customWidth="1"/>
    <col min="2312" max="2312" width="22.09765625" style="27" customWidth="1"/>
    <col min="2313" max="2313" width="12.3984375" style="27" customWidth="1"/>
    <col min="2314" max="2559" width="8.8984375" style="27"/>
    <col min="2560" max="2560" width="17.8984375" style="27" customWidth="1"/>
    <col min="2561" max="2561" width="24.8984375" style="27" customWidth="1"/>
    <col min="2562" max="2562" width="19.59765625" style="27" bestFit="1" customWidth="1"/>
    <col min="2563" max="2563" width="11.5" style="27" customWidth="1"/>
    <col min="2564" max="2564" width="14.09765625" style="27" bestFit="1" customWidth="1"/>
    <col min="2565" max="2565" width="15.59765625" style="27" bestFit="1" customWidth="1"/>
    <col min="2566" max="2566" width="14.09765625" style="27" bestFit="1" customWidth="1"/>
    <col min="2567" max="2567" width="15.5" style="27" customWidth="1"/>
    <col min="2568" max="2568" width="22.09765625" style="27" customWidth="1"/>
    <col min="2569" max="2569" width="12.3984375" style="27" customWidth="1"/>
    <col min="2570" max="2815" width="8.8984375" style="27"/>
    <col min="2816" max="2816" width="17.8984375" style="27" customWidth="1"/>
    <col min="2817" max="2817" width="24.8984375" style="27" customWidth="1"/>
    <col min="2818" max="2818" width="19.59765625" style="27" bestFit="1" customWidth="1"/>
    <col min="2819" max="2819" width="11.5" style="27" customWidth="1"/>
    <col min="2820" max="2820" width="14.09765625" style="27" bestFit="1" customWidth="1"/>
    <col min="2821" max="2821" width="15.59765625" style="27" bestFit="1" customWidth="1"/>
    <col min="2822" max="2822" width="14.09765625" style="27" bestFit="1" customWidth="1"/>
    <col min="2823" max="2823" width="15.5" style="27" customWidth="1"/>
    <col min="2824" max="2824" width="22.09765625" style="27" customWidth="1"/>
    <col min="2825" max="2825" width="12.3984375" style="27" customWidth="1"/>
    <col min="2826" max="3071" width="8.8984375" style="27"/>
    <col min="3072" max="3072" width="17.8984375" style="27" customWidth="1"/>
    <col min="3073" max="3073" width="24.8984375" style="27" customWidth="1"/>
    <col min="3074" max="3074" width="19.59765625" style="27" bestFit="1" customWidth="1"/>
    <col min="3075" max="3075" width="11.5" style="27" customWidth="1"/>
    <col min="3076" max="3076" width="14.09765625" style="27" bestFit="1" customWidth="1"/>
    <col min="3077" max="3077" width="15.59765625" style="27" bestFit="1" customWidth="1"/>
    <col min="3078" max="3078" width="14.09765625" style="27" bestFit="1" customWidth="1"/>
    <col min="3079" max="3079" width="15.5" style="27" customWidth="1"/>
    <col min="3080" max="3080" width="22.09765625" style="27" customWidth="1"/>
    <col min="3081" max="3081" width="12.3984375" style="27" customWidth="1"/>
    <col min="3082" max="3327" width="8.8984375" style="27"/>
    <col min="3328" max="3328" width="17.8984375" style="27" customWidth="1"/>
    <col min="3329" max="3329" width="24.8984375" style="27" customWidth="1"/>
    <col min="3330" max="3330" width="19.59765625" style="27" bestFit="1" customWidth="1"/>
    <col min="3331" max="3331" width="11.5" style="27" customWidth="1"/>
    <col min="3332" max="3332" width="14.09765625" style="27" bestFit="1" customWidth="1"/>
    <col min="3333" max="3333" width="15.59765625" style="27" bestFit="1" customWidth="1"/>
    <col min="3334" max="3334" width="14.09765625" style="27" bestFit="1" customWidth="1"/>
    <col min="3335" max="3335" width="15.5" style="27" customWidth="1"/>
    <col min="3336" max="3336" width="22.09765625" style="27" customWidth="1"/>
    <col min="3337" max="3337" width="12.3984375" style="27" customWidth="1"/>
    <col min="3338" max="3583" width="8.8984375" style="27"/>
    <col min="3584" max="3584" width="17.8984375" style="27" customWidth="1"/>
    <col min="3585" max="3585" width="24.8984375" style="27" customWidth="1"/>
    <col min="3586" max="3586" width="19.59765625" style="27" bestFit="1" customWidth="1"/>
    <col min="3587" max="3587" width="11.5" style="27" customWidth="1"/>
    <col min="3588" max="3588" width="14.09765625" style="27" bestFit="1" customWidth="1"/>
    <col min="3589" max="3589" width="15.59765625" style="27" bestFit="1" customWidth="1"/>
    <col min="3590" max="3590" width="14.09765625" style="27" bestFit="1" customWidth="1"/>
    <col min="3591" max="3591" width="15.5" style="27" customWidth="1"/>
    <col min="3592" max="3592" width="22.09765625" style="27" customWidth="1"/>
    <col min="3593" max="3593" width="12.3984375" style="27" customWidth="1"/>
    <col min="3594" max="3839" width="8.8984375" style="27"/>
    <col min="3840" max="3840" width="17.8984375" style="27" customWidth="1"/>
    <col min="3841" max="3841" width="24.8984375" style="27" customWidth="1"/>
    <col min="3842" max="3842" width="19.59765625" style="27" bestFit="1" customWidth="1"/>
    <col min="3843" max="3843" width="11.5" style="27" customWidth="1"/>
    <col min="3844" max="3844" width="14.09765625" style="27" bestFit="1" customWidth="1"/>
    <col min="3845" max="3845" width="15.59765625" style="27" bestFit="1" customWidth="1"/>
    <col min="3846" max="3846" width="14.09765625" style="27" bestFit="1" customWidth="1"/>
    <col min="3847" max="3847" width="15.5" style="27" customWidth="1"/>
    <col min="3848" max="3848" width="22.09765625" style="27" customWidth="1"/>
    <col min="3849" max="3849" width="12.3984375" style="27" customWidth="1"/>
    <col min="3850" max="4095" width="8.8984375" style="27"/>
    <col min="4096" max="4096" width="17.8984375" style="27" customWidth="1"/>
    <col min="4097" max="4097" width="24.8984375" style="27" customWidth="1"/>
    <col min="4098" max="4098" width="19.59765625" style="27" bestFit="1" customWidth="1"/>
    <col min="4099" max="4099" width="11.5" style="27" customWidth="1"/>
    <col min="4100" max="4100" width="14.09765625" style="27" bestFit="1" customWidth="1"/>
    <col min="4101" max="4101" width="15.59765625" style="27" bestFit="1" customWidth="1"/>
    <col min="4102" max="4102" width="14.09765625" style="27" bestFit="1" customWidth="1"/>
    <col min="4103" max="4103" width="15.5" style="27" customWidth="1"/>
    <col min="4104" max="4104" width="22.09765625" style="27" customWidth="1"/>
    <col min="4105" max="4105" width="12.3984375" style="27" customWidth="1"/>
    <col min="4106" max="4351" width="8.8984375" style="27"/>
    <col min="4352" max="4352" width="17.8984375" style="27" customWidth="1"/>
    <col min="4353" max="4353" width="24.8984375" style="27" customWidth="1"/>
    <col min="4354" max="4354" width="19.59765625" style="27" bestFit="1" customWidth="1"/>
    <col min="4355" max="4355" width="11.5" style="27" customWidth="1"/>
    <col min="4356" max="4356" width="14.09765625" style="27" bestFit="1" customWidth="1"/>
    <col min="4357" max="4357" width="15.59765625" style="27" bestFit="1" customWidth="1"/>
    <col min="4358" max="4358" width="14.09765625" style="27" bestFit="1" customWidth="1"/>
    <col min="4359" max="4359" width="15.5" style="27" customWidth="1"/>
    <col min="4360" max="4360" width="22.09765625" style="27" customWidth="1"/>
    <col min="4361" max="4361" width="12.3984375" style="27" customWidth="1"/>
    <col min="4362" max="4607" width="8.8984375" style="27"/>
    <col min="4608" max="4608" width="17.8984375" style="27" customWidth="1"/>
    <col min="4609" max="4609" width="24.8984375" style="27" customWidth="1"/>
    <col min="4610" max="4610" width="19.59765625" style="27" bestFit="1" customWidth="1"/>
    <col min="4611" max="4611" width="11.5" style="27" customWidth="1"/>
    <col min="4612" max="4612" width="14.09765625" style="27" bestFit="1" customWidth="1"/>
    <col min="4613" max="4613" width="15.59765625" style="27" bestFit="1" customWidth="1"/>
    <col min="4614" max="4614" width="14.09765625" style="27" bestFit="1" customWidth="1"/>
    <col min="4615" max="4615" width="15.5" style="27" customWidth="1"/>
    <col min="4616" max="4616" width="22.09765625" style="27" customWidth="1"/>
    <col min="4617" max="4617" width="12.3984375" style="27" customWidth="1"/>
    <col min="4618" max="4863" width="8.8984375" style="27"/>
    <col min="4864" max="4864" width="17.8984375" style="27" customWidth="1"/>
    <col min="4865" max="4865" width="24.8984375" style="27" customWidth="1"/>
    <col min="4866" max="4866" width="19.59765625" style="27" bestFit="1" customWidth="1"/>
    <col min="4867" max="4867" width="11.5" style="27" customWidth="1"/>
    <col min="4868" max="4868" width="14.09765625" style="27" bestFit="1" customWidth="1"/>
    <col min="4869" max="4869" width="15.59765625" style="27" bestFit="1" customWidth="1"/>
    <col min="4870" max="4870" width="14.09765625" style="27" bestFit="1" customWidth="1"/>
    <col min="4871" max="4871" width="15.5" style="27" customWidth="1"/>
    <col min="4872" max="4872" width="22.09765625" style="27" customWidth="1"/>
    <col min="4873" max="4873" width="12.3984375" style="27" customWidth="1"/>
    <col min="4874" max="5119" width="8.8984375" style="27"/>
    <col min="5120" max="5120" width="17.8984375" style="27" customWidth="1"/>
    <col min="5121" max="5121" width="24.8984375" style="27" customWidth="1"/>
    <col min="5122" max="5122" width="19.59765625" style="27" bestFit="1" customWidth="1"/>
    <col min="5123" max="5123" width="11.5" style="27" customWidth="1"/>
    <col min="5124" max="5124" width="14.09765625" style="27" bestFit="1" customWidth="1"/>
    <col min="5125" max="5125" width="15.59765625" style="27" bestFit="1" customWidth="1"/>
    <col min="5126" max="5126" width="14.09765625" style="27" bestFit="1" customWidth="1"/>
    <col min="5127" max="5127" width="15.5" style="27" customWidth="1"/>
    <col min="5128" max="5128" width="22.09765625" style="27" customWidth="1"/>
    <col min="5129" max="5129" width="12.3984375" style="27" customWidth="1"/>
    <col min="5130" max="5375" width="8.8984375" style="27"/>
    <col min="5376" max="5376" width="17.8984375" style="27" customWidth="1"/>
    <col min="5377" max="5377" width="24.8984375" style="27" customWidth="1"/>
    <col min="5378" max="5378" width="19.59765625" style="27" bestFit="1" customWidth="1"/>
    <col min="5379" max="5379" width="11.5" style="27" customWidth="1"/>
    <col min="5380" max="5380" width="14.09765625" style="27" bestFit="1" customWidth="1"/>
    <col min="5381" max="5381" width="15.59765625" style="27" bestFit="1" customWidth="1"/>
    <col min="5382" max="5382" width="14.09765625" style="27" bestFit="1" customWidth="1"/>
    <col min="5383" max="5383" width="15.5" style="27" customWidth="1"/>
    <col min="5384" max="5384" width="22.09765625" style="27" customWidth="1"/>
    <col min="5385" max="5385" width="12.3984375" style="27" customWidth="1"/>
    <col min="5386" max="5631" width="8.8984375" style="27"/>
    <col min="5632" max="5632" width="17.8984375" style="27" customWidth="1"/>
    <col min="5633" max="5633" width="24.8984375" style="27" customWidth="1"/>
    <col min="5634" max="5634" width="19.59765625" style="27" bestFit="1" customWidth="1"/>
    <col min="5635" max="5635" width="11.5" style="27" customWidth="1"/>
    <col min="5636" max="5636" width="14.09765625" style="27" bestFit="1" customWidth="1"/>
    <col min="5637" max="5637" width="15.59765625" style="27" bestFit="1" customWidth="1"/>
    <col min="5638" max="5638" width="14.09765625" style="27" bestFit="1" customWidth="1"/>
    <col min="5639" max="5639" width="15.5" style="27" customWidth="1"/>
    <col min="5640" max="5640" width="22.09765625" style="27" customWidth="1"/>
    <col min="5641" max="5641" width="12.3984375" style="27" customWidth="1"/>
    <col min="5642" max="5887" width="8.8984375" style="27"/>
    <col min="5888" max="5888" width="17.8984375" style="27" customWidth="1"/>
    <col min="5889" max="5889" width="24.8984375" style="27" customWidth="1"/>
    <col min="5890" max="5890" width="19.59765625" style="27" bestFit="1" customWidth="1"/>
    <col min="5891" max="5891" width="11.5" style="27" customWidth="1"/>
    <col min="5892" max="5892" width="14.09765625" style="27" bestFit="1" customWidth="1"/>
    <col min="5893" max="5893" width="15.59765625" style="27" bestFit="1" customWidth="1"/>
    <col min="5894" max="5894" width="14.09765625" style="27" bestFit="1" customWidth="1"/>
    <col min="5895" max="5895" width="15.5" style="27" customWidth="1"/>
    <col min="5896" max="5896" width="22.09765625" style="27" customWidth="1"/>
    <col min="5897" max="5897" width="12.3984375" style="27" customWidth="1"/>
    <col min="5898" max="6143" width="8.8984375" style="27"/>
    <col min="6144" max="6144" width="17.8984375" style="27" customWidth="1"/>
    <col min="6145" max="6145" width="24.8984375" style="27" customWidth="1"/>
    <col min="6146" max="6146" width="19.59765625" style="27" bestFit="1" customWidth="1"/>
    <col min="6147" max="6147" width="11.5" style="27" customWidth="1"/>
    <col min="6148" max="6148" width="14.09765625" style="27" bestFit="1" customWidth="1"/>
    <col min="6149" max="6149" width="15.59765625" style="27" bestFit="1" customWidth="1"/>
    <col min="6150" max="6150" width="14.09765625" style="27" bestFit="1" customWidth="1"/>
    <col min="6151" max="6151" width="15.5" style="27" customWidth="1"/>
    <col min="6152" max="6152" width="22.09765625" style="27" customWidth="1"/>
    <col min="6153" max="6153" width="12.3984375" style="27" customWidth="1"/>
    <col min="6154" max="6399" width="8.8984375" style="27"/>
    <col min="6400" max="6400" width="17.8984375" style="27" customWidth="1"/>
    <col min="6401" max="6401" width="24.8984375" style="27" customWidth="1"/>
    <col min="6402" max="6402" width="19.59765625" style="27" bestFit="1" customWidth="1"/>
    <col min="6403" max="6403" width="11.5" style="27" customWidth="1"/>
    <col min="6404" max="6404" width="14.09765625" style="27" bestFit="1" customWidth="1"/>
    <col min="6405" max="6405" width="15.59765625" style="27" bestFit="1" customWidth="1"/>
    <col min="6406" max="6406" width="14.09765625" style="27" bestFit="1" customWidth="1"/>
    <col min="6407" max="6407" width="15.5" style="27" customWidth="1"/>
    <col min="6408" max="6408" width="22.09765625" style="27" customWidth="1"/>
    <col min="6409" max="6409" width="12.3984375" style="27" customWidth="1"/>
    <col min="6410" max="6655" width="8.8984375" style="27"/>
    <col min="6656" max="6656" width="17.8984375" style="27" customWidth="1"/>
    <col min="6657" max="6657" width="24.8984375" style="27" customWidth="1"/>
    <col min="6658" max="6658" width="19.59765625" style="27" bestFit="1" customWidth="1"/>
    <col min="6659" max="6659" width="11.5" style="27" customWidth="1"/>
    <col min="6660" max="6660" width="14.09765625" style="27" bestFit="1" customWidth="1"/>
    <col min="6661" max="6661" width="15.59765625" style="27" bestFit="1" customWidth="1"/>
    <col min="6662" max="6662" width="14.09765625" style="27" bestFit="1" customWidth="1"/>
    <col min="6663" max="6663" width="15.5" style="27" customWidth="1"/>
    <col min="6664" max="6664" width="22.09765625" style="27" customWidth="1"/>
    <col min="6665" max="6665" width="12.3984375" style="27" customWidth="1"/>
    <col min="6666" max="6911" width="8.8984375" style="27"/>
    <col min="6912" max="6912" width="17.8984375" style="27" customWidth="1"/>
    <col min="6913" max="6913" width="24.8984375" style="27" customWidth="1"/>
    <col min="6914" max="6914" width="19.59765625" style="27" bestFit="1" customWidth="1"/>
    <col min="6915" max="6915" width="11.5" style="27" customWidth="1"/>
    <col min="6916" max="6916" width="14.09765625" style="27" bestFit="1" customWidth="1"/>
    <col min="6917" max="6917" width="15.59765625" style="27" bestFit="1" customWidth="1"/>
    <col min="6918" max="6918" width="14.09765625" style="27" bestFit="1" customWidth="1"/>
    <col min="6919" max="6919" width="15.5" style="27" customWidth="1"/>
    <col min="6920" max="6920" width="22.09765625" style="27" customWidth="1"/>
    <col min="6921" max="6921" width="12.3984375" style="27" customWidth="1"/>
    <col min="6922" max="7167" width="8.8984375" style="27"/>
    <col min="7168" max="7168" width="17.8984375" style="27" customWidth="1"/>
    <col min="7169" max="7169" width="24.8984375" style="27" customWidth="1"/>
    <col min="7170" max="7170" width="19.59765625" style="27" bestFit="1" customWidth="1"/>
    <col min="7171" max="7171" width="11.5" style="27" customWidth="1"/>
    <col min="7172" max="7172" width="14.09765625" style="27" bestFit="1" customWidth="1"/>
    <col min="7173" max="7173" width="15.59765625" style="27" bestFit="1" customWidth="1"/>
    <col min="7174" max="7174" width="14.09765625" style="27" bestFit="1" customWidth="1"/>
    <col min="7175" max="7175" width="15.5" style="27" customWidth="1"/>
    <col min="7176" max="7176" width="22.09765625" style="27" customWidth="1"/>
    <col min="7177" max="7177" width="12.3984375" style="27" customWidth="1"/>
    <col min="7178" max="7423" width="8.8984375" style="27"/>
    <col min="7424" max="7424" width="17.8984375" style="27" customWidth="1"/>
    <col min="7425" max="7425" width="24.8984375" style="27" customWidth="1"/>
    <col min="7426" max="7426" width="19.59765625" style="27" bestFit="1" customWidth="1"/>
    <col min="7427" max="7427" width="11.5" style="27" customWidth="1"/>
    <col min="7428" max="7428" width="14.09765625" style="27" bestFit="1" customWidth="1"/>
    <col min="7429" max="7429" width="15.59765625" style="27" bestFit="1" customWidth="1"/>
    <col min="7430" max="7430" width="14.09765625" style="27" bestFit="1" customWidth="1"/>
    <col min="7431" max="7431" width="15.5" style="27" customWidth="1"/>
    <col min="7432" max="7432" width="22.09765625" style="27" customWidth="1"/>
    <col min="7433" max="7433" width="12.3984375" style="27" customWidth="1"/>
    <col min="7434" max="7679" width="8.8984375" style="27"/>
    <col min="7680" max="7680" width="17.8984375" style="27" customWidth="1"/>
    <col min="7681" max="7681" width="24.8984375" style="27" customWidth="1"/>
    <col min="7682" max="7682" width="19.59765625" style="27" bestFit="1" customWidth="1"/>
    <col min="7683" max="7683" width="11.5" style="27" customWidth="1"/>
    <col min="7684" max="7684" width="14.09765625" style="27" bestFit="1" customWidth="1"/>
    <col min="7685" max="7685" width="15.59765625" style="27" bestFit="1" customWidth="1"/>
    <col min="7686" max="7686" width="14.09765625" style="27" bestFit="1" customWidth="1"/>
    <col min="7687" max="7687" width="15.5" style="27" customWidth="1"/>
    <col min="7688" max="7688" width="22.09765625" style="27" customWidth="1"/>
    <col min="7689" max="7689" width="12.3984375" style="27" customWidth="1"/>
    <col min="7690" max="7935" width="8.8984375" style="27"/>
    <col min="7936" max="7936" width="17.8984375" style="27" customWidth="1"/>
    <col min="7937" max="7937" width="24.8984375" style="27" customWidth="1"/>
    <col min="7938" max="7938" width="19.59765625" style="27" bestFit="1" customWidth="1"/>
    <col min="7939" max="7939" width="11.5" style="27" customWidth="1"/>
    <col min="7940" max="7940" width="14.09765625" style="27" bestFit="1" customWidth="1"/>
    <col min="7941" max="7941" width="15.59765625" style="27" bestFit="1" customWidth="1"/>
    <col min="7942" max="7942" width="14.09765625" style="27" bestFit="1" customWidth="1"/>
    <col min="7943" max="7943" width="15.5" style="27" customWidth="1"/>
    <col min="7944" max="7944" width="22.09765625" style="27" customWidth="1"/>
    <col min="7945" max="7945" width="12.3984375" style="27" customWidth="1"/>
    <col min="7946" max="8191" width="8.8984375" style="27"/>
    <col min="8192" max="8192" width="17.8984375" style="27" customWidth="1"/>
    <col min="8193" max="8193" width="24.8984375" style="27" customWidth="1"/>
    <col min="8194" max="8194" width="19.59765625" style="27" bestFit="1" customWidth="1"/>
    <col min="8195" max="8195" width="11.5" style="27" customWidth="1"/>
    <col min="8196" max="8196" width="14.09765625" style="27" bestFit="1" customWidth="1"/>
    <col min="8197" max="8197" width="15.59765625" style="27" bestFit="1" customWidth="1"/>
    <col min="8198" max="8198" width="14.09765625" style="27" bestFit="1" customWidth="1"/>
    <col min="8199" max="8199" width="15.5" style="27" customWidth="1"/>
    <col min="8200" max="8200" width="22.09765625" style="27" customWidth="1"/>
    <col min="8201" max="8201" width="12.3984375" style="27" customWidth="1"/>
    <col min="8202" max="8447" width="8.8984375" style="27"/>
    <col min="8448" max="8448" width="17.8984375" style="27" customWidth="1"/>
    <col min="8449" max="8449" width="24.8984375" style="27" customWidth="1"/>
    <col min="8450" max="8450" width="19.59765625" style="27" bestFit="1" customWidth="1"/>
    <col min="8451" max="8451" width="11.5" style="27" customWidth="1"/>
    <col min="8452" max="8452" width="14.09765625" style="27" bestFit="1" customWidth="1"/>
    <col min="8453" max="8453" width="15.59765625" style="27" bestFit="1" customWidth="1"/>
    <col min="8454" max="8454" width="14.09765625" style="27" bestFit="1" customWidth="1"/>
    <col min="8455" max="8455" width="15.5" style="27" customWidth="1"/>
    <col min="8456" max="8456" width="22.09765625" style="27" customWidth="1"/>
    <col min="8457" max="8457" width="12.3984375" style="27" customWidth="1"/>
    <col min="8458" max="8703" width="8.8984375" style="27"/>
    <col min="8704" max="8704" width="17.8984375" style="27" customWidth="1"/>
    <col min="8705" max="8705" width="24.8984375" style="27" customWidth="1"/>
    <col min="8706" max="8706" width="19.59765625" style="27" bestFit="1" customWidth="1"/>
    <col min="8707" max="8707" width="11.5" style="27" customWidth="1"/>
    <col min="8708" max="8708" width="14.09765625" style="27" bestFit="1" customWidth="1"/>
    <col min="8709" max="8709" width="15.59765625" style="27" bestFit="1" customWidth="1"/>
    <col min="8710" max="8710" width="14.09765625" style="27" bestFit="1" customWidth="1"/>
    <col min="8711" max="8711" width="15.5" style="27" customWidth="1"/>
    <col min="8712" max="8712" width="22.09765625" style="27" customWidth="1"/>
    <col min="8713" max="8713" width="12.3984375" style="27" customWidth="1"/>
    <col min="8714" max="8959" width="8.8984375" style="27"/>
    <col min="8960" max="8960" width="17.8984375" style="27" customWidth="1"/>
    <col min="8961" max="8961" width="24.8984375" style="27" customWidth="1"/>
    <col min="8962" max="8962" width="19.59765625" style="27" bestFit="1" customWidth="1"/>
    <col min="8963" max="8963" width="11.5" style="27" customWidth="1"/>
    <col min="8964" max="8964" width="14.09765625" style="27" bestFit="1" customWidth="1"/>
    <col min="8965" max="8965" width="15.59765625" style="27" bestFit="1" customWidth="1"/>
    <col min="8966" max="8966" width="14.09765625" style="27" bestFit="1" customWidth="1"/>
    <col min="8967" max="8967" width="15.5" style="27" customWidth="1"/>
    <col min="8968" max="8968" width="22.09765625" style="27" customWidth="1"/>
    <col min="8969" max="8969" width="12.3984375" style="27" customWidth="1"/>
    <col min="8970" max="9215" width="8.8984375" style="27"/>
    <col min="9216" max="9216" width="17.8984375" style="27" customWidth="1"/>
    <col min="9217" max="9217" width="24.8984375" style="27" customWidth="1"/>
    <col min="9218" max="9218" width="19.59765625" style="27" bestFit="1" customWidth="1"/>
    <col min="9219" max="9219" width="11.5" style="27" customWidth="1"/>
    <col min="9220" max="9220" width="14.09765625" style="27" bestFit="1" customWidth="1"/>
    <col min="9221" max="9221" width="15.59765625" style="27" bestFit="1" customWidth="1"/>
    <col min="9222" max="9222" width="14.09765625" style="27" bestFit="1" customWidth="1"/>
    <col min="9223" max="9223" width="15.5" style="27" customWidth="1"/>
    <col min="9224" max="9224" width="22.09765625" style="27" customWidth="1"/>
    <col min="9225" max="9225" width="12.3984375" style="27" customWidth="1"/>
    <col min="9226" max="9471" width="8.8984375" style="27"/>
    <col min="9472" max="9472" width="17.8984375" style="27" customWidth="1"/>
    <col min="9473" max="9473" width="24.8984375" style="27" customWidth="1"/>
    <col min="9474" max="9474" width="19.59765625" style="27" bestFit="1" customWidth="1"/>
    <col min="9475" max="9475" width="11.5" style="27" customWidth="1"/>
    <col min="9476" max="9476" width="14.09765625" style="27" bestFit="1" customWidth="1"/>
    <col min="9477" max="9477" width="15.59765625" style="27" bestFit="1" customWidth="1"/>
    <col min="9478" max="9478" width="14.09765625" style="27" bestFit="1" customWidth="1"/>
    <col min="9479" max="9479" width="15.5" style="27" customWidth="1"/>
    <col min="9480" max="9480" width="22.09765625" style="27" customWidth="1"/>
    <col min="9481" max="9481" width="12.3984375" style="27" customWidth="1"/>
    <col min="9482" max="9727" width="8.8984375" style="27"/>
    <col min="9728" max="9728" width="17.8984375" style="27" customWidth="1"/>
    <col min="9729" max="9729" width="24.8984375" style="27" customWidth="1"/>
    <col min="9730" max="9730" width="19.59765625" style="27" bestFit="1" customWidth="1"/>
    <col min="9731" max="9731" width="11.5" style="27" customWidth="1"/>
    <col min="9732" max="9732" width="14.09765625" style="27" bestFit="1" customWidth="1"/>
    <col min="9733" max="9733" width="15.59765625" style="27" bestFit="1" customWidth="1"/>
    <col min="9734" max="9734" width="14.09765625" style="27" bestFit="1" customWidth="1"/>
    <col min="9735" max="9735" width="15.5" style="27" customWidth="1"/>
    <col min="9736" max="9736" width="22.09765625" style="27" customWidth="1"/>
    <col min="9737" max="9737" width="12.3984375" style="27" customWidth="1"/>
    <col min="9738" max="9983" width="8.8984375" style="27"/>
    <col min="9984" max="9984" width="17.8984375" style="27" customWidth="1"/>
    <col min="9985" max="9985" width="24.8984375" style="27" customWidth="1"/>
    <col min="9986" max="9986" width="19.59765625" style="27" bestFit="1" customWidth="1"/>
    <col min="9987" max="9987" width="11.5" style="27" customWidth="1"/>
    <col min="9988" max="9988" width="14.09765625" style="27" bestFit="1" customWidth="1"/>
    <col min="9989" max="9989" width="15.59765625" style="27" bestFit="1" customWidth="1"/>
    <col min="9990" max="9990" width="14.09765625" style="27" bestFit="1" customWidth="1"/>
    <col min="9991" max="9991" width="15.5" style="27" customWidth="1"/>
    <col min="9992" max="9992" width="22.09765625" style="27" customWidth="1"/>
    <col min="9993" max="9993" width="12.3984375" style="27" customWidth="1"/>
    <col min="9994" max="10239" width="8.8984375" style="27"/>
    <col min="10240" max="10240" width="17.8984375" style="27" customWidth="1"/>
    <col min="10241" max="10241" width="24.8984375" style="27" customWidth="1"/>
    <col min="10242" max="10242" width="19.59765625" style="27" bestFit="1" customWidth="1"/>
    <col min="10243" max="10243" width="11.5" style="27" customWidth="1"/>
    <col min="10244" max="10244" width="14.09765625" style="27" bestFit="1" customWidth="1"/>
    <col min="10245" max="10245" width="15.59765625" style="27" bestFit="1" customWidth="1"/>
    <col min="10246" max="10246" width="14.09765625" style="27" bestFit="1" customWidth="1"/>
    <col min="10247" max="10247" width="15.5" style="27" customWidth="1"/>
    <col min="10248" max="10248" width="22.09765625" style="27" customWidth="1"/>
    <col min="10249" max="10249" width="12.3984375" style="27" customWidth="1"/>
    <col min="10250" max="10495" width="8.8984375" style="27"/>
    <col min="10496" max="10496" width="17.8984375" style="27" customWidth="1"/>
    <col min="10497" max="10497" width="24.8984375" style="27" customWidth="1"/>
    <col min="10498" max="10498" width="19.59765625" style="27" bestFit="1" customWidth="1"/>
    <col min="10499" max="10499" width="11.5" style="27" customWidth="1"/>
    <col min="10500" max="10500" width="14.09765625" style="27" bestFit="1" customWidth="1"/>
    <col min="10501" max="10501" width="15.59765625" style="27" bestFit="1" customWidth="1"/>
    <col min="10502" max="10502" width="14.09765625" style="27" bestFit="1" customWidth="1"/>
    <col min="10503" max="10503" width="15.5" style="27" customWidth="1"/>
    <col min="10504" max="10504" width="22.09765625" style="27" customWidth="1"/>
    <col min="10505" max="10505" width="12.3984375" style="27" customWidth="1"/>
    <col min="10506" max="10751" width="8.8984375" style="27"/>
    <col min="10752" max="10752" width="17.8984375" style="27" customWidth="1"/>
    <col min="10753" max="10753" width="24.8984375" style="27" customWidth="1"/>
    <col min="10754" max="10754" width="19.59765625" style="27" bestFit="1" customWidth="1"/>
    <col min="10755" max="10755" width="11.5" style="27" customWidth="1"/>
    <col min="10756" max="10756" width="14.09765625" style="27" bestFit="1" customWidth="1"/>
    <col min="10757" max="10757" width="15.59765625" style="27" bestFit="1" customWidth="1"/>
    <col min="10758" max="10758" width="14.09765625" style="27" bestFit="1" customWidth="1"/>
    <col min="10759" max="10759" width="15.5" style="27" customWidth="1"/>
    <col min="10760" max="10760" width="22.09765625" style="27" customWidth="1"/>
    <col min="10761" max="10761" width="12.3984375" style="27" customWidth="1"/>
    <col min="10762" max="11007" width="8.8984375" style="27"/>
    <col min="11008" max="11008" width="17.8984375" style="27" customWidth="1"/>
    <col min="11009" max="11009" width="24.8984375" style="27" customWidth="1"/>
    <col min="11010" max="11010" width="19.59765625" style="27" bestFit="1" customWidth="1"/>
    <col min="11011" max="11011" width="11.5" style="27" customWidth="1"/>
    <col min="11012" max="11012" width="14.09765625" style="27" bestFit="1" customWidth="1"/>
    <col min="11013" max="11013" width="15.59765625" style="27" bestFit="1" customWidth="1"/>
    <col min="11014" max="11014" width="14.09765625" style="27" bestFit="1" customWidth="1"/>
    <col min="11015" max="11015" width="15.5" style="27" customWidth="1"/>
    <col min="11016" max="11016" width="22.09765625" style="27" customWidth="1"/>
    <col min="11017" max="11017" width="12.3984375" style="27" customWidth="1"/>
    <col min="11018" max="11263" width="8.8984375" style="27"/>
    <col min="11264" max="11264" width="17.8984375" style="27" customWidth="1"/>
    <col min="11265" max="11265" width="24.8984375" style="27" customWidth="1"/>
    <col min="11266" max="11266" width="19.59765625" style="27" bestFit="1" customWidth="1"/>
    <col min="11267" max="11267" width="11.5" style="27" customWidth="1"/>
    <col min="11268" max="11268" width="14.09765625" style="27" bestFit="1" customWidth="1"/>
    <col min="11269" max="11269" width="15.59765625" style="27" bestFit="1" customWidth="1"/>
    <col min="11270" max="11270" width="14.09765625" style="27" bestFit="1" customWidth="1"/>
    <col min="11271" max="11271" width="15.5" style="27" customWidth="1"/>
    <col min="11272" max="11272" width="22.09765625" style="27" customWidth="1"/>
    <col min="11273" max="11273" width="12.3984375" style="27" customWidth="1"/>
    <col min="11274" max="11519" width="8.8984375" style="27"/>
    <col min="11520" max="11520" width="17.8984375" style="27" customWidth="1"/>
    <col min="11521" max="11521" width="24.8984375" style="27" customWidth="1"/>
    <col min="11522" max="11522" width="19.59765625" style="27" bestFit="1" customWidth="1"/>
    <col min="11523" max="11523" width="11.5" style="27" customWidth="1"/>
    <col min="11524" max="11524" width="14.09765625" style="27" bestFit="1" customWidth="1"/>
    <col min="11525" max="11525" width="15.59765625" style="27" bestFit="1" customWidth="1"/>
    <col min="11526" max="11526" width="14.09765625" style="27" bestFit="1" customWidth="1"/>
    <col min="11527" max="11527" width="15.5" style="27" customWidth="1"/>
    <col min="11528" max="11528" width="22.09765625" style="27" customWidth="1"/>
    <col min="11529" max="11529" width="12.3984375" style="27" customWidth="1"/>
    <col min="11530" max="11775" width="8.8984375" style="27"/>
    <col min="11776" max="11776" width="17.8984375" style="27" customWidth="1"/>
    <col min="11777" max="11777" width="24.8984375" style="27" customWidth="1"/>
    <col min="11778" max="11778" width="19.59765625" style="27" bestFit="1" customWidth="1"/>
    <col min="11779" max="11779" width="11.5" style="27" customWidth="1"/>
    <col min="11780" max="11780" width="14.09765625" style="27" bestFit="1" customWidth="1"/>
    <col min="11781" max="11781" width="15.59765625" style="27" bestFit="1" customWidth="1"/>
    <col min="11782" max="11782" width="14.09765625" style="27" bestFit="1" customWidth="1"/>
    <col min="11783" max="11783" width="15.5" style="27" customWidth="1"/>
    <col min="11784" max="11784" width="22.09765625" style="27" customWidth="1"/>
    <col min="11785" max="11785" width="12.3984375" style="27" customWidth="1"/>
    <col min="11786" max="12031" width="8.8984375" style="27"/>
    <col min="12032" max="12032" width="17.8984375" style="27" customWidth="1"/>
    <col min="12033" max="12033" width="24.8984375" style="27" customWidth="1"/>
    <col min="12034" max="12034" width="19.59765625" style="27" bestFit="1" customWidth="1"/>
    <col min="12035" max="12035" width="11.5" style="27" customWidth="1"/>
    <col min="12036" max="12036" width="14.09765625" style="27" bestFit="1" customWidth="1"/>
    <col min="12037" max="12037" width="15.59765625" style="27" bestFit="1" customWidth="1"/>
    <col min="12038" max="12038" width="14.09765625" style="27" bestFit="1" customWidth="1"/>
    <col min="12039" max="12039" width="15.5" style="27" customWidth="1"/>
    <col min="12040" max="12040" width="22.09765625" style="27" customWidth="1"/>
    <col min="12041" max="12041" width="12.3984375" style="27" customWidth="1"/>
    <col min="12042" max="12287" width="8.8984375" style="27"/>
    <col min="12288" max="12288" width="17.8984375" style="27" customWidth="1"/>
    <col min="12289" max="12289" width="24.8984375" style="27" customWidth="1"/>
    <col min="12290" max="12290" width="19.59765625" style="27" bestFit="1" customWidth="1"/>
    <col min="12291" max="12291" width="11.5" style="27" customWidth="1"/>
    <col min="12292" max="12292" width="14.09765625" style="27" bestFit="1" customWidth="1"/>
    <col min="12293" max="12293" width="15.59765625" style="27" bestFit="1" customWidth="1"/>
    <col min="12294" max="12294" width="14.09765625" style="27" bestFit="1" customWidth="1"/>
    <col min="12295" max="12295" width="15.5" style="27" customWidth="1"/>
    <col min="12296" max="12296" width="22.09765625" style="27" customWidth="1"/>
    <col min="12297" max="12297" width="12.3984375" style="27" customWidth="1"/>
    <col min="12298" max="12543" width="8.8984375" style="27"/>
    <col min="12544" max="12544" width="17.8984375" style="27" customWidth="1"/>
    <col min="12545" max="12545" width="24.8984375" style="27" customWidth="1"/>
    <col min="12546" max="12546" width="19.59765625" style="27" bestFit="1" customWidth="1"/>
    <col min="12547" max="12547" width="11.5" style="27" customWidth="1"/>
    <col min="12548" max="12548" width="14.09765625" style="27" bestFit="1" customWidth="1"/>
    <col min="12549" max="12549" width="15.59765625" style="27" bestFit="1" customWidth="1"/>
    <col min="12550" max="12550" width="14.09765625" style="27" bestFit="1" customWidth="1"/>
    <col min="12551" max="12551" width="15.5" style="27" customWidth="1"/>
    <col min="12552" max="12552" width="22.09765625" style="27" customWidth="1"/>
    <col min="12553" max="12553" width="12.3984375" style="27" customWidth="1"/>
    <col min="12554" max="12799" width="8.8984375" style="27"/>
    <col min="12800" max="12800" width="17.8984375" style="27" customWidth="1"/>
    <col min="12801" max="12801" width="24.8984375" style="27" customWidth="1"/>
    <col min="12802" max="12802" width="19.59765625" style="27" bestFit="1" customWidth="1"/>
    <col min="12803" max="12803" width="11.5" style="27" customWidth="1"/>
    <col min="12804" max="12804" width="14.09765625" style="27" bestFit="1" customWidth="1"/>
    <col min="12805" max="12805" width="15.59765625" style="27" bestFit="1" customWidth="1"/>
    <col min="12806" max="12806" width="14.09765625" style="27" bestFit="1" customWidth="1"/>
    <col min="12807" max="12807" width="15.5" style="27" customWidth="1"/>
    <col min="12808" max="12808" width="22.09765625" style="27" customWidth="1"/>
    <col min="12809" max="12809" width="12.3984375" style="27" customWidth="1"/>
    <col min="12810" max="13055" width="8.8984375" style="27"/>
    <col min="13056" max="13056" width="17.8984375" style="27" customWidth="1"/>
    <col min="13057" max="13057" width="24.8984375" style="27" customWidth="1"/>
    <col min="13058" max="13058" width="19.59765625" style="27" bestFit="1" customWidth="1"/>
    <col min="13059" max="13059" width="11.5" style="27" customWidth="1"/>
    <col min="13060" max="13060" width="14.09765625" style="27" bestFit="1" customWidth="1"/>
    <col min="13061" max="13061" width="15.59765625" style="27" bestFit="1" customWidth="1"/>
    <col min="13062" max="13062" width="14.09765625" style="27" bestFit="1" customWidth="1"/>
    <col min="13063" max="13063" width="15.5" style="27" customWidth="1"/>
    <col min="13064" max="13064" width="22.09765625" style="27" customWidth="1"/>
    <col min="13065" max="13065" width="12.3984375" style="27" customWidth="1"/>
    <col min="13066" max="13311" width="8.8984375" style="27"/>
    <col min="13312" max="13312" width="17.8984375" style="27" customWidth="1"/>
    <col min="13313" max="13313" width="24.8984375" style="27" customWidth="1"/>
    <col min="13314" max="13314" width="19.59765625" style="27" bestFit="1" customWidth="1"/>
    <col min="13315" max="13315" width="11.5" style="27" customWidth="1"/>
    <col min="13316" max="13316" width="14.09765625" style="27" bestFit="1" customWidth="1"/>
    <col min="13317" max="13317" width="15.59765625" style="27" bestFit="1" customWidth="1"/>
    <col min="13318" max="13318" width="14.09765625" style="27" bestFit="1" customWidth="1"/>
    <col min="13319" max="13319" width="15.5" style="27" customWidth="1"/>
    <col min="13320" max="13320" width="22.09765625" style="27" customWidth="1"/>
    <col min="13321" max="13321" width="12.3984375" style="27" customWidth="1"/>
    <col min="13322" max="13567" width="8.8984375" style="27"/>
    <col min="13568" max="13568" width="17.8984375" style="27" customWidth="1"/>
    <col min="13569" max="13569" width="24.8984375" style="27" customWidth="1"/>
    <col min="13570" max="13570" width="19.59765625" style="27" bestFit="1" customWidth="1"/>
    <col min="13571" max="13571" width="11.5" style="27" customWidth="1"/>
    <col min="13572" max="13572" width="14.09765625" style="27" bestFit="1" customWidth="1"/>
    <col min="13573" max="13573" width="15.59765625" style="27" bestFit="1" customWidth="1"/>
    <col min="13574" max="13574" width="14.09765625" style="27" bestFit="1" customWidth="1"/>
    <col min="13575" max="13575" width="15.5" style="27" customWidth="1"/>
    <col min="13576" max="13576" width="22.09765625" style="27" customWidth="1"/>
    <col min="13577" max="13577" width="12.3984375" style="27" customWidth="1"/>
    <col min="13578" max="13823" width="8.8984375" style="27"/>
    <col min="13824" max="13824" width="17.8984375" style="27" customWidth="1"/>
    <col min="13825" max="13825" width="24.8984375" style="27" customWidth="1"/>
    <col min="13826" max="13826" width="19.59765625" style="27" bestFit="1" customWidth="1"/>
    <col min="13827" max="13827" width="11.5" style="27" customWidth="1"/>
    <col min="13828" max="13828" width="14.09765625" style="27" bestFit="1" customWidth="1"/>
    <col min="13829" max="13829" width="15.59765625" style="27" bestFit="1" customWidth="1"/>
    <col min="13830" max="13830" width="14.09765625" style="27" bestFit="1" customWidth="1"/>
    <col min="13831" max="13831" width="15.5" style="27" customWidth="1"/>
    <col min="13832" max="13832" width="22.09765625" style="27" customWidth="1"/>
    <col min="13833" max="13833" width="12.3984375" style="27" customWidth="1"/>
    <col min="13834" max="14079" width="8.8984375" style="27"/>
    <col min="14080" max="14080" width="17.8984375" style="27" customWidth="1"/>
    <col min="14081" max="14081" width="24.8984375" style="27" customWidth="1"/>
    <col min="14082" max="14082" width="19.59765625" style="27" bestFit="1" customWidth="1"/>
    <col min="14083" max="14083" width="11.5" style="27" customWidth="1"/>
    <col min="14084" max="14084" width="14.09765625" style="27" bestFit="1" customWidth="1"/>
    <col min="14085" max="14085" width="15.59765625" style="27" bestFit="1" customWidth="1"/>
    <col min="14086" max="14086" width="14.09765625" style="27" bestFit="1" customWidth="1"/>
    <col min="14087" max="14087" width="15.5" style="27" customWidth="1"/>
    <col min="14088" max="14088" width="22.09765625" style="27" customWidth="1"/>
    <col min="14089" max="14089" width="12.3984375" style="27" customWidth="1"/>
    <col min="14090" max="14335" width="8.8984375" style="27"/>
    <col min="14336" max="14336" width="17.8984375" style="27" customWidth="1"/>
    <col min="14337" max="14337" width="24.8984375" style="27" customWidth="1"/>
    <col min="14338" max="14338" width="19.59765625" style="27" bestFit="1" customWidth="1"/>
    <col min="14339" max="14339" width="11.5" style="27" customWidth="1"/>
    <col min="14340" max="14340" width="14.09765625" style="27" bestFit="1" customWidth="1"/>
    <col min="14341" max="14341" width="15.59765625" style="27" bestFit="1" customWidth="1"/>
    <col min="14342" max="14342" width="14.09765625" style="27" bestFit="1" customWidth="1"/>
    <col min="14343" max="14343" width="15.5" style="27" customWidth="1"/>
    <col min="14344" max="14344" width="22.09765625" style="27" customWidth="1"/>
    <col min="14345" max="14345" width="12.3984375" style="27" customWidth="1"/>
    <col min="14346" max="14591" width="8.8984375" style="27"/>
    <col min="14592" max="14592" width="17.8984375" style="27" customWidth="1"/>
    <col min="14593" max="14593" width="24.8984375" style="27" customWidth="1"/>
    <col min="14594" max="14594" width="19.59765625" style="27" bestFit="1" customWidth="1"/>
    <col min="14595" max="14595" width="11.5" style="27" customWidth="1"/>
    <col min="14596" max="14596" width="14.09765625" style="27" bestFit="1" customWidth="1"/>
    <col min="14597" max="14597" width="15.59765625" style="27" bestFit="1" customWidth="1"/>
    <col min="14598" max="14598" width="14.09765625" style="27" bestFit="1" customWidth="1"/>
    <col min="14599" max="14599" width="15.5" style="27" customWidth="1"/>
    <col min="14600" max="14600" width="22.09765625" style="27" customWidth="1"/>
    <col min="14601" max="14601" width="12.3984375" style="27" customWidth="1"/>
    <col min="14602" max="14847" width="8.8984375" style="27"/>
    <col min="14848" max="14848" width="17.8984375" style="27" customWidth="1"/>
    <col min="14849" max="14849" width="24.8984375" style="27" customWidth="1"/>
    <col min="14850" max="14850" width="19.59765625" style="27" bestFit="1" customWidth="1"/>
    <col min="14851" max="14851" width="11.5" style="27" customWidth="1"/>
    <col min="14852" max="14852" width="14.09765625" style="27" bestFit="1" customWidth="1"/>
    <col min="14853" max="14853" width="15.59765625" style="27" bestFit="1" customWidth="1"/>
    <col min="14854" max="14854" width="14.09765625" style="27" bestFit="1" customWidth="1"/>
    <col min="14855" max="14855" width="15.5" style="27" customWidth="1"/>
    <col min="14856" max="14856" width="22.09765625" style="27" customWidth="1"/>
    <col min="14857" max="14857" width="12.3984375" style="27" customWidth="1"/>
    <col min="14858" max="15103" width="8.8984375" style="27"/>
    <col min="15104" max="15104" width="17.8984375" style="27" customWidth="1"/>
    <col min="15105" max="15105" width="24.8984375" style="27" customWidth="1"/>
    <col min="15106" max="15106" width="19.59765625" style="27" bestFit="1" customWidth="1"/>
    <col min="15107" max="15107" width="11.5" style="27" customWidth="1"/>
    <col min="15108" max="15108" width="14.09765625" style="27" bestFit="1" customWidth="1"/>
    <col min="15109" max="15109" width="15.59765625" style="27" bestFit="1" customWidth="1"/>
    <col min="15110" max="15110" width="14.09765625" style="27" bestFit="1" customWidth="1"/>
    <col min="15111" max="15111" width="15.5" style="27" customWidth="1"/>
    <col min="15112" max="15112" width="22.09765625" style="27" customWidth="1"/>
    <col min="15113" max="15113" width="12.3984375" style="27" customWidth="1"/>
    <col min="15114" max="15359" width="8.8984375" style="27"/>
    <col min="15360" max="15360" width="17.8984375" style="27" customWidth="1"/>
    <col min="15361" max="15361" width="24.8984375" style="27" customWidth="1"/>
    <col min="15362" max="15362" width="19.59765625" style="27" bestFit="1" customWidth="1"/>
    <col min="15363" max="15363" width="11.5" style="27" customWidth="1"/>
    <col min="15364" max="15364" width="14.09765625" style="27" bestFit="1" customWidth="1"/>
    <col min="15365" max="15365" width="15.59765625" style="27" bestFit="1" customWidth="1"/>
    <col min="15366" max="15366" width="14.09765625" style="27" bestFit="1" customWidth="1"/>
    <col min="15367" max="15367" width="15.5" style="27" customWidth="1"/>
    <col min="15368" max="15368" width="22.09765625" style="27" customWidth="1"/>
    <col min="15369" max="15369" width="12.3984375" style="27" customWidth="1"/>
    <col min="15370" max="15615" width="8.8984375" style="27"/>
    <col min="15616" max="15616" width="17.8984375" style="27" customWidth="1"/>
    <col min="15617" max="15617" width="24.8984375" style="27" customWidth="1"/>
    <col min="15618" max="15618" width="19.59765625" style="27" bestFit="1" customWidth="1"/>
    <col min="15619" max="15619" width="11.5" style="27" customWidth="1"/>
    <col min="15620" max="15620" width="14.09765625" style="27" bestFit="1" customWidth="1"/>
    <col min="15621" max="15621" width="15.59765625" style="27" bestFit="1" customWidth="1"/>
    <col min="15622" max="15622" width="14.09765625" style="27" bestFit="1" customWidth="1"/>
    <col min="15623" max="15623" width="15.5" style="27" customWidth="1"/>
    <col min="15624" max="15624" width="22.09765625" style="27" customWidth="1"/>
    <col min="15625" max="15625" width="12.3984375" style="27" customWidth="1"/>
    <col min="15626" max="15871" width="8.8984375" style="27"/>
    <col min="15872" max="15872" width="17.8984375" style="27" customWidth="1"/>
    <col min="15873" max="15873" width="24.8984375" style="27" customWidth="1"/>
    <col min="15874" max="15874" width="19.59765625" style="27" bestFit="1" customWidth="1"/>
    <col min="15875" max="15875" width="11.5" style="27" customWidth="1"/>
    <col min="15876" max="15876" width="14.09765625" style="27" bestFit="1" customWidth="1"/>
    <col min="15877" max="15877" width="15.59765625" style="27" bestFit="1" customWidth="1"/>
    <col min="15878" max="15878" width="14.09765625" style="27" bestFit="1" customWidth="1"/>
    <col min="15879" max="15879" width="15.5" style="27" customWidth="1"/>
    <col min="15880" max="15880" width="22.09765625" style="27" customWidth="1"/>
    <col min="15881" max="15881" width="12.3984375" style="27" customWidth="1"/>
    <col min="15882" max="16127" width="8.8984375" style="27"/>
    <col min="16128" max="16128" width="17.8984375" style="27" customWidth="1"/>
    <col min="16129" max="16129" width="24.8984375" style="27" customWidth="1"/>
    <col min="16130" max="16130" width="19.59765625" style="27" bestFit="1" customWidth="1"/>
    <col min="16131" max="16131" width="11.5" style="27" customWidth="1"/>
    <col min="16132" max="16132" width="14.09765625" style="27" bestFit="1" customWidth="1"/>
    <col min="16133" max="16133" width="15.59765625" style="27" bestFit="1" customWidth="1"/>
    <col min="16134" max="16134" width="14.09765625" style="27" bestFit="1" customWidth="1"/>
    <col min="16135" max="16135" width="15.5" style="27" customWidth="1"/>
    <col min="16136" max="16136" width="22.09765625" style="27" customWidth="1"/>
    <col min="16137" max="16137" width="12.3984375" style="27" customWidth="1"/>
    <col min="16138" max="16384" width="8.8984375" style="27"/>
  </cols>
  <sheetData>
    <row r="1" spans="1:21" s="5" customFormat="1" ht="13.8">
      <c r="A1" s="1" t="s">
        <v>0</v>
      </c>
      <c r="B1" s="2"/>
      <c r="C1" s="3"/>
      <c r="D1" s="3"/>
      <c r="E1" s="123"/>
      <c r="F1" s="104"/>
      <c r="G1" s="3"/>
      <c r="H1" s="3"/>
      <c r="I1" s="3"/>
      <c r="J1" s="4"/>
    </row>
    <row r="2" spans="1:21" s="5" customFormat="1" ht="13.8">
      <c r="A2" s="1" t="s">
        <v>1</v>
      </c>
      <c r="B2" s="2"/>
      <c r="C2" s="3"/>
      <c r="D2" s="3"/>
      <c r="E2" s="123"/>
      <c r="F2" s="104"/>
      <c r="G2" s="3"/>
      <c r="H2" s="3"/>
      <c r="I2" s="3"/>
      <c r="J2" s="4"/>
    </row>
    <row r="3" spans="1:21" s="6" customFormat="1" ht="41.25" customHeight="1">
      <c r="A3" s="147" t="s">
        <v>2</v>
      </c>
      <c r="B3" s="147"/>
      <c r="C3" s="147"/>
      <c r="D3" s="147"/>
      <c r="E3" s="147"/>
      <c r="F3" s="147"/>
      <c r="G3" s="147"/>
      <c r="H3" s="147"/>
      <c r="I3" s="147"/>
      <c r="J3" s="147"/>
    </row>
    <row r="4" spans="1:21" s="6" customFormat="1" ht="13.8">
      <c r="A4" s="7" t="s">
        <v>3</v>
      </c>
      <c r="B4" s="8" t="s">
        <v>4</v>
      </c>
      <c r="C4" s="9"/>
      <c r="D4" s="9"/>
      <c r="E4" s="123"/>
      <c r="F4" s="105"/>
      <c r="G4" s="9"/>
      <c r="H4" s="10" t="s">
        <v>5</v>
      </c>
      <c r="I4" s="122">
        <v>11230043453</v>
      </c>
      <c r="J4" s="11"/>
    </row>
    <row r="5" spans="1:21" s="6" customFormat="1" ht="13.8">
      <c r="A5" s="7"/>
      <c r="B5" s="8" t="s">
        <v>6</v>
      </c>
      <c r="C5" s="9"/>
      <c r="D5" s="9"/>
      <c r="E5" s="123"/>
      <c r="F5" s="105"/>
      <c r="G5" s="9"/>
      <c r="H5" s="10" t="s">
        <v>7</v>
      </c>
      <c r="I5" s="12">
        <v>45001</v>
      </c>
      <c r="J5" s="11"/>
    </row>
    <row r="6" spans="1:21" s="6" customFormat="1" ht="156">
      <c r="A6" s="7"/>
      <c r="B6" s="8" t="s">
        <v>8</v>
      </c>
      <c r="C6" s="9"/>
      <c r="D6" s="9"/>
      <c r="E6" s="123"/>
      <c r="F6" s="105"/>
      <c r="G6" s="9"/>
      <c r="H6" s="10" t="s">
        <v>9</v>
      </c>
      <c r="I6" s="132" t="str">
        <f>B16</f>
        <v>111123011000045-1.1
111123011000046-1.1
111123011000048-1.1
111123011000048-2.1
111123011000048-5.1
111123011000052-1.1
111123011000054-1.1
111123011000054-4.1
111123011000056-2.1
111123011000058-1.1</v>
      </c>
      <c r="J6" s="11"/>
    </row>
    <row r="7" spans="1:21" s="6" customFormat="1" ht="14.4">
      <c r="A7" s="7"/>
      <c r="B7" s="8" t="s">
        <v>10</v>
      </c>
      <c r="C7" s="13"/>
      <c r="D7" s="13"/>
      <c r="E7" s="123"/>
      <c r="F7" s="105"/>
      <c r="G7" s="13"/>
      <c r="H7" s="10" t="s">
        <v>11</v>
      </c>
      <c r="I7" s="14" t="s">
        <v>51</v>
      </c>
      <c r="J7" s="11"/>
    </row>
    <row r="8" spans="1:21" s="6" customFormat="1" ht="13.8">
      <c r="A8" s="15"/>
      <c r="B8" s="11"/>
      <c r="C8" s="9"/>
      <c r="D8" s="9"/>
      <c r="E8" s="123"/>
      <c r="F8" s="105"/>
      <c r="G8" s="9"/>
      <c r="H8" s="10" t="s">
        <v>12</v>
      </c>
      <c r="I8" s="14" t="s">
        <v>56</v>
      </c>
      <c r="J8" s="11"/>
    </row>
    <row r="9" spans="1:21" s="6" customFormat="1" ht="13.8">
      <c r="A9" s="7" t="s">
        <v>13</v>
      </c>
      <c r="B9" s="8" t="s">
        <v>4</v>
      </c>
      <c r="C9" s="9"/>
      <c r="D9" s="9"/>
      <c r="E9" s="124"/>
      <c r="F9" s="106"/>
      <c r="G9" s="9"/>
      <c r="H9" s="10" t="s">
        <v>14</v>
      </c>
      <c r="I9" s="17" t="s">
        <v>15</v>
      </c>
      <c r="J9" s="11"/>
    </row>
    <row r="10" spans="1:21" s="6" customFormat="1" ht="13.8">
      <c r="A10" s="7"/>
      <c r="B10" s="8" t="s">
        <v>6</v>
      </c>
      <c r="C10" s="9"/>
      <c r="D10" s="9"/>
      <c r="E10" s="123"/>
      <c r="F10" s="105"/>
      <c r="G10" s="9"/>
      <c r="H10" s="10" t="s">
        <v>52</v>
      </c>
      <c r="I10" s="14" t="s">
        <v>53</v>
      </c>
      <c r="J10" s="11"/>
    </row>
    <row r="11" spans="1:21" s="6" customFormat="1" ht="13.8">
      <c r="A11" s="18"/>
      <c r="B11" s="8" t="s">
        <v>8</v>
      </c>
      <c r="C11" s="16"/>
      <c r="D11" s="16"/>
      <c r="E11" s="124"/>
      <c r="F11" s="106"/>
      <c r="G11" s="16"/>
      <c r="H11" s="10" t="s">
        <v>16</v>
      </c>
      <c r="I11" s="103" t="s">
        <v>54</v>
      </c>
      <c r="J11" s="11"/>
    </row>
    <row r="12" spans="1:21" s="6" customFormat="1" ht="14.4">
      <c r="A12" s="11"/>
      <c r="B12" s="8" t="s">
        <v>10</v>
      </c>
      <c r="C12" s="19"/>
      <c r="D12" s="19"/>
      <c r="E12" s="124"/>
      <c r="F12" s="106"/>
      <c r="G12" s="19"/>
      <c r="H12" s="17"/>
      <c r="I12" s="11"/>
      <c r="J12" s="11"/>
    </row>
    <row r="13" spans="1:21" s="21" customFormat="1" ht="15.6">
      <c r="A13" s="20"/>
      <c r="C13" s="22"/>
      <c r="D13" s="22"/>
      <c r="E13" s="125"/>
      <c r="F13" s="107"/>
      <c r="G13" s="22"/>
      <c r="H13" s="22"/>
      <c r="I13" s="23"/>
      <c r="J13" s="23"/>
    </row>
    <row r="14" spans="1:21">
      <c r="A14" s="24"/>
      <c r="B14" s="24"/>
      <c r="C14" s="25"/>
      <c r="D14" s="25"/>
      <c r="E14" s="126"/>
      <c r="F14" s="108"/>
      <c r="G14" s="25"/>
      <c r="H14" s="25"/>
      <c r="I14" s="25"/>
      <c r="J14" s="26"/>
    </row>
    <row r="15" spans="1:21" s="34" customFormat="1" ht="15.6">
      <c r="A15" s="28" t="s">
        <v>21</v>
      </c>
      <c r="B15" s="29" t="s">
        <v>22</v>
      </c>
      <c r="C15" s="30" t="s">
        <v>23</v>
      </c>
      <c r="D15" s="31" t="s">
        <v>24</v>
      </c>
      <c r="E15" s="135" t="s">
        <v>17</v>
      </c>
      <c r="F15" s="109" t="s">
        <v>18</v>
      </c>
      <c r="G15" s="32" t="s">
        <v>25</v>
      </c>
      <c r="H15" s="32" t="s">
        <v>26</v>
      </c>
      <c r="I15" s="32" t="s">
        <v>27</v>
      </c>
      <c r="J15" s="32" t="s">
        <v>19</v>
      </c>
      <c r="L15" s="33"/>
      <c r="M15" s="33"/>
      <c r="N15" s="33"/>
      <c r="O15" s="33"/>
      <c r="P15" s="33"/>
      <c r="Q15" s="33"/>
      <c r="R15" s="33"/>
      <c r="S15" s="33"/>
      <c r="T15" s="33"/>
      <c r="U15" s="33"/>
    </row>
    <row r="16" spans="1:21" s="116" customFormat="1" ht="15.6">
      <c r="A16" s="148" t="s">
        <v>57</v>
      </c>
      <c r="B16" s="151" t="s">
        <v>122</v>
      </c>
      <c r="C16" s="138" t="s">
        <v>58</v>
      </c>
      <c r="D16" s="139">
        <v>564</v>
      </c>
      <c r="E16" s="136">
        <v>20.09</v>
      </c>
      <c r="F16" s="137">
        <f t="shared" ref="F16:F32" si="0">D16*E16</f>
        <v>11330.76</v>
      </c>
      <c r="G16" s="140" t="s">
        <v>97</v>
      </c>
      <c r="H16" s="140" t="s">
        <v>98</v>
      </c>
      <c r="I16" s="140" t="s">
        <v>75</v>
      </c>
      <c r="J16" s="140" t="s">
        <v>76</v>
      </c>
      <c r="L16" s="134"/>
      <c r="M16" s="134"/>
      <c r="N16" s="134"/>
      <c r="O16" s="134"/>
      <c r="P16" s="134"/>
      <c r="Q16" s="134"/>
      <c r="R16" s="134"/>
      <c r="S16" s="134"/>
      <c r="T16" s="134"/>
      <c r="U16" s="134"/>
    </row>
    <row r="17" spans="1:21" s="116" customFormat="1" ht="15.6">
      <c r="A17" s="149"/>
      <c r="B17" s="152"/>
      <c r="C17" s="138" t="s">
        <v>59</v>
      </c>
      <c r="D17" s="139">
        <v>401</v>
      </c>
      <c r="E17" s="145">
        <v>154.05000000000001</v>
      </c>
      <c r="F17" s="146">
        <f t="shared" si="0"/>
        <v>61774.05</v>
      </c>
      <c r="G17" s="140" t="s">
        <v>99</v>
      </c>
      <c r="H17" s="140" t="s">
        <v>100</v>
      </c>
      <c r="I17" s="140" t="s">
        <v>77</v>
      </c>
      <c r="J17" s="140" t="s">
        <v>78</v>
      </c>
      <c r="L17" s="134"/>
      <c r="M17" s="134"/>
      <c r="N17" s="134"/>
      <c r="O17" s="134"/>
      <c r="P17" s="134"/>
      <c r="Q17" s="134"/>
      <c r="R17" s="134"/>
      <c r="S17" s="134"/>
      <c r="T17" s="134"/>
      <c r="U17" s="134"/>
    </row>
    <row r="18" spans="1:21" s="116" customFormat="1" ht="15.6">
      <c r="A18" s="149"/>
      <c r="B18" s="152"/>
      <c r="C18" s="138" t="s">
        <v>60</v>
      </c>
      <c r="D18" s="139">
        <v>8100</v>
      </c>
      <c r="E18" s="145">
        <v>106.05</v>
      </c>
      <c r="F18" s="146">
        <f t="shared" si="0"/>
        <v>859005</v>
      </c>
      <c r="G18" s="140" t="s">
        <v>101</v>
      </c>
      <c r="H18" s="140" t="s">
        <v>102</v>
      </c>
      <c r="I18" s="140" t="s">
        <v>79</v>
      </c>
      <c r="J18" s="140" t="s">
        <v>80</v>
      </c>
      <c r="L18" s="134"/>
      <c r="M18" s="134"/>
      <c r="N18" s="134"/>
      <c r="O18" s="134"/>
      <c r="P18" s="134"/>
      <c r="Q18" s="134"/>
      <c r="R18" s="134"/>
      <c r="S18" s="134"/>
      <c r="T18" s="134"/>
      <c r="U18" s="134"/>
    </row>
    <row r="19" spans="1:21" s="116" customFormat="1" ht="15.6">
      <c r="A19" s="149"/>
      <c r="B19" s="152"/>
      <c r="C19" s="138" t="s">
        <v>61</v>
      </c>
      <c r="D19" s="139">
        <v>8036</v>
      </c>
      <c r="E19" s="145">
        <v>66.98</v>
      </c>
      <c r="F19" s="146">
        <f t="shared" si="0"/>
        <v>538251.28</v>
      </c>
      <c r="G19" s="140" t="s">
        <v>101</v>
      </c>
      <c r="H19" s="140" t="s">
        <v>103</v>
      </c>
      <c r="I19" s="140" t="s">
        <v>81</v>
      </c>
      <c r="J19" s="140" t="s">
        <v>80</v>
      </c>
      <c r="L19" s="134"/>
      <c r="M19" s="134"/>
      <c r="N19" s="134"/>
      <c r="O19" s="134"/>
      <c r="P19" s="134"/>
      <c r="Q19" s="134"/>
      <c r="R19" s="134"/>
      <c r="S19" s="134"/>
      <c r="T19" s="134"/>
      <c r="U19" s="134"/>
    </row>
    <row r="20" spans="1:21" s="116" customFormat="1" ht="15.6">
      <c r="A20" s="149"/>
      <c r="B20" s="152"/>
      <c r="C20" s="138" t="s">
        <v>62</v>
      </c>
      <c r="D20" s="139">
        <v>953</v>
      </c>
      <c r="E20" s="145">
        <v>223.26</v>
      </c>
      <c r="F20" s="146">
        <f t="shared" si="0"/>
        <v>212766.78</v>
      </c>
      <c r="G20" s="140" t="s">
        <v>99</v>
      </c>
      <c r="H20" s="140" t="s">
        <v>104</v>
      </c>
      <c r="I20" s="140" t="s">
        <v>82</v>
      </c>
      <c r="J20" s="140" t="s">
        <v>80</v>
      </c>
      <c r="L20" s="134"/>
      <c r="M20" s="134"/>
      <c r="N20" s="134"/>
      <c r="O20" s="134"/>
      <c r="P20" s="134"/>
      <c r="Q20" s="134"/>
      <c r="R20" s="134"/>
      <c r="S20" s="134"/>
      <c r="T20" s="134"/>
      <c r="U20" s="134"/>
    </row>
    <row r="21" spans="1:21" s="116" customFormat="1" ht="15.6">
      <c r="A21" s="149"/>
      <c r="B21" s="152"/>
      <c r="C21" s="138" t="s">
        <v>63</v>
      </c>
      <c r="D21" s="139">
        <v>2880</v>
      </c>
      <c r="E21" s="136">
        <v>88.19</v>
      </c>
      <c r="F21" s="137">
        <f t="shared" si="0"/>
        <v>253987.19999999998</v>
      </c>
      <c r="G21" s="140" t="s">
        <v>105</v>
      </c>
      <c r="H21" s="140" t="s">
        <v>106</v>
      </c>
      <c r="I21" s="140" t="s">
        <v>83</v>
      </c>
      <c r="J21" s="140" t="s">
        <v>84</v>
      </c>
      <c r="L21" s="134"/>
      <c r="M21" s="134"/>
      <c r="N21" s="134"/>
      <c r="O21" s="134"/>
      <c r="P21" s="134"/>
      <c r="Q21" s="134"/>
      <c r="R21" s="134"/>
      <c r="S21" s="134"/>
      <c r="T21" s="134"/>
      <c r="U21" s="134"/>
    </row>
    <row r="22" spans="1:21" s="116" customFormat="1" ht="15.6">
      <c r="A22" s="149"/>
      <c r="B22" s="152"/>
      <c r="C22" s="138" t="s">
        <v>64</v>
      </c>
      <c r="D22" s="139">
        <v>800</v>
      </c>
      <c r="E22" s="136">
        <v>66.98</v>
      </c>
      <c r="F22" s="137">
        <f t="shared" si="0"/>
        <v>53584</v>
      </c>
      <c r="G22" s="140" t="s">
        <v>105</v>
      </c>
      <c r="H22" s="140" t="s">
        <v>106</v>
      </c>
      <c r="I22" s="140" t="s">
        <v>85</v>
      </c>
      <c r="J22" s="140" t="s">
        <v>78</v>
      </c>
      <c r="L22" s="134"/>
      <c r="M22" s="134"/>
      <c r="N22" s="134"/>
      <c r="O22" s="134"/>
      <c r="P22" s="134"/>
      <c r="Q22" s="134"/>
      <c r="R22" s="134"/>
      <c r="S22" s="134"/>
      <c r="T22" s="134"/>
      <c r="U22" s="134"/>
    </row>
    <row r="23" spans="1:21" s="116" customFormat="1" ht="15.6">
      <c r="A23" s="149"/>
      <c r="B23" s="152"/>
      <c r="C23" s="138" t="s">
        <v>65</v>
      </c>
      <c r="D23" s="139">
        <v>320</v>
      </c>
      <c r="E23" s="136">
        <v>100.47</v>
      </c>
      <c r="F23" s="137">
        <f t="shared" si="0"/>
        <v>32150.400000000001</v>
      </c>
      <c r="G23" s="140" t="s">
        <v>105</v>
      </c>
      <c r="H23" s="140" t="s">
        <v>106</v>
      </c>
      <c r="I23" s="140" t="s">
        <v>86</v>
      </c>
      <c r="J23" s="140" t="s">
        <v>78</v>
      </c>
      <c r="L23" s="134"/>
      <c r="M23" s="134"/>
      <c r="N23" s="134"/>
      <c r="O23" s="134"/>
      <c r="P23" s="134"/>
      <c r="Q23" s="134"/>
      <c r="R23" s="134"/>
      <c r="S23" s="134"/>
      <c r="T23" s="134"/>
      <c r="U23" s="134"/>
    </row>
    <row r="24" spans="1:21" s="116" customFormat="1" ht="15.6">
      <c r="A24" s="149"/>
      <c r="B24" s="152"/>
      <c r="C24" s="138" t="s">
        <v>66</v>
      </c>
      <c r="D24" s="139">
        <v>3000</v>
      </c>
      <c r="E24" s="136">
        <v>0.52500000000000002</v>
      </c>
      <c r="F24" s="137">
        <f t="shared" si="0"/>
        <v>1575</v>
      </c>
      <c r="G24" s="140" t="s">
        <v>107</v>
      </c>
      <c r="H24" s="140" t="s">
        <v>108</v>
      </c>
      <c r="I24" s="140" t="s">
        <v>87</v>
      </c>
      <c r="J24" s="140" t="s">
        <v>80</v>
      </c>
      <c r="L24" s="134"/>
      <c r="M24" s="134"/>
      <c r="N24" s="134"/>
      <c r="O24" s="134"/>
      <c r="P24" s="134"/>
      <c r="Q24" s="134"/>
      <c r="R24" s="134"/>
      <c r="S24" s="134"/>
      <c r="T24" s="134"/>
      <c r="U24" s="134"/>
    </row>
    <row r="25" spans="1:21" s="116" customFormat="1" ht="15.6">
      <c r="A25" s="149"/>
      <c r="B25" s="152"/>
      <c r="C25" s="138" t="s">
        <v>67</v>
      </c>
      <c r="D25" s="139">
        <v>1513</v>
      </c>
      <c r="E25" s="136">
        <v>0.32500000000000001</v>
      </c>
      <c r="F25" s="137">
        <f t="shared" si="0"/>
        <v>491.72500000000002</v>
      </c>
      <c r="G25" s="140" t="s">
        <v>109</v>
      </c>
      <c r="H25" s="140" t="s">
        <v>110</v>
      </c>
      <c r="I25" s="140" t="s">
        <v>88</v>
      </c>
      <c r="J25" s="140" t="s">
        <v>84</v>
      </c>
      <c r="L25" s="134"/>
      <c r="M25" s="134"/>
      <c r="N25" s="134"/>
      <c r="O25" s="134"/>
      <c r="P25" s="134"/>
      <c r="Q25" s="134"/>
      <c r="R25" s="134"/>
      <c r="S25" s="134"/>
      <c r="T25" s="134"/>
      <c r="U25" s="134"/>
    </row>
    <row r="26" spans="1:21" s="116" customFormat="1" ht="15.6">
      <c r="A26" s="149"/>
      <c r="B26" s="152"/>
      <c r="C26" s="138" t="s">
        <v>68</v>
      </c>
      <c r="D26" s="139">
        <v>1500</v>
      </c>
      <c r="E26" s="136">
        <v>0.15160000000000001</v>
      </c>
      <c r="F26" s="137">
        <f t="shared" si="0"/>
        <v>227.4</v>
      </c>
      <c r="G26" s="140" t="s">
        <v>111</v>
      </c>
      <c r="H26" s="140" t="s">
        <v>112</v>
      </c>
      <c r="I26" s="140" t="s">
        <v>89</v>
      </c>
      <c r="J26" s="140" t="s">
        <v>80</v>
      </c>
      <c r="L26" s="134"/>
      <c r="M26" s="134"/>
      <c r="N26" s="134"/>
      <c r="O26" s="134"/>
      <c r="P26" s="134"/>
      <c r="Q26" s="134"/>
      <c r="R26" s="134"/>
      <c r="S26" s="134"/>
      <c r="T26" s="134"/>
      <c r="U26" s="134"/>
    </row>
    <row r="27" spans="1:21" s="116" customFormat="1" ht="15.6">
      <c r="A27" s="149"/>
      <c r="B27" s="152"/>
      <c r="C27" s="138" t="s">
        <v>69</v>
      </c>
      <c r="D27" s="139">
        <v>1500</v>
      </c>
      <c r="E27" s="136">
        <v>0.112</v>
      </c>
      <c r="F27" s="137">
        <f t="shared" si="0"/>
        <v>168</v>
      </c>
      <c r="G27" s="140" t="s">
        <v>111</v>
      </c>
      <c r="H27" s="140" t="s">
        <v>112</v>
      </c>
      <c r="I27" s="140" t="s">
        <v>90</v>
      </c>
      <c r="J27" s="140" t="s">
        <v>80</v>
      </c>
      <c r="L27" s="134"/>
      <c r="M27" s="134"/>
      <c r="N27" s="134"/>
      <c r="O27" s="134"/>
      <c r="P27" s="134"/>
      <c r="Q27" s="134"/>
      <c r="R27" s="134"/>
      <c r="S27" s="134"/>
      <c r="T27" s="134"/>
      <c r="U27" s="134"/>
    </row>
    <row r="28" spans="1:21" s="116" customFormat="1" ht="15.6">
      <c r="A28" s="149"/>
      <c r="B28" s="152"/>
      <c r="C28" s="138" t="s">
        <v>70</v>
      </c>
      <c r="D28" s="139">
        <v>2500</v>
      </c>
      <c r="E28" s="136">
        <v>0.46139999999999998</v>
      </c>
      <c r="F28" s="137">
        <f t="shared" si="0"/>
        <v>1153.5</v>
      </c>
      <c r="G28" s="140" t="s">
        <v>113</v>
      </c>
      <c r="H28" s="140" t="s">
        <v>114</v>
      </c>
      <c r="I28" s="140" t="s">
        <v>91</v>
      </c>
      <c r="J28" s="140" t="s">
        <v>84</v>
      </c>
      <c r="L28" s="134"/>
      <c r="M28" s="134"/>
      <c r="N28" s="134"/>
      <c r="O28" s="134"/>
      <c r="P28" s="134"/>
      <c r="Q28" s="134"/>
      <c r="R28" s="134"/>
      <c r="S28" s="134"/>
      <c r="T28" s="134"/>
      <c r="U28" s="134"/>
    </row>
    <row r="29" spans="1:21" s="116" customFormat="1" ht="15.6">
      <c r="A29" s="149"/>
      <c r="B29" s="152"/>
      <c r="C29" s="138" t="s">
        <v>71</v>
      </c>
      <c r="D29" s="139">
        <v>5000</v>
      </c>
      <c r="E29" s="136">
        <v>0.10340000000000001</v>
      </c>
      <c r="F29" s="137">
        <f t="shared" si="0"/>
        <v>517</v>
      </c>
      <c r="G29" s="140" t="s">
        <v>113</v>
      </c>
      <c r="H29" s="140" t="s">
        <v>115</v>
      </c>
      <c r="I29" s="140" t="s">
        <v>92</v>
      </c>
      <c r="J29" s="140" t="s">
        <v>80</v>
      </c>
      <c r="L29" s="134"/>
      <c r="M29" s="134"/>
      <c r="N29" s="134"/>
      <c r="O29" s="134"/>
      <c r="P29" s="134"/>
      <c r="Q29" s="134"/>
      <c r="R29" s="134"/>
      <c r="S29" s="134"/>
      <c r="T29" s="134"/>
      <c r="U29" s="134"/>
    </row>
    <row r="30" spans="1:21" s="116" customFormat="1" ht="15.6">
      <c r="A30" s="149"/>
      <c r="B30" s="152"/>
      <c r="C30" s="138" t="s">
        <v>72</v>
      </c>
      <c r="D30" s="139">
        <v>6000</v>
      </c>
      <c r="E30" s="136">
        <v>0.3</v>
      </c>
      <c r="F30" s="137">
        <f t="shared" si="0"/>
        <v>1800</v>
      </c>
      <c r="G30" s="140" t="s">
        <v>116</v>
      </c>
      <c r="H30" s="140" t="s">
        <v>117</v>
      </c>
      <c r="I30" s="140" t="s">
        <v>93</v>
      </c>
      <c r="J30" s="140" t="s">
        <v>78</v>
      </c>
      <c r="L30" s="134"/>
      <c r="M30" s="134"/>
      <c r="N30" s="134"/>
      <c r="O30" s="134"/>
      <c r="P30" s="134"/>
      <c r="Q30" s="134"/>
      <c r="R30" s="134"/>
      <c r="S30" s="134"/>
      <c r="T30" s="134"/>
      <c r="U30" s="134"/>
    </row>
    <row r="31" spans="1:21" s="116" customFormat="1" ht="15.6">
      <c r="A31" s="149"/>
      <c r="B31" s="152"/>
      <c r="C31" s="138" t="s">
        <v>73</v>
      </c>
      <c r="D31" s="139">
        <v>10000</v>
      </c>
      <c r="E31" s="136">
        <v>5.1400000000000001E-2</v>
      </c>
      <c r="F31" s="137">
        <f t="shared" si="0"/>
        <v>514</v>
      </c>
      <c r="G31" s="140" t="s">
        <v>118</v>
      </c>
      <c r="H31" s="140" t="s">
        <v>119</v>
      </c>
      <c r="I31" s="140" t="s">
        <v>94</v>
      </c>
      <c r="J31" s="140" t="s">
        <v>80</v>
      </c>
      <c r="L31" s="134"/>
      <c r="M31" s="134"/>
      <c r="N31" s="134"/>
      <c r="O31" s="134"/>
      <c r="P31" s="134"/>
      <c r="Q31" s="134"/>
      <c r="R31" s="134"/>
      <c r="S31" s="134"/>
      <c r="T31" s="134"/>
      <c r="U31" s="134"/>
    </row>
    <row r="32" spans="1:21" s="116" customFormat="1" ht="15.6">
      <c r="A32" s="150"/>
      <c r="B32" s="153"/>
      <c r="C32" s="138" t="s">
        <v>74</v>
      </c>
      <c r="D32" s="139">
        <v>3000</v>
      </c>
      <c r="E32" s="136">
        <v>0.09</v>
      </c>
      <c r="F32" s="137">
        <f t="shared" si="0"/>
        <v>270</v>
      </c>
      <c r="G32" s="140" t="s">
        <v>120</v>
      </c>
      <c r="H32" s="140" t="s">
        <v>121</v>
      </c>
      <c r="I32" s="140" t="s">
        <v>95</v>
      </c>
      <c r="J32" s="140" t="s">
        <v>96</v>
      </c>
      <c r="L32" s="134"/>
      <c r="M32" s="134"/>
      <c r="N32" s="134"/>
      <c r="O32" s="134"/>
      <c r="P32" s="134"/>
      <c r="Q32" s="134"/>
      <c r="R32" s="134"/>
      <c r="S32" s="134"/>
      <c r="T32" s="134"/>
      <c r="U32" s="134"/>
    </row>
    <row r="33" spans="1:10" s="39" customFormat="1" thickBot="1">
      <c r="A33" s="35" t="s">
        <v>28</v>
      </c>
      <c r="B33" s="36" t="s">
        <v>55</v>
      </c>
      <c r="C33" s="37"/>
      <c r="D33" s="133">
        <f>SUM(D16:D32)</f>
        <v>56067</v>
      </c>
      <c r="E33" s="127"/>
      <c r="F33" s="166">
        <f>SUM(F16:F32)</f>
        <v>2029566.095</v>
      </c>
      <c r="G33" s="37"/>
      <c r="H33" s="37"/>
      <c r="I33" s="38"/>
      <c r="J33" s="38"/>
    </row>
    <row r="34" spans="1:10" s="41" customFormat="1" thickTop="1">
      <c r="A34" s="40" t="s">
        <v>50</v>
      </c>
      <c r="B34" s="130">
        <v>19.79</v>
      </c>
      <c r="E34" s="128"/>
      <c r="F34" s="110"/>
    </row>
    <row r="35" spans="1:10" s="41" customFormat="1" ht="15.6">
      <c r="A35" s="40" t="s">
        <v>29</v>
      </c>
      <c r="B35" s="131">
        <v>54</v>
      </c>
      <c r="E35" s="128"/>
      <c r="F35" s="110"/>
    </row>
  </sheetData>
  <mergeCells count="3">
    <mergeCell ref="A3:J3"/>
    <mergeCell ref="A16:A32"/>
    <mergeCell ref="B16:B32"/>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9"/>
  <sheetViews>
    <sheetView topLeftCell="A13" zoomScale="85" zoomScaleNormal="85" workbookViewId="0">
      <selection activeCell="B40" sqref="B40"/>
    </sheetView>
  </sheetViews>
  <sheetFormatPr defaultColWidth="8.8984375" defaultRowHeight="16.2"/>
  <cols>
    <col min="1" max="1" width="17.8984375" style="42" customWidth="1"/>
    <col min="2" max="2" width="24.8984375" style="42" customWidth="1"/>
    <col min="3" max="3" width="28.19921875" style="27" customWidth="1"/>
    <col min="4" max="4" width="9.19921875" style="27" bestFit="1" customWidth="1"/>
    <col min="5" max="5" width="57" style="119" customWidth="1"/>
    <col min="6" max="6" width="10.69921875" style="43" bestFit="1" customWidth="1"/>
    <col min="7" max="7" width="14.5" style="94" customWidth="1"/>
    <col min="8" max="8" width="27" style="95" bestFit="1" customWidth="1"/>
    <col min="9" max="9" width="11.8984375" style="96" customWidth="1"/>
    <col min="10" max="255" width="8.8984375" style="27"/>
    <col min="256" max="256" width="17.8984375" style="27" customWidth="1"/>
    <col min="257" max="257" width="24.8984375" style="27" customWidth="1"/>
    <col min="258" max="258" width="28.19921875" style="27" customWidth="1"/>
    <col min="259" max="259" width="21" style="27" customWidth="1"/>
    <col min="260" max="260" width="69.3984375" style="27" customWidth="1"/>
    <col min="261" max="261" width="10" style="27" bestFit="1" customWidth="1"/>
    <col min="262" max="262" width="14.5" style="27" customWidth="1"/>
    <col min="263" max="263" width="11.19921875" style="27" customWidth="1"/>
    <col min="264" max="264" width="11.8984375" style="27" customWidth="1"/>
    <col min="265" max="511" width="8.8984375" style="27"/>
    <col min="512" max="512" width="17.8984375" style="27" customWidth="1"/>
    <col min="513" max="513" width="24.8984375" style="27" customWidth="1"/>
    <col min="514" max="514" width="28.19921875" style="27" customWidth="1"/>
    <col min="515" max="515" width="21" style="27" customWidth="1"/>
    <col min="516" max="516" width="69.3984375" style="27" customWidth="1"/>
    <col min="517" max="517" width="10" style="27" bestFit="1" customWidth="1"/>
    <col min="518" max="518" width="14.5" style="27" customWidth="1"/>
    <col min="519" max="519" width="11.19921875" style="27" customWidth="1"/>
    <col min="520" max="520" width="11.8984375" style="27" customWidth="1"/>
    <col min="521" max="767" width="8.8984375" style="27"/>
    <col min="768" max="768" width="17.8984375" style="27" customWidth="1"/>
    <col min="769" max="769" width="24.8984375" style="27" customWidth="1"/>
    <col min="770" max="770" width="28.19921875" style="27" customWidth="1"/>
    <col min="771" max="771" width="21" style="27" customWidth="1"/>
    <col min="772" max="772" width="69.3984375" style="27" customWidth="1"/>
    <col min="773" max="773" width="10" style="27" bestFit="1" customWidth="1"/>
    <col min="774" max="774" width="14.5" style="27" customWidth="1"/>
    <col min="775" max="775" width="11.19921875" style="27" customWidth="1"/>
    <col min="776" max="776" width="11.8984375" style="27" customWidth="1"/>
    <col min="777" max="1023" width="8.8984375" style="27"/>
    <col min="1024" max="1024" width="17.8984375" style="27" customWidth="1"/>
    <col min="1025" max="1025" width="24.8984375" style="27" customWidth="1"/>
    <col min="1026" max="1026" width="28.19921875" style="27" customWidth="1"/>
    <col min="1027" max="1027" width="21" style="27" customWidth="1"/>
    <col min="1028" max="1028" width="69.3984375" style="27" customWidth="1"/>
    <col min="1029" max="1029" width="10" style="27" bestFit="1" customWidth="1"/>
    <col min="1030" max="1030" width="14.5" style="27" customWidth="1"/>
    <col min="1031" max="1031" width="11.19921875" style="27" customWidth="1"/>
    <col min="1032" max="1032" width="11.8984375" style="27" customWidth="1"/>
    <col min="1033" max="1279" width="8.8984375" style="27"/>
    <col min="1280" max="1280" width="17.8984375" style="27" customWidth="1"/>
    <col min="1281" max="1281" width="24.8984375" style="27" customWidth="1"/>
    <col min="1282" max="1282" width="28.19921875" style="27" customWidth="1"/>
    <col min="1283" max="1283" width="21" style="27" customWidth="1"/>
    <col min="1284" max="1284" width="69.3984375" style="27" customWidth="1"/>
    <col min="1285" max="1285" width="10" style="27" bestFit="1" customWidth="1"/>
    <col min="1286" max="1286" width="14.5" style="27" customWidth="1"/>
    <col min="1287" max="1287" width="11.19921875" style="27" customWidth="1"/>
    <col min="1288" max="1288" width="11.8984375" style="27" customWidth="1"/>
    <col min="1289" max="1535" width="8.8984375" style="27"/>
    <col min="1536" max="1536" width="17.8984375" style="27" customWidth="1"/>
    <col min="1537" max="1537" width="24.8984375" style="27" customWidth="1"/>
    <col min="1538" max="1538" width="28.19921875" style="27" customWidth="1"/>
    <col min="1539" max="1539" width="21" style="27" customWidth="1"/>
    <col min="1540" max="1540" width="69.3984375" style="27" customWidth="1"/>
    <col min="1541" max="1541" width="10" style="27" bestFit="1" customWidth="1"/>
    <col min="1542" max="1542" width="14.5" style="27" customWidth="1"/>
    <col min="1543" max="1543" width="11.19921875" style="27" customWidth="1"/>
    <col min="1544" max="1544" width="11.8984375" style="27" customWidth="1"/>
    <col min="1545" max="1791" width="8.8984375" style="27"/>
    <col min="1792" max="1792" width="17.8984375" style="27" customWidth="1"/>
    <col min="1793" max="1793" width="24.8984375" style="27" customWidth="1"/>
    <col min="1794" max="1794" width="28.19921875" style="27" customWidth="1"/>
    <col min="1795" max="1795" width="21" style="27" customWidth="1"/>
    <col min="1796" max="1796" width="69.3984375" style="27" customWidth="1"/>
    <col min="1797" max="1797" width="10" style="27" bestFit="1" customWidth="1"/>
    <col min="1798" max="1798" width="14.5" style="27" customWidth="1"/>
    <col min="1799" max="1799" width="11.19921875" style="27" customWidth="1"/>
    <col min="1800" max="1800" width="11.8984375" style="27" customWidth="1"/>
    <col min="1801" max="2047" width="8.8984375" style="27"/>
    <col min="2048" max="2048" width="17.8984375" style="27" customWidth="1"/>
    <col min="2049" max="2049" width="24.8984375" style="27" customWidth="1"/>
    <col min="2050" max="2050" width="28.19921875" style="27" customWidth="1"/>
    <col min="2051" max="2051" width="21" style="27" customWidth="1"/>
    <col min="2052" max="2052" width="69.3984375" style="27" customWidth="1"/>
    <col min="2053" max="2053" width="10" style="27" bestFit="1" customWidth="1"/>
    <col min="2054" max="2054" width="14.5" style="27" customWidth="1"/>
    <col min="2055" max="2055" width="11.19921875" style="27" customWidth="1"/>
    <col min="2056" max="2056" width="11.8984375" style="27" customWidth="1"/>
    <col min="2057" max="2303" width="8.8984375" style="27"/>
    <col min="2304" max="2304" width="17.8984375" style="27" customWidth="1"/>
    <col min="2305" max="2305" width="24.8984375" style="27" customWidth="1"/>
    <col min="2306" max="2306" width="28.19921875" style="27" customWidth="1"/>
    <col min="2307" max="2307" width="21" style="27" customWidth="1"/>
    <col min="2308" max="2308" width="69.3984375" style="27" customWidth="1"/>
    <col min="2309" max="2309" width="10" style="27" bestFit="1" customWidth="1"/>
    <col min="2310" max="2310" width="14.5" style="27" customWidth="1"/>
    <col min="2311" max="2311" width="11.19921875" style="27" customWidth="1"/>
    <col min="2312" max="2312" width="11.8984375" style="27" customWidth="1"/>
    <col min="2313" max="2559" width="8.8984375" style="27"/>
    <col min="2560" max="2560" width="17.8984375" style="27" customWidth="1"/>
    <col min="2561" max="2561" width="24.8984375" style="27" customWidth="1"/>
    <col min="2562" max="2562" width="28.19921875" style="27" customWidth="1"/>
    <col min="2563" max="2563" width="21" style="27" customWidth="1"/>
    <col min="2564" max="2564" width="69.3984375" style="27" customWidth="1"/>
    <col min="2565" max="2565" width="10" style="27" bestFit="1" customWidth="1"/>
    <col min="2566" max="2566" width="14.5" style="27" customWidth="1"/>
    <col min="2567" max="2567" width="11.19921875" style="27" customWidth="1"/>
    <col min="2568" max="2568" width="11.8984375" style="27" customWidth="1"/>
    <col min="2569" max="2815" width="8.8984375" style="27"/>
    <col min="2816" max="2816" width="17.8984375" style="27" customWidth="1"/>
    <col min="2817" max="2817" width="24.8984375" style="27" customWidth="1"/>
    <col min="2818" max="2818" width="28.19921875" style="27" customWidth="1"/>
    <col min="2819" max="2819" width="21" style="27" customWidth="1"/>
    <col min="2820" max="2820" width="69.3984375" style="27" customWidth="1"/>
    <col min="2821" max="2821" width="10" style="27" bestFit="1" customWidth="1"/>
    <col min="2822" max="2822" width="14.5" style="27" customWidth="1"/>
    <col min="2823" max="2823" width="11.19921875" style="27" customWidth="1"/>
    <col min="2824" max="2824" width="11.8984375" style="27" customWidth="1"/>
    <col min="2825" max="3071" width="8.8984375" style="27"/>
    <col min="3072" max="3072" width="17.8984375" style="27" customWidth="1"/>
    <col min="3073" max="3073" width="24.8984375" style="27" customWidth="1"/>
    <col min="3074" max="3074" width="28.19921875" style="27" customWidth="1"/>
    <col min="3075" max="3075" width="21" style="27" customWidth="1"/>
    <col min="3076" max="3076" width="69.3984375" style="27" customWidth="1"/>
    <col min="3077" max="3077" width="10" style="27" bestFit="1" customWidth="1"/>
    <col min="3078" max="3078" width="14.5" style="27" customWidth="1"/>
    <col min="3079" max="3079" width="11.19921875" style="27" customWidth="1"/>
    <col min="3080" max="3080" width="11.8984375" style="27" customWidth="1"/>
    <col min="3081" max="3327" width="8.8984375" style="27"/>
    <col min="3328" max="3328" width="17.8984375" style="27" customWidth="1"/>
    <col min="3329" max="3329" width="24.8984375" style="27" customWidth="1"/>
    <col min="3330" max="3330" width="28.19921875" style="27" customWidth="1"/>
    <col min="3331" max="3331" width="21" style="27" customWidth="1"/>
    <col min="3332" max="3332" width="69.3984375" style="27" customWidth="1"/>
    <col min="3333" max="3333" width="10" style="27" bestFit="1" customWidth="1"/>
    <col min="3334" max="3334" width="14.5" style="27" customWidth="1"/>
    <col min="3335" max="3335" width="11.19921875" style="27" customWidth="1"/>
    <col min="3336" max="3336" width="11.8984375" style="27" customWidth="1"/>
    <col min="3337" max="3583" width="8.8984375" style="27"/>
    <col min="3584" max="3584" width="17.8984375" style="27" customWidth="1"/>
    <col min="3585" max="3585" width="24.8984375" style="27" customWidth="1"/>
    <col min="3586" max="3586" width="28.19921875" style="27" customWidth="1"/>
    <col min="3587" max="3587" width="21" style="27" customWidth="1"/>
    <col min="3588" max="3588" width="69.3984375" style="27" customWidth="1"/>
    <col min="3589" max="3589" width="10" style="27" bestFit="1" customWidth="1"/>
    <col min="3590" max="3590" width="14.5" style="27" customWidth="1"/>
    <col min="3591" max="3591" width="11.19921875" style="27" customWidth="1"/>
    <col min="3592" max="3592" width="11.8984375" style="27" customWidth="1"/>
    <col min="3593" max="3839" width="8.8984375" style="27"/>
    <col min="3840" max="3840" width="17.8984375" style="27" customWidth="1"/>
    <col min="3841" max="3841" width="24.8984375" style="27" customWidth="1"/>
    <col min="3842" max="3842" width="28.19921875" style="27" customWidth="1"/>
    <col min="3843" max="3843" width="21" style="27" customWidth="1"/>
    <col min="3844" max="3844" width="69.3984375" style="27" customWidth="1"/>
    <col min="3845" max="3845" width="10" style="27" bestFit="1" customWidth="1"/>
    <col min="3846" max="3846" width="14.5" style="27" customWidth="1"/>
    <col min="3847" max="3847" width="11.19921875" style="27" customWidth="1"/>
    <col min="3848" max="3848" width="11.8984375" style="27" customWidth="1"/>
    <col min="3849" max="4095" width="8.8984375" style="27"/>
    <col min="4096" max="4096" width="17.8984375" style="27" customWidth="1"/>
    <col min="4097" max="4097" width="24.8984375" style="27" customWidth="1"/>
    <col min="4098" max="4098" width="28.19921875" style="27" customWidth="1"/>
    <col min="4099" max="4099" width="21" style="27" customWidth="1"/>
    <col min="4100" max="4100" width="69.3984375" style="27" customWidth="1"/>
    <col min="4101" max="4101" width="10" style="27" bestFit="1" customWidth="1"/>
    <col min="4102" max="4102" width="14.5" style="27" customWidth="1"/>
    <col min="4103" max="4103" width="11.19921875" style="27" customWidth="1"/>
    <col min="4104" max="4104" width="11.8984375" style="27" customWidth="1"/>
    <col min="4105" max="4351" width="8.8984375" style="27"/>
    <col min="4352" max="4352" width="17.8984375" style="27" customWidth="1"/>
    <col min="4353" max="4353" width="24.8984375" style="27" customWidth="1"/>
    <col min="4354" max="4354" width="28.19921875" style="27" customWidth="1"/>
    <col min="4355" max="4355" width="21" style="27" customWidth="1"/>
    <col min="4356" max="4356" width="69.3984375" style="27" customWidth="1"/>
    <col min="4357" max="4357" width="10" style="27" bestFit="1" customWidth="1"/>
    <col min="4358" max="4358" width="14.5" style="27" customWidth="1"/>
    <col min="4359" max="4359" width="11.19921875" style="27" customWidth="1"/>
    <col min="4360" max="4360" width="11.8984375" style="27" customWidth="1"/>
    <col min="4361" max="4607" width="8.8984375" style="27"/>
    <col min="4608" max="4608" width="17.8984375" style="27" customWidth="1"/>
    <col min="4609" max="4609" width="24.8984375" style="27" customWidth="1"/>
    <col min="4610" max="4610" width="28.19921875" style="27" customWidth="1"/>
    <col min="4611" max="4611" width="21" style="27" customWidth="1"/>
    <col min="4612" max="4612" width="69.3984375" style="27" customWidth="1"/>
    <col min="4613" max="4613" width="10" style="27" bestFit="1" customWidth="1"/>
    <col min="4614" max="4614" width="14.5" style="27" customWidth="1"/>
    <col min="4615" max="4615" width="11.19921875" style="27" customWidth="1"/>
    <col min="4616" max="4616" width="11.8984375" style="27" customWidth="1"/>
    <col min="4617" max="4863" width="8.8984375" style="27"/>
    <col min="4864" max="4864" width="17.8984375" style="27" customWidth="1"/>
    <col min="4865" max="4865" width="24.8984375" style="27" customWidth="1"/>
    <col min="4866" max="4866" width="28.19921875" style="27" customWidth="1"/>
    <col min="4867" max="4867" width="21" style="27" customWidth="1"/>
    <col min="4868" max="4868" width="69.3984375" style="27" customWidth="1"/>
    <col min="4869" max="4869" width="10" style="27" bestFit="1" customWidth="1"/>
    <col min="4870" max="4870" width="14.5" style="27" customWidth="1"/>
    <col min="4871" max="4871" width="11.19921875" style="27" customWidth="1"/>
    <col min="4872" max="4872" width="11.8984375" style="27" customWidth="1"/>
    <col min="4873" max="5119" width="8.8984375" style="27"/>
    <col min="5120" max="5120" width="17.8984375" style="27" customWidth="1"/>
    <col min="5121" max="5121" width="24.8984375" style="27" customWidth="1"/>
    <col min="5122" max="5122" width="28.19921875" style="27" customWidth="1"/>
    <col min="5123" max="5123" width="21" style="27" customWidth="1"/>
    <col min="5124" max="5124" width="69.3984375" style="27" customWidth="1"/>
    <col min="5125" max="5125" width="10" style="27" bestFit="1" customWidth="1"/>
    <col min="5126" max="5126" width="14.5" style="27" customWidth="1"/>
    <col min="5127" max="5127" width="11.19921875" style="27" customWidth="1"/>
    <col min="5128" max="5128" width="11.8984375" style="27" customWidth="1"/>
    <col min="5129" max="5375" width="8.8984375" style="27"/>
    <col min="5376" max="5376" width="17.8984375" style="27" customWidth="1"/>
    <col min="5377" max="5377" width="24.8984375" style="27" customWidth="1"/>
    <col min="5378" max="5378" width="28.19921875" style="27" customWidth="1"/>
    <col min="5379" max="5379" width="21" style="27" customWidth="1"/>
    <col min="5380" max="5380" width="69.3984375" style="27" customWidth="1"/>
    <col min="5381" max="5381" width="10" style="27" bestFit="1" customWidth="1"/>
    <col min="5382" max="5382" width="14.5" style="27" customWidth="1"/>
    <col min="5383" max="5383" width="11.19921875" style="27" customWidth="1"/>
    <col min="5384" max="5384" width="11.8984375" style="27" customWidth="1"/>
    <col min="5385" max="5631" width="8.8984375" style="27"/>
    <col min="5632" max="5632" width="17.8984375" style="27" customWidth="1"/>
    <col min="5633" max="5633" width="24.8984375" style="27" customWidth="1"/>
    <col min="5634" max="5634" width="28.19921875" style="27" customWidth="1"/>
    <col min="5635" max="5635" width="21" style="27" customWidth="1"/>
    <col min="5636" max="5636" width="69.3984375" style="27" customWidth="1"/>
    <col min="5637" max="5637" width="10" style="27" bestFit="1" customWidth="1"/>
    <col min="5638" max="5638" width="14.5" style="27" customWidth="1"/>
    <col min="5639" max="5639" width="11.19921875" style="27" customWidth="1"/>
    <col min="5640" max="5640" width="11.8984375" style="27" customWidth="1"/>
    <col min="5641" max="5887" width="8.8984375" style="27"/>
    <col min="5888" max="5888" width="17.8984375" style="27" customWidth="1"/>
    <col min="5889" max="5889" width="24.8984375" style="27" customWidth="1"/>
    <col min="5890" max="5890" width="28.19921875" style="27" customWidth="1"/>
    <col min="5891" max="5891" width="21" style="27" customWidth="1"/>
    <col min="5892" max="5892" width="69.3984375" style="27" customWidth="1"/>
    <col min="5893" max="5893" width="10" style="27" bestFit="1" customWidth="1"/>
    <col min="5894" max="5894" width="14.5" style="27" customWidth="1"/>
    <col min="5895" max="5895" width="11.19921875" style="27" customWidth="1"/>
    <col min="5896" max="5896" width="11.8984375" style="27" customWidth="1"/>
    <col min="5897" max="6143" width="8.8984375" style="27"/>
    <col min="6144" max="6144" width="17.8984375" style="27" customWidth="1"/>
    <col min="6145" max="6145" width="24.8984375" style="27" customWidth="1"/>
    <col min="6146" max="6146" width="28.19921875" style="27" customWidth="1"/>
    <col min="6147" max="6147" width="21" style="27" customWidth="1"/>
    <col min="6148" max="6148" width="69.3984375" style="27" customWidth="1"/>
    <col min="6149" max="6149" width="10" style="27" bestFit="1" customWidth="1"/>
    <col min="6150" max="6150" width="14.5" style="27" customWidth="1"/>
    <col min="6151" max="6151" width="11.19921875" style="27" customWidth="1"/>
    <col min="6152" max="6152" width="11.8984375" style="27" customWidth="1"/>
    <col min="6153" max="6399" width="8.8984375" style="27"/>
    <col min="6400" max="6400" width="17.8984375" style="27" customWidth="1"/>
    <col min="6401" max="6401" width="24.8984375" style="27" customWidth="1"/>
    <col min="6402" max="6402" width="28.19921875" style="27" customWidth="1"/>
    <col min="6403" max="6403" width="21" style="27" customWidth="1"/>
    <col min="6404" max="6404" width="69.3984375" style="27" customWidth="1"/>
    <col min="6405" max="6405" width="10" style="27" bestFit="1" customWidth="1"/>
    <col min="6406" max="6406" width="14.5" style="27" customWidth="1"/>
    <col min="6407" max="6407" width="11.19921875" style="27" customWidth="1"/>
    <col min="6408" max="6408" width="11.8984375" style="27" customWidth="1"/>
    <col min="6409" max="6655" width="8.8984375" style="27"/>
    <col min="6656" max="6656" width="17.8984375" style="27" customWidth="1"/>
    <col min="6657" max="6657" width="24.8984375" style="27" customWidth="1"/>
    <col min="6658" max="6658" width="28.19921875" style="27" customWidth="1"/>
    <col min="6659" max="6659" width="21" style="27" customWidth="1"/>
    <col min="6660" max="6660" width="69.3984375" style="27" customWidth="1"/>
    <col min="6661" max="6661" width="10" style="27" bestFit="1" customWidth="1"/>
    <col min="6662" max="6662" width="14.5" style="27" customWidth="1"/>
    <col min="6663" max="6663" width="11.19921875" style="27" customWidth="1"/>
    <col min="6664" max="6664" width="11.8984375" style="27" customWidth="1"/>
    <col min="6665" max="6911" width="8.8984375" style="27"/>
    <col min="6912" max="6912" width="17.8984375" style="27" customWidth="1"/>
    <col min="6913" max="6913" width="24.8984375" style="27" customWidth="1"/>
    <col min="6914" max="6914" width="28.19921875" style="27" customWidth="1"/>
    <col min="6915" max="6915" width="21" style="27" customWidth="1"/>
    <col min="6916" max="6916" width="69.3984375" style="27" customWidth="1"/>
    <col min="6917" max="6917" width="10" style="27" bestFit="1" customWidth="1"/>
    <col min="6918" max="6918" width="14.5" style="27" customWidth="1"/>
    <col min="6919" max="6919" width="11.19921875" style="27" customWidth="1"/>
    <col min="6920" max="6920" width="11.8984375" style="27" customWidth="1"/>
    <col min="6921" max="7167" width="8.8984375" style="27"/>
    <col min="7168" max="7168" width="17.8984375" style="27" customWidth="1"/>
    <col min="7169" max="7169" width="24.8984375" style="27" customWidth="1"/>
    <col min="7170" max="7170" width="28.19921875" style="27" customWidth="1"/>
    <col min="7171" max="7171" width="21" style="27" customWidth="1"/>
    <col min="7172" max="7172" width="69.3984375" style="27" customWidth="1"/>
    <col min="7173" max="7173" width="10" style="27" bestFit="1" customWidth="1"/>
    <col min="7174" max="7174" width="14.5" style="27" customWidth="1"/>
    <col min="7175" max="7175" width="11.19921875" style="27" customWidth="1"/>
    <col min="7176" max="7176" width="11.8984375" style="27" customWidth="1"/>
    <col min="7177" max="7423" width="8.8984375" style="27"/>
    <col min="7424" max="7424" width="17.8984375" style="27" customWidth="1"/>
    <col min="7425" max="7425" width="24.8984375" style="27" customWidth="1"/>
    <col min="7426" max="7426" width="28.19921875" style="27" customWidth="1"/>
    <col min="7427" max="7427" width="21" style="27" customWidth="1"/>
    <col min="7428" max="7428" width="69.3984375" style="27" customWidth="1"/>
    <col min="7429" max="7429" width="10" style="27" bestFit="1" customWidth="1"/>
    <col min="7430" max="7430" width="14.5" style="27" customWidth="1"/>
    <col min="7431" max="7431" width="11.19921875" style="27" customWidth="1"/>
    <col min="7432" max="7432" width="11.8984375" style="27" customWidth="1"/>
    <col min="7433" max="7679" width="8.8984375" style="27"/>
    <col min="7680" max="7680" width="17.8984375" style="27" customWidth="1"/>
    <col min="7681" max="7681" width="24.8984375" style="27" customWidth="1"/>
    <col min="7682" max="7682" width="28.19921875" style="27" customWidth="1"/>
    <col min="7683" max="7683" width="21" style="27" customWidth="1"/>
    <col min="7684" max="7684" width="69.3984375" style="27" customWidth="1"/>
    <col min="7685" max="7685" width="10" style="27" bestFit="1" customWidth="1"/>
    <col min="7686" max="7686" width="14.5" style="27" customWidth="1"/>
    <col min="7687" max="7687" width="11.19921875" style="27" customWidth="1"/>
    <col min="7688" max="7688" width="11.8984375" style="27" customWidth="1"/>
    <col min="7689" max="7935" width="8.8984375" style="27"/>
    <col min="7936" max="7936" width="17.8984375" style="27" customWidth="1"/>
    <col min="7937" max="7937" width="24.8984375" style="27" customWidth="1"/>
    <col min="7938" max="7938" width="28.19921875" style="27" customWidth="1"/>
    <col min="7939" max="7939" width="21" style="27" customWidth="1"/>
    <col min="7940" max="7940" width="69.3984375" style="27" customWidth="1"/>
    <col min="7941" max="7941" width="10" style="27" bestFit="1" customWidth="1"/>
    <col min="7942" max="7942" width="14.5" style="27" customWidth="1"/>
    <col min="7943" max="7943" width="11.19921875" style="27" customWidth="1"/>
    <col min="7944" max="7944" width="11.8984375" style="27" customWidth="1"/>
    <col min="7945" max="8191" width="8.8984375" style="27"/>
    <col min="8192" max="8192" width="17.8984375" style="27" customWidth="1"/>
    <col min="8193" max="8193" width="24.8984375" style="27" customWidth="1"/>
    <col min="8194" max="8194" width="28.19921875" style="27" customWidth="1"/>
    <col min="8195" max="8195" width="21" style="27" customWidth="1"/>
    <col min="8196" max="8196" width="69.3984375" style="27" customWidth="1"/>
    <col min="8197" max="8197" width="10" style="27" bestFit="1" customWidth="1"/>
    <col min="8198" max="8198" width="14.5" style="27" customWidth="1"/>
    <col min="8199" max="8199" width="11.19921875" style="27" customWidth="1"/>
    <col min="8200" max="8200" width="11.8984375" style="27" customWidth="1"/>
    <col min="8201" max="8447" width="8.8984375" style="27"/>
    <col min="8448" max="8448" width="17.8984375" style="27" customWidth="1"/>
    <col min="8449" max="8449" width="24.8984375" style="27" customWidth="1"/>
    <col min="8450" max="8450" width="28.19921875" style="27" customWidth="1"/>
    <col min="8451" max="8451" width="21" style="27" customWidth="1"/>
    <col min="8452" max="8452" width="69.3984375" style="27" customWidth="1"/>
    <col min="8453" max="8453" width="10" style="27" bestFit="1" customWidth="1"/>
    <col min="8454" max="8454" width="14.5" style="27" customWidth="1"/>
    <col min="8455" max="8455" width="11.19921875" style="27" customWidth="1"/>
    <col min="8456" max="8456" width="11.8984375" style="27" customWidth="1"/>
    <col min="8457" max="8703" width="8.8984375" style="27"/>
    <col min="8704" max="8704" width="17.8984375" style="27" customWidth="1"/>
    <col min="8705" max="8705" width="24.8984375" style="27" customWidth="1"/>
    <col min="8706" max="8706" width="28.19921875" style="27" customWidth="1"/>
    <col min="8707" max="8707" width="21" style="27" customWidth="1"/>
    <col min="8708" max="8708" width="69.3984375" style="27" customWidth="1"/>
    <col min="8709" max="8709" width="10" style="27" bestFit="1" customWidth="1"/>
    <col min="8710" max="8710" width="14.5" style="27" customWidth="1"/>
    <col min="8711" max="8711" width="11.19921875" style="27" customWidth="1"/>
    <col min="8712" max="8712" width="11.8984375" style="27" customWidth="1"/>
    <col min="8713" max="8959" width="8.8984375" style="27"/>
    <col min="8960" max="8960" width="17.8984375" style="27" customWidth="1"/>
    <col min="8961" max="8961" width="24.8984375" style="27" customWidth="1"/>
    <col min="8962" max="8962" width="28.19921875" style="27" customWidth="1"/>
    <col min="8963" max="8963" width="21" style="27" customWidth="1"/>
    <col min="8964" max="8964" width="69.3984375" style="27" customWidth="1"/>
    <col min="8965" max="8965" width="10" style="27" bestFit="1" customWidth="1"/>
    <col min="8966" max="8966" width="14.5" style="27" customWidth="1"/>
    <col min="8967" max="8967" width="11.19921875" style="27" customWidth="1"/>
    <col min="8968" max="8968" width="11.8984375" style="27" customWidth="1"/>
    <col min="8969" max="9215" width="8.8984375" style="27"/>
    <col min="9216" max="9216" width="17.8984375" style="27" customWidth="1"/>
    <col min="9217" max="9217" width="24.8984375" style="27" customWidth="1"/>
    <col min="9218" max="9218" width="28.19921875" style="27" customWidth="1"/>
    <col min="9219" max="9219" width="21" style="27" customWidth="1"/>
    <col min="9220" max="9220" width="69.3984375" style="27" customWidth="1"/>
    <col min="9221" max="9221" width="10" style="27" bestFit="1" customWidth="1"/>
    <col min="9222" max="9222" width="14.5" style="27" customWidth="1"/>
    <col min="9223" max="9223" width="11.19921875" style="27" customWidth="1"/>
    <col min="9224" max="9224" width="11.8984375" style="27" customWidth="1"/>
    <col min="9225" max="9471" width="8.8984375" style="27"/>
    <col min="9472" max="9472" width="17.8984375" style="27" customWidth="1"/>
    <col min="9473" max="9473" width="24.8984375" style="27" customWidth="1"/>
    <col min="9474" max="9474" width="28.19921875" style="27" customWidth="1"/>
    <col min="9475" max="9475" width="21" style="27" customWidth="1"/>
    <col min="9476" max="9476" width="69.3984375" style="27" customWidth="1"/>
    <col min="9477" max="9477" width="10" style="27" bestFit="1" customWidth="1"/>
    <col min="9478" max="9478" width="14.5" style="27" customWidth="1"/>
    <col min="9479" max="9479" width="11.19921875" style="27" customWidth="1"/>
    <col min="9480" max="9480" width="11.8984375" style="27" customWidth="1"/>
    <col min="9481" max="9727" width="8.8984375" style="27"/>
    <col min="9728" max="9728" width="17.8984375" style="27" customWidth="1"/>
    <col min="9729" max="9729" width="24.8984375" style="27" customWidth="1"/>
    <col min="9730" max="9730" width="28.19921875" style="27" customWidth="1"/>
    <col min="9731" max="9731" width="21" style="27" customWidth="1"/>
    <col min="9732" max="9732" width="69.3984375" style="27" customWidth="1"/>
    <col min="9733" max="9733" width="10" style="27" bestFit="1" customWidth="1"/>
    <col min="9734" max="9734" width="14.5" style="27" customWidth="1"/>
    <col min="9735" max="9735" width="11.19921875" style="27" customWidth="1"/>
    <col min="9736" max="9736" width="11.8984375" style="27" customWidth="1"/>
    <col min="9737" max="9983" width="8.8984375" style="27"/>
    <col min="9984" max="9984" width="17.8984375" style="27" customWidth="1"/>
    <col min="9985" max="9985" width="24.8984375" style="27" customWidth="1"/>
    <col min="9986" max="9986" width="28.19921875" style="27" customWidth="1"/>
    <col min="9987" max="9987" width="21" style="27" customWidth="1"/>
    <col min="9988" max="9988" width="69.3984375" style="27" customWidth="1"/>
    <col min="9989" max="9989" width="10" style="27" bestFit="1" customWidth="1"/>
    <col min="9990" max="9990" width="14.5" style="27" customWidth="1"/>
    <col min="9991" max="9991" width="11.19921875" style="27" customWidth="1"/>
    <col min="9992" max="9992" width="11.8984375" style="27" customWidth="1"/>
    <col min="9993" max="10239" width="8.8984375" style="27"/>
    <col min="10240" max="10240" width="17.8984375" style="27" customWidth="1"/>
    <col min="10241" max="10241" width="24.8984375" style="27" customWidth="1"/>
    <col min="10242" max="10242" width="28.19921875" style="27" customWidth="1"/>
    <col min="10243" max="10243" width="21" style="27" customWidth="1"/>
    <col min="10244" max="10244" width="69.3984375" style="27" customWidth="1"/>
    <col min="10245" max="10245" width="10" style="27" bestFit="1" customWidth="1"/>
    <col min="10246" max="10246" width="14.5" style="27" customWidth="1"/>
    <col min="10247" max="10247" width="11.19921875" style="27" customWidth="1"/>
    <col min="10248" max="10248" width="11.8984375" style="27" customWidth="1"/>
    <col min="10249" max="10495" width="8.8984375" style="27"/>
    <col min="10496" max="10496" width="17.8984375" style="27" customWidth="1"/>
    <col min="10497" max="10497" width="24.8984375" style="27" customWidth="1"/>
    <col min="10498" max="10498" width="28.19921875" style="27" customWidth="1"/>
    <col min="10499" max="10499" width="21" style="27" customWidth="1"/>
    <col min="10500" max="10500" width="69.3984375" style="27" customWidth="1"/>
    <col min="10501" max="10501" width="10" style="27" bestFit="1" customWidth="1"/>
    <col min="10502" max="10502" width="14.5" style="27" customWidth="1"/>
    <col min="10503" max="10503" width="11.19921875" style="27" customWidth="1"/>
    <col min="10504" max="10504" width="11.8984375" style="27" customWidth="1"/>
    <col min="10505" max="10751" width="8.8984375" style="27"/>
    <col min="10752" max="10752" width="17.8984375" style="27" customWidth="1"/>
    <col min="10753" max="10753" width="24.8984375" style="27" customWidth="1"/>
    <col min="10754" max="10754" width="28.19921875" style="27" customWidth="1"/>
    <col min="10755" max="10755" width="21" style="27" customWidth="1"/>
    <col min="10756" max="10756" width="69.3984375" style="27" customWidth="1"/>
    <col min="10757" max="10757" width="10" style="27" bestFit="1" customWidth="1"/>
    <col min="10758" max="10758" width="14.5" style="27" customWidth="1"/>
    <col min="10759" max="10759" width="11.19921875" style="27" customWidth="1"/>
    <col min="10760" max="10760" width="11.8984375" style="27" customWidth="1"/>
    <col min="10761" max="11007" width="8.8984375" style="27"/>
    <col min="11008" max="11008" width="17.8984375" style="27" customWidth="1"/>
    <col min="11009" max="11009" width="24.8984375" style="27" customWidth="1"/>
    <col min="11010" max="11010" width="28.19921875" style="27" customWidth="1"/>
    <col min="11011" max="11011" width="21" style="27" customWidth="1"/>
    <col min="11012" max="11012" width="69.3984375" style="27" customWidth="1"/>
    <col min="11013" max="11013" width="10" style="27" bestFit="1" customWidth="1"/>
    <col min="11014" max="11014" width="14.5" style="27" customWidth="1"/>
    <col min="11015" max="11015" width="11.19921875" style="27" customWidth="1"/>
    <col min="11016" max="11016" width="11.8984375" style="27" customWidth="1"/>
    <col min="11017" max="11263" width="8.8984375" style="27"/>
    <col min="11264" max="11264" width="17.8984375" style="27" customWidth="1"/>
    <col min="11265" max="11265" width="24.8984375" style="27" customWidth="1"/>
    <col min="11266" max="11266" width="28.19921875" style="27" customWidth="1"/>
    <col min="11267" max="11267" width="21" style="27" customWidth="1"/>
    <col min="11268" max="11268" width="69.3984375" style="27" customWidth="1"/>
    <col min="11269" max="11269" width="10" style="27" bestFit="1" customWidth="1"/>
    <col min="11270" max="11270" width="14.5" style="27" customWidth="1"/>
    <col min="11271" max="11271" width="11.19921875" style="27" customWidth="1"/>
    <col min="11272" max="11272" width="11.8984375" style="27" customWidth="1"/>
    <col min="11273" max="11519" width="8.8984375" style="27"/>
    <col min="11520" max="11520" width="17.8984375" style="27" customWidth="1"/>
    <col min="11521" max="11521" width="24.8984375" style="27" customWidth="1"/>
    <col min="11522" max="11522" width="28.19921875" style="27" customWidth="1"/>
    <col min="11523" max="11523" width="21" style="27" customWidth="1"/>
    <col min="11524" max="11524" width="69.3984375" style="27" customWidth="1"/>
    <col min="11525" max="11525" width="10" style="27" bestFit="1" customWidth="1"/>
    <col min="11526" max="11526" width="14.5" style="27" customWidth="1"/>
    <col min="11527" max="11527" width="11.19921875" style="27" customWidth="1"/>
    <col min="11528" max="11528" width="11.8984375" style="27" customWidth="1"/>
    <col min="11529" max="11775" width="8.8984375" style="27"/>
    <col min="11776" max="11776" width="17.8984375" style="27" customWidth="1"/>
    <col min="11777" max="11777" width="24.8984375" style="27" customWidth="1"/>
    <col min="11778" max="11778" width="28.19921875" style="27" customWidth="1"/>
    <col min="11779" max="11779" width="21" style="27" customWidth="1"/>
    <col min="11780" max="11780" width="69.3984375" style="27" customWidth="1"/>
    <col min="11781" max="11781" width="10" style="27" bestFit="1" customWidth="1"/>
    <col min="11782" max="11782" width="14.5" style="27" customWidth="1"/>
    <col min="11783" max="11783" width="11.19921875" style="27" customWidth="1"/>
    <col min="11784" max="11784" width="11.8984375" style="27" customWidth="1"/>
    <col min="11785" max="12031" width="8.8984375" style="27"/>
    <col min="12032" max="12032" width="17.8984375" style="27" customWidth="1"/>
    <col min="12033" max="12033" width="24.8984375" style="27" customWidth="1"/>
    <col min="12034" max="12034" width="28.19921875" style="27" customWidth="1"/>
    <col min="12035" max="12035" width="21" style="27" customWidth="1"/>
    <col min="12036" max="12036" width="69.3984375" style="27" customWidth="1"/>
    <col min="12037" max="12037" width="10" style="27" bestFit="1" customWidth="1"/>
    <col min="12038" max="12038" width="14.5" style="27" customWidth="1"/>
    <col min="12039" max="12039" width="11.19921875" style="27" customWidth="1"/>
    <col min="12040" max="12040" width="11.8984375" style="27" customWidth="1"/>
    <col min="12041" max="12287" width="8.8984375" style="27"/>
    <col min="12288" max="12288" width="17.8984375" style="27" customWidth="1"/>
    <col min="12289" max="12289" width="24.8984375" style="27" customWidth="1"/>
    <col min="12290" max="12290" width="28.19921875" style="27" customWidth="1"/>
    <col min="12291" max="12291" width="21" style="27" customWidth="1"/>
    <col min="12292" max="12292" width="69.3984375" style="27" customWidth="1"/>
    <col min="12293" max="12293" width="10" style="27" bestFit="1" customWidth="1"/>
    <col min="12294" max="12294" width="14.5" style="27" customWidth="1"/>
    <col min="12295" max="12295" width="11.19921875" style="27" customWidth="1"/>
    <col min="12296" max="12296" width="11.8984375" style="27" customWidth="1"/>
    <col min="12297" max="12543" width="8.8984375" style="27"/>
    <col min="12544" max="12544" width="17.8984375" style="27" customWidth="1"/>
    <col min="12545" max="12545" width="24.8984375" style="27" customWidth="1"/>
    <col min="12546" max="12546" width="28.19921875" style="27" customWidth="1"/>
    <col min="12547" max="12547" width="21" style="27" customWidth="1"/>
    <col min="12548" max="12548" width="69.3984375" style="27" customWidth="1"/>
    <col min="12549" max="12549" width="10" style="27" bestFit="1" customWidth="1"/>
    <col min="12550" max="12550" width="14.5" style="27" customWidth="1"/>
    <col min="12551" max="12551" width="11.19921875" style="27" customWidth="1"/>
    <col min="12552" max="12552" width="11.8984375" style="27" customWidth="1"/>
    <col min="12553" max="12799" width="8.8984375" style="27"/>
    <col min="12800" max="12800" width="17.8984375" style="27" customWidth="1"/>
    <col min="12801" max="12801" width="24.8984375" style="27" customWidth="1"/>
    <col min="12802" max="12802" width="28.19921875" style="27" customWidth="1"/>
    <col min="12803" max="12803" width="21" style="27" customWidth="1"/>
    <col min="12804" max="12804" width="69.3984375" style="27" customWidth="1"/>
    <col min="12805" max="12805" width="10" style="27" bestFit="1" customWidth="1"/>
    <col min="12806" max="12806" width="14.5" style="27" customWidth="1"/>
    <col min="12807" max="12807" width="11.19921875" style="27" customWidth="1"/>
    <col min="12808" max="12808" width="11.8984375" style="27" customWidth="1"/>
    <col min="12809" max="13055" width="8.8984375" style="27"/>
    <col min="13056" max="13056" width="17.8984375" style="27" customWidth="1"/>
    <col min="13057" max="13057" width="24.8984375" style="27" customWidth="1"/>
    <col min="13058" max="13058" width="28.19921875" style="27" customWidth="1"/>
    <col min="13059" max="13059" width="21" style="27" customWidth="1"/>
    <col min="13060" max="13060" width="69.3984375" style="27" customWidth="1"/>
    <col min="13061" max="13061" width="10" style="27" bestFit="1" customWidth="1"/>
    <col min="13062" max="13062" width="14.5" style="27" customWidth="1"/>
    <col min="13063" max="13063" width="11.19921875" style="27" customWidth="1"/>
    <col min="13064" max="13064" width="11.8984375" style="27" customWidth="1"/>
    <col min="13065" max="13311" width="8.8984375" style="27"/>
    <col min="13312" max="13312" width="17.8984375" style="27" customWidth="1"/>
    <col min="13313" max="13313" width="24.8984375" style="27" customWidth="1"/>
    <col min="13314" max="13314" width="28.19921875" style="27" customWidth="1"/>
    <col min="13315" max="13315" width="21" style="27" customWidth="1"/>
    <col min="13316" max="13316" width="69.3984375" style="27" customWidth="1"/>
    <col min="13317" max="13317" width="10" style="27" bestFit="1" customWidth="1"/>
    <col min="13318" max="13318" width="14.5" style="27" customWidth="1"/>
    <col min="13319" max="13319" width="11.19921875" style="27" customWidth="1"/>
    <col min="13320" max="13320" width="11.8984375" style="27" customWidth="1"/>
    <col min="13321" max="13567" width="8.8984375" style="27"/>
    <col min="13568" max="13568" width="17.8984375" style="27" customWidth="1"/>
    <col min="13569" max="13569" width="24.8984375" style="27" customWidth="1"/>
    <col min="13570" max="13570" width="28.19921875" style="27" customWidth="1"/>
    <col min="13571" max="13571" width="21" style="27" customWidth="1"/>
    <col min="13572" max="13572" width="69.3984375" style="27" customWidth="1"/>
    <col min="13573" max="13573" width="10" style="27" bestFit="1" customWidth="1"/>
    <col min="13574" max="13574" width="14.5" style="27" customWidth="1"/>
    <col min="13575" max="13575" width="11.19921875" style="27" customWidth="1"/>
    <col min="13576" max="13576" width="11.8984375" style="27" customWidth="1"/>
    <col min="13577" max="13823" width="8.8984375" style="27"/>
    <col min="13824" max="13824" width="17.8984375" style="27" customWidth="1"/>
    <col min="13825" max="13825" width="24.8984375" style="27" customWidth="1"/>
    <col min="13826" max="13826" width="28.19921875" style="27" customWidth="1"/>
    <col min="13827" max="13827" width="21" style="27" customWidth="1"/>
    <col min="13828" max="13828" width="69.3984375" style="27" customWidth="1"/>
    <col min="13829" max="13829" width="10" style="27" bestFit="1" customWidth="1"/>
    <col min="13830" max="13830" width="14.5" style="27" customWidth="1"/>
    <col min="13831" max="13831" width="11.19921875" style="27" customWidth="1"/>
    <col min="13832" max="13832" width="11.8984375" style="27" customWidth="1"/>
    <col min="13833" max="14079" width="8.8984375" style="27"/>
    <col min="14080" max="14080" width="17.8984375" style="27" customWidth="1"/>
    <col min="14081" max="14081" width="24.8984375" style="27" customWidth="1"/>
    <col min="14082" max="14082" width="28.19921875" style="27" customWidth="1"/>
    <col min="14083" max="14083" width="21" style="27" customWidth="1"/>
    <col min="14084" max="14084" width="69.3984375" style="27" customWidth="1"/>
    <col min="14085" max="14085" width="10" style="27" bestFit="1" customWidth="1"/>
    <col min="14086" max="14086" width="14.5" style="27" customWidth="1"/>
    <col min="14087" max="14087" width="11.19921875" style="27" customWidth="1"/>
    <col min="14088" max="14088" width="11.8984375" style="27" customWidth="1"/>
    <col min="14089" max="14335" width="8.8984375" style="27"/>
    <col min="14336" max="14336" width="17.8984375" style="27" customWidth="1"/>
    <col min="14337" max="14337" width="24.8984375" style="27" customWidth="1"/>
    <col min="14338" max="14338" width="28.19921875" style="27" customWidth="1"/>
    <col min="14339" max="14339" width="21" style="27" customWidth="1"/>
    <col min="14340" max="14340" width="69.3984375" style="27" customWidth="1"/>
    <col min="14341" max="14341" width="10" style="27" bestFit="1" customWidth="1"/>
    <col min="14342" max="14342" width="14.5" style="27" customWidth="1"/>
    <col min="14343" max="14343" width="11.19921875" style="27" customWidth="1"/>
    <col min="14344" max="14344" width="11.8984375" style="27" customWidth="1"/>
    <col min="14345" max="14591" width="8.8984375" style="27"/>
    <col min="14592" max="14592" width="17.8984375" style="27" customWidth="1"/>
    <col min="14593" max="14593" width="24.8984375" style="27" customWidth="1"/>
    <col min="14594" max="14594" width="28.19921875" style="27" customWidth="1"/>
    <col min="14595" max="14595" width="21" style="27" customWidth="1"/>
    <col min="14596" max="14596" width="69.3984375" style="27" customWidth="1"/>
    <col min="14597" max="14597" width="10" style="27" bestFit="1" customWidth="1"/>
    <col min="14598" max="14598" width="14.5" style="27" customWidth="1"/>
    <col min="14599" max="14599" width="11.19921875" style="27" customWidth="1"/>
    <col min="14600" max="14600" width="11.8984375" style="27" customWidth="1"/>
    <col min="14601" max="14847" width="8.8984375" style="27"/>
    <col min="14848" max="14848" width="17.8984375" style="27" customWidth="1"/>
    <col min="14849" max="14849" width="24.8984375" style="27" customWidth="1"/>
    <col min="14850" max="14850" width="28.19921875" style="27" customWidth="1"/>
    <col min="14851" max="14851" width="21" style="27" customWidth="1"/>
    <col min="14852" max="14852" width="69.3984375" style="27" customWidth="1"/>
    <col min="14853" max="14853" width="10" style="27" bestFit="1" customWidth="1"/>
    <col min="14854" max="14854" width="14.5" style="27" customWidth="1"/>
    <col min="14855" max="14855" width="11.19921875" style="27" customWidth="1"/>
    <col min="14856" max="14856" width="11.8984375" style="27" customWidth="1"/>
    <col min="14857" max="15103" width="8.8984375" style="27"/>
    <col min="15104" max="15104" width="17.8984375" style="27" customWidth="1"/>
    <col min="15105" max="15105" width="24.8984375" style="27" customWidth="1"/>
    <col min="15106" max="15106" width="28.19921875" style="27" customWidth="1"/>
    <col min="15107" max="15107" width="21" style="27" customWidth="1"/>
    <col min="15108" max="15108" width="69.3984375" style="27" customWidth="1"/>
    <col min="15109" max="15109" width="10" style="27" bestFit="1" customWidth="1"/>
    <col min="15110" max="15110" width="14.5" style="27" customWidth="1"/>
    <col min="15111" max="15111" width="11.19921875" style="27" customWidth="1"/>
    <col min="15112" max="15112" width="11.8984375" style="27" customWidth="1"/>
    <col min="15113" max="15359" width="8.8984375" style="27"/>
    <col min="15360" max="15360" width="17.8984375" style="27" customWidth="1"/>
    <col min="15361" max="15361" width="24.8984375" style="27" customWidth="1"/>
    <col min="15362" max="15362" width="28.19921875" style="27" customWidth="1"/>
    <col min="15363" max="15363" width="21" style="27" customWidth="1"/>
    <col min="15364" max="15364" width="69.3984375" style="27" customWidth="1"/>
    <col min="15365" max="15365" width="10" style="27" bestFit="1" customWidth="1"/>
    <col min="15366" max="15366" width="14.5" style="27" customWidth="1"/>
    <col min="15367" max="15367" width="11.19921875" style="27" customWidth="1"/>
    <col min="15368" max="15368" width="11.8984375" style="27" customWidth="1"/>
    <col min="15369" max="15615" width="8.8984375" style="27"/>
    <col min="15616" max="15616" width="17.8984375" style="27" customWidth="1"/>
    <col min="15617" max="15617" width="24.8984375" style="27" customWidth="1"/>
    <col min="15618" max="15618" width="28.19921875" style="27" customWidth="1"/>
    <col min="15619" max="15619" width="21" style="27" customWidth="1"/>
    <col min="15620" max="15620" width="69.3984375" style="27" customWidth="1"/>
    <col min="15621" max="15621" width="10" style="27" bestFit="1" customWidth="1"/>
    <col min="15622" max="15622" width="14.5" style="27" customWidth="1"/>
    <col min="15623" max="15623" width="11.19921875" style="27" customWidth="1"/>
    <col min="15624" max="15624" width="11.8984375" style="27" customWidth="1"/>
    <col min="15625" max="15871" width="8.8984375" style="27"/>
    <col min="15872" max="15872" width="17.8984375" style="27" customWidth="1"/>
    <col min="15873" max="15873" width="24.8984375" style="27" customWidth="1"/>
    <col min="15874" max="15874" width="28.19921875" style="27" customWidth="1"/>
    <col min="15875" max="15875" width="21" style="27" customWidth="1"/>
    <col min="15876" max="15876" width="69.3984375" style="27" customWidth="1"/>
    <col min="15877" max="15877" width="10" style="27" bestFit="1" customWidth="1"/>
    <col min="15878" max="15878" width="14.5" style="27" customWidth="1"/>
    <col min="15879" max="15879" width="11.19921875" style="27" customWidth="1"/>
    <col min="15880" max="15880" width="11.8984375" style="27" customWidth="1"/>
    <col min="15881" max="16127" width="8.8984375" style="27"/>
    <col min="16128" max="16128" width="17.8984375" style="27" customWidth="1"/>
    <col min="16129" max="16129" width="24.8984375" style="27" customWidth="1"/>
    <col min="16130" max="16130" width="28.19921875" style="27" customWidth="1"/>
    <col min="16131" max="16131" width="21" style="27" customWidth="1"/>
    <col min="16132" max="16132" width="69.3984375" style="27" customWidth="1"/>
    <col min="16133" max="16133" width="10" style="27" bestFit="1" customWidth="1"/>
    <col min="16134" max="16134" width="14.5" style="27" customWidth="1"/>
    <col min="16135" max="16135" width="11.19921875" style="27" customWidth="1"/>
    <col min="16136" max="16136" width="11.8984375" style="27" customWidth="1"/>
    <col min="16137" max="16384" width="8.8984375" style="27"/>
  </cols>
  <sheetData>
    <row r="1" spans="1:20" s="5" customFormat="1" ht="13.2">
      <c r="A1" s="44" t="s">
        <v>32</v>
      </c>
      <c r="B1" s="45"/>
      <c r="C1" s="46"/>
      <c r="D1" s="46"/>
      <c r="E1" s="112"/>
      <c r="F1" s="46"/>
      <c r="G1" s="46"/>
      <c r="H1" s="47"/>
      <c r="I1" s="48"/>
      <c r="J1" s="46"/>
      <c r="K1" s="49"/>
      <c r="L1" s="50"/>
      <c r="N1" s="51"/>
    </row>
    <row r="2" spans="1:20" s="5" customFormat="1" ht="13.2">
      <c r="A2" s="44" t="s">
        <v>30</v>
      </c>
      <c r="B2" s="45"/>
      <c r="C2" s="46"/>
      <c r="D2" s="46"/>
      <c r="E2" s="112"/>
      <c r="F2" s="46"/>
      <c r="G2" s="46"/>
      <c r="H2" s="47"/>
      <c r="I2" s="48"/>
      <c r="J2" s="46"/>
      <c r="K2" s="49"/>
      <c r="L2" s="50"/>
      <c r="N2" s="51"/>
    </row>
    <row r="3" spans="1:20" s="6" customFormat="1" ht="24.6">
      <c r="A3" s="154" t="s">
        <v>31</v>
      </c>
      <c r="B3" s="154"/>
      <c r="C3" s="154"/>
      <c r="D3" s="154"/>
      <c r="E3" s="154"/>
      <c r="F3" s="154"/>
      <c r="G3" s="154"/>
      <c r="H3" s="154"/>
      <c r="I3" s="154"/>
      <c r="J3" s="52"/>
      <c r="K3" s="52"/>
      <c r="L3" s="52"/>
      <c r="M3" s="52"/>
      <c r="N3" s="52"/>
    </row>
    <row r="4" spans="1:20" s="6" customFormat="1" ht="13.8">
      <c r="A4" s="53" t="s">
        <v>3</v>
      </c>
      <c r="B4" s="54" t="s">
        <v>4</v>
      </c>
      <c r="C4" s="55"/>
      <c r="D4" s="55"/>
      <c r="E4" s="55"/>
      <c r="F4" s="55"/>
      <c r="G4" s="10" t="s">
        <v>5</v>
      </c>
      <c r="H4" s="122">
        <f>'CI 1'!I4</f>
        <v>11230043453</v>
      </c>
      <c r="I4" s="56"/>
      <c r="N4" s="57"/>
    </row>
    <row r="5" spans="1:20" s="6" customFormat="1" ht="13.8">
      <c r="A5" s="53"/>
      <c r="B5" s="54" t="s">
        <v>6</v>
      </c>
      <c r="C5" s="55"/>
      <c r="D5" s="55"/>
      <c r="E5" s="55"/>
      <c r="F5" s="55"/>
      <c r="G5" s="10" t="s">
        <v>7</v>
      </c>
      <c r="H5" s="12">
        <f>'CI 1'!I5</f>
        <v>45001</v>
      </c>
      <c r="I5" s="56"/>
      <c r="N5" s="57"/>
    </row>
    <row r="6" spans="1:20" s="6" customFormat="1" ht="156">
      <c r="A6" s="53"/>
      <c r="B6" s="54" t="s">
        <v>33</v>
      </c>
      <c r="C6" s="55"/>
      <c r="D6" s="55"/>
      <c r="E6" s="55"/>
      <c r="F6" s="55"/>
      <c r="G6" s="10" t="s">
        <v>9</v>
      </c>
      <c r="H6" s="132" t="str">
        <f>'CI 1'!I6</f>
        <v>111123011000045-1.1
111123011000046-1.1
111123011000048-1.1
111123011000048-2.1
111123011000048-5.1
111123011000052-1.1
111123011000054-1.1
111123011000054-4.1
111123011000056-2.1
111123011000058-1.1</v>
      </c>
      <c r="I6" s="56"/>
      <c r="N6" s="57"/>
    </row>
    <row r="7" spans="1:20" s="6" customFormat="1" ht="13.8">
      <c r="A7" s="53"/>
      <c r="B7" s="54" t="s">
        <v>20</v>
      </c>
      <c r="C7" s="58"/>
      <c r="D7" s="58"/>
      <c r="E7" s="58"/>
      <c r="F7" s="55"/>
      <c r="G7" s="10" t="s">
        <v>11</v>
      </c>
      <c r="H7" s="14" t="s">
        <v>51</v>
      </c>
      <c r="I7" s="56"/>
      <c r="N7" s="57"/>
    </row>
    <row r="8" spans="1:20" s="6" customFormat="1" ht="13.8">
      <c r="A8" s="59"/>
      <c r="C8" s="55"/>
      <c r="D8" s="55"/>
      <c r="E8" s="55"/>
      <c r="F8" s="55"/>
      <c r="G8" s="10" t="s">
        <v>12</v>
      </c>
      <c r="H8" s="14" t="s">
        <v>56</v>
      </c>
      <c r="I8" s="56"/>
      <c r="N8" s="57"/>
    </row>
    <row r="9" spans="1:20" s="6" customFormat="1" ht="13.8">
      <c r="A9" s="53" t="s">
        <v>13</v>
      </c>
      <c r="B9" s="54" t="s">
        <v>4</v>
      </c>
      <c r="C9" s="55"/>
      <c r="D9" s="55"/>
      <c r="E9" s="55"/>
      <c r="F9" s="60"/>
      <c r="G9" s="10" t="s">
        <v>14</v>
      </c>
      <c r="H9" s="17" t="s">
        <v>15</v>
      </c>
      <c r="I9" s="56"/>
      <c r="N9" s="57"/>
    </row>
    <row r="10" spans="1:20" s="6" customFormat="1" ht="13.8">
      <c r="A10" s="53"/>
      <c r="B10" s="54" t="s">
        <v>6</v>
      </c>
      <c r="C10" s="55"/>
      <c r="D10" s="55"/>
      <c r="E10" s="55"/>
      <c r="F10" s="55"/>
      <c r="G10" s="10" t="s">
        <v>52</v>
      </c>
      <c r="H10" s="14" t="s">
        <v>53</v>
      </c>
      <c r="I10" s="56"/>
      <c r="N10" s="57"/>
    </row>
    <row r="11" spans="1:20" s="6" customFormat="1" ht="13.8">
      <c r="A11" s="62"/>
      <c r="B11" s="54" t="s">
        <v>33</v>
      </c>
      <c r="C11" s="60"/>
      <c r="D11" s="60"/>
      <c r="E11" s="60"/>
      <c r="F11" s="60"/>
      <c r="G11" s="10" t="s">
        <v>16</v>
      </c>
      <c r="H11" s="103" t="s">
        <v>54</v>
      </c>
      <c r="I11" s="56"/>
      <c r="N11" s="57"/>
    </row>
    <row r="12" spans="1:20" s="6" customFormat="1" ht="13.8">
      <c r="B12" s="54" t="s">
        <v>20</v>
      </c>
      <c r="C12" s="63"/>
      <c r="D12" s="63"/>
      <c r="E12" s="63"/>
      <c r="F12" s="63"/>
      <c r="G12" s="61"/>
      <c r="I12" s="56"/>
      <c r="N12" s="57"/>
    </row>
    <row r="13" spans="1:20" s="21" customFormat="1" ht="15.6">
      <c r="A13" s="20"/>
      <c r="C13" s="22"/>
      <c r="D13" s="22"/>
      <c r="E13" s="23"/>
      <c r="F13" s="23"/>
      <c r="G13" s="64"/>
      <c r="H13" s="65"/>
      <c r="I13" s="66"/>
    </row>
    <row r="14" spans="1:20">
      <c r="A14" s="24"/>
      <c r="B14" s="24"/>
      <c r="C14" s="25"/>
      <c r="D14" s="25"/>
      <c r="E14" s="25"/>
      <c r="F14" s="26"/>
      <c r="G14" s="67"/>
      <c r="H14" s="68"/>
      <c r="I14" s="69"/>
    </row>
    <row r="15" spans="1:20" s="34" customFormat="1" ht="15.6">
      <c r="A15" s="28" t="s">
        <v>34</v>
      </c>
      <c r="B15" s="29" t="s">
        <v>35</v>
      </c>
      <c r="C15" s="30" t="s">
        <v>36</v>
      </c>
      <c r="D15" s="31" t="s">
        <v>37</v>
      </c>
      <c r="E15" s="32" t="s">
        <v>38</v>
      </c>
      <c r="F15" s="32" t="s">
        <v>19</v>
      </c>
      <c r="G15" s="143" t="s">
        <v>39</v>
      </c>
      <c r="H15" s="29" t="s">
        <v>40</v>
      </c>
      <c r="I15" s="144" t="s">
        <v>41</v>
      </c>
      <c r="J15" s="33"/>
      <c r="K15" s="33"/>
      <c r="L15" s="33"/>
      <c r="M15" s="33"/>
      <c r="N15" s="33"/>
      <c r="O15" s="33"/>
      <c r="P15" s="33"/>
      <c r="Q15" s="33"/>
      <c r="R15" s="33"/>
      <c r="S15" s="33"/>
      <c r="T15" s="33"/>
    </row>
    <row r="16" spans="1:20" s="116" customFormat="1" ht="19.95" customHeight="1">
      <c r="A16" s="161" t="str">
        <f>'CI 1'!A16:A32</f>
        <v>1-1</v>
      </c>
      <c r="B16" s="151" t="str">
        <f>'CI 1'!B16:B32</f>
        <v>111123011000045-1.1
111123011000046-1.1
111123011000048-1.1
111123011000048-2.1
111123011000048-5.1
111123011000052-1.1
111123011000054-1.1
111123011000054-4.1
111123011000056-2.1
111123011000058-1.1</v>
      </c>
      <c r="C16" s="141" t="s">
        <v>58</v>
      </c>
      <c r="D16" s="139">
        <v>564</v>
      </c>
      <c r="E16" s="140" t="s">
        <v>75</v>
      </c>
      <c r="F16" s="140" t="s">
        <v>76</v>
      </c>
      <c r="G16" s="142">
        <v>0.9</v>
      </c>
      <c r="H16" s="155">
        <v>216</v>
      </c>
      <c r="I16" s="158">
        <v>1.68</v>
      </c>
      <c r="J16" s="134"/>
      <c r="K16" s="134"/>
      <c r="L16" s="134"/>
      <c r="M16" s="134"/>
      <c r="N16" s="134"/>
      <c r="O16" s="134"/>
      <c r="P16" s="134"/>
      <c r="Q16" s="134"/>
      <c r="R16" s="134"/>
      <c r="S16" s="134"/>
      <c r="T16" s="134"/>
    </row>
    <row r="17" spans="1:20" s="116" customFormat="1" ht="19.95" customHeight="1">
      <c r="A17" s="162"/>
      <c r="B17" s="164"/>
      <c r="C17" s="141" t="s">
        <v>59</v>
      </c>
      <c r="D17" s="139">
        <v>401</v>
      </c>
      <c r="E17" s="140" t="s">
        <v>77</v>
      </c>
      <c r="F17" s="140" t="s">
        <v>78</v>
      </c>
      <c r="G17" s="142">
        <v>2.0099999999999998</v>
      </c>
      <c r="H17" s="156"/>
      <c r="I17" s="159"/>
      <c r="J17" s="134"/>
      <c r="K17" s="134"/>
      <c r="L17" s="134"/>
      <c r="M17" s="134"/>
      <c r="N17" s="134"/>
      <c r="O17" s="134"/>
      <c r="P17" s="134"/>
      <c r="Q17" s="134"/>
      <c r="R17" s="134"/>
      <c r="S17" s="134"/>
      <c r="T17" s="134"/>
    </row>
    <row r="18" spans="1:20" s="116" customFormat="1" ht="19.95" customHeight="1">
      <c r="A18" s="162"/>
      <c r="B18" s="164"/>
      <c r="C18" s="141" t="s">
        <v>60</v>
      </c>
      <c r="D18" s="139">
        <v>8100</v>
      </c>
      <c r="E18" s="140" t="s">
        <v>79</v>
      </c>
      <c r="F18" s="140" t="s">
        <v>80</v>
      </c>
      <c r="G18" s="142">
        <v>26.41</v>
      </c>
      <c r="H18" s="156"/>
      <c r="I18" s="159"/>
      <c r="J18" s="134"/>
      <c r="K18" s="134"/>
      <c r="L18" s="134"/>
      <c r="M18" s="134"/>
      <c r="N18" s="134"/>
      <c r="O18" s="134"/>
      <c r="P18" s="134"/>
      <c r="Q18" s="134"/>
      <c r="R18" s="134"/>
      <c r="S18" s="134"/>
      <c r="T18" s="134"/>
    </row>
    <row r="19" spans="1:20" s="116" customFormat="1" ht="19.95" customHeight="1">
      <c r="A19" s="162"/>
      <c r="B19" s="164"/>
      <c r="C19" s="141" t="s">
        <v>61</v>
      </c>
      <c r="D19" s="139">
        <v>8036</v>
      </c>
      <c r="E19" s="140" t="s">
        <v>81</v>
      </c>
      <c r="F19" s="140" t="s">
        <v>80</v>
      </c>
      <c r="G19" s="142">
        <v>26.04</v>
      </c>
      <c r="H19" s="156"/>
      <c r="I19" s="159"/>
      <c r="J19" s="134"/>
      <c r="K19" s="134"/>
      <c r="L19" s="134"/>
      <c r="M19" s="134"/>
      <c r="N19" s="134"/>
      <c r="O19" s="134"/>
      <c r="P19" s="134"/>
      <c r="Q19" s="134"/>
      <c r="R19" s="134"/>
      <c r="S19" s="134"/>
      <c r="T19" s="134"/>
    </row>
    <row r="20" spans="1:20" s="116" customFormat="1" ht="19.95" customHeight="1">
      <c r="A20" s="162"/>
      <c r="B20" s="164"/>
      <c r="C20" s="141" t="s">
        <v>62</v>
      </c>
      <c r="D20" s="139">
        <v>953</v>
      </c>
      <c r="E20" s="140" t="s">
        <v>82</v>
      </c>
      <c r="F20" s="140" t="s">
        <v>80</v>
      </c>
      <c r="G20" s="142">
        <v>4.12</v>
      </c>
      <c r="H20" s="156"/>
      <c r="I20" s="159"/>
      <c r="J20" s="134"/>
      <c r="K20" s="134"/>
      <c r="L20" s="134"/>
      <c r="M20" s="134"/>
      <c r="N20" s="134"/>
      <c r="O20" s="134"/>
      <c r="P20" s="134"/>
      <c r="Q20" s="134"/>
      <c r="R20" s="134"/>
      <c r="S20" s="134"/>
      <c r="T20" s="134"/>
    </row>
    <row r="21" spans="1:20" s="116" customFormat="1" ht="19.95" customHeight="1">
      <c r="A21" s="162"/>
      <c r="B21" s="164"/>
      <c r="C21" s="141" t="s">
        <v>63</v>
      </c>
      <c r="D21" s="139">
        <v>2880</v>
      </c>
      <c r="E21" s="140" t="s">
        <v>83</v>
      </c>
      <c r="F21" s="140" t="s">
        <v>84</v>
      </c>
      <c r="G21" s="142">
        <v>7.78</v>
      </c>
      <c r="H21" s="156"/>
      <c r="I21" s="159"/>
      <c r="J21" s="134"/>
      <c r="K21" s="134"/>
      <c r="L21" s="134"/>
      <c r="M21" s="134"/>
      <c r="N21" s="134"/>
      <c r="O21" s="134"/>
      <c r="P21" s="134"/>
      <c r="Q21" s="134"/>
      <c r="R21" s="134"/>
      <c r="S21" s="134"/>
      <c r="T21" s="134"/>
    </row>
    <row r="22" spans="1:20" s="116" customFormat="1" ht="19.95" customHeight="1">
      <c r="A22" s="162"/>
      <c r="B22" s="164"/>
      <c r="C22" s="141" t="s">
        <v>64</v>
      </c>
      <c r="D22" s="139">
        <v>800</v>
      </c>
      <c r="E22" s="140" t="s">
        <v>85</v>
      </c>
      <c r="F22" s="140" t="s">
        <v>78</v>
      </c>
      <c r="G22" s="142">
        <v>2.56</v>
      </c>
      <c r="H22" s="156"/>
      <c r="I22" s="159"/>
      <c r="J22" s="134"/>
      <c r="K22" s="134"/>
      <c r="L22" s="134"/>
      <c r="M22" s="134"/>
      <c r="N22" s="134"/>
      <c r="O22" s="134"/>
      <c r="P22" s="134"/>
      <c r="Q22" s="134"/>
      <c r="R22" s="134"/>
      <c r="S22" s="134"/>
      <c r="T22" s="134"/>
    </row>
    <row r="23" spans="1:20" s="116" customFormat="1" ht="19.95" customHeight="1">
      <c r="A23" s="162"/>
      <c r="B23" s="164"/>
      <c r="C23" s="141" t="s">
        <v>65</v>
      </c>
      <c r="D23" s="139">
        <v>320</v>
      </c>
      <c r="E23" s="140" t="s">
        <v>86</v>
      </c>
      <c r="F23" s="140" t="s">
        <v>78</v>
      </c>
      <c r="G23" s="142">
        <v>1.02</v>
      </c>
      <c r="H23" s="156"/>
      <c r="I23" s="159"/>
      <c r="J23" s="134"/>
      <c r="K23" s="134"/>
      <c r="L23" s="134"/>
      <c r="M23" s="134"/>
      <c r="N23" s="134"/>
      <c r="O23" s="134"/>
      <c r="P23" s="134"/>
      <c r="Q23" s="134"/>
      <c r="R23" s="134"/>
      <c r="S23" s="134"/>
      <c r="T23" s="134"/>
    </row>
    <row r="24" spans="1:20" s="116" customFormat="1" ht="19.95" customHeight="1">
      <c r="A24" s="162"/>
      <c r="B24" s="164"/>
      <c r="C24" s="141" t="s">
        <v>66</v>
      </c>
      <c r="D24" s="139">
        <v>3000</v>
      </c>
      <c r="E24" s="140" t="s">
        <v>87</v>
      </c>
      <c r="F24" s="140" t="s">
        <v>80</v>
      </c>
      <c r="G24" s="142">
        <v>0.15</v>
      </c>
      <c r="H24" s="156"/>
      <c r="I24" s="159"/>
      <c r="J24" s="134"/>
      <c r="K24" s="134"/>
      <c r="L24" s="134"/>
      <c r="M24" s="134"/>
      <c r="N24" s="134"/>
      <c r="O24" s="134"/>
      <c r="P24" s="134"/>
      <c r="Q24" s="134"/>
      <c r="R24" s="134"/>
      <c r="S24" s="134"/>
      <c r="T24" s="134"/>
    </row>
    <row r="25" spans="1:20" s="116" customFormat="1" ht="19.95" customHeight="1">
      <c r="A25" s="162"/>
      <c r="B25" s="164"/>
      <c r="C25" s="141" t="s">
        <v>67</v>
      </c>
      <c r="D25" s="139">
        <v>1513</v>
      </c>
      <c r="E25" s="140" t="s">
        <v>88</v>
      </c>
      <c r="F25" s="140" t="s">
        <v>84</v>
      </c>
      <c r="G25" s="142">
        <v>0.08</v>
      </c>
      <c r="H25" s="156"/>
      <c r="I25" s="159"/>
      <c r="J25" s="134"/>
      <c r="K25" s="134"/>
      <c r="L25" s="134"/>
      <c r="M25" s="134"/>
      <c r="N25" s="134"/>
      <c r="O25" s="134"/>
      <c r="P25" s="134"/>
      <c r="Q25" s="134"/>
      <c r="R25" s="134"/>
      <c r="S25" s="134"/>
      <c r="T25" s="134"/>
    </row>
    <row r="26" spans="1:20" s="116" customFormat="1" ht="19.95" customHeight="1">
      <c r="A26" s="162"/>
      <c r="B26" s="164"/>
      <c r="C26" s="141" t="s">
        <v>68</v>
      </c>
      <c r="D26" s="139">
        <v>1500</v>
      </c>
      <c r="E26" s="140" t="s">
        <v>89</v>
      </c>
      <c r="F26" s="140" t="s">
        <v>80</v>
      </c>
      <c r="G26" s="142">
        <v>0.22</v>
      </c>
      <c r="H26" s="156"/>
      <c r="I26" s="159"/>
      <c r="J26" s="134"/>
      <c r="K26" s="134"/>
      <c r="L26" s="134"/>
      <c r="M26" s="134"/>
      <c r="N26" s="134"/>
      <c r="O26" s="134"/>
      <c r="P26" s="134"/>
      <c r="Q26" s="134"/>
      <c r="R26" s="134"/>
      <c r="S26" s="134"/>
      <c r="T26" s="134"/>
    </row>
    <row r="27" spans="1:20" s="116" customFormat="1" ht="19.95" customHeight="1">
      <c r="A27" s="162"/>
      <c r="B27" s="164"/>
      <c r="C27" s="141" t="s">
        <v>69</v>
      </c>
      <c r="D27" s="139">
        <v>1500</v>
      </c>
      <c r="E27" s="140" t="s">
        <v>90</v>
      </c>
      <c r="F27" s="140" t="s">
        <v>80</v>
      </c>
      <c r="G27" s="142">
        <v>0.21</v>
      </c>
      <c r="H27" s="156"/>
      <c r="I27" s="159"/>
      <c r="J27" s="134"/>
      <c r="K27" s="134"/>
      <c r="L27" s="134"/>
      <c r="M27" s="134"/>
      <c r="N27" s="134"/>
      <c r="O27" s="134"/>
      <c r="P27" s="134"/>
      <c r="Q27" s="134"/>
      <c r="R27" s="134"/>
      <c r="S27" s="134"/>
      <c r="T27" s="134"/>
    </row>
    <row r="28" spans="1:20" s="116" customFormat="1" ht="19.95" customHeight="1">
      <c r="A28" s="162"/>
      <c r="B28" s="164"/>
      <c r="C28" s="141" t="s">
        <v>70</v>
      </c>
      <c r="D28" s="139">
        <v>2500</v>
      </c>
      <c r="E28" s="140" t="s">
        <v>91</v>
      </c>
      <c r="F28" s="140" t="s">
        <v>84</v>
      </c>
      <c r="G28" s="142">
        <v>0.13</v>
      </c>
      <c r="H28" s="156"/>
      <c r="I28" s="159"/>
      <c r="J28" s="134"/>
      <c r="K28" s="134"/>
      <c r="L28" s="134"/>
      <c r="M28" s="134"/>
      <c r="N28" s="134"/>
      <c r="O28" s="134"/>
      <c r="P28" s="134"/>
      <c r="Q28" s="134"/>
      <c r="R28" s="134"/>
      <c r="S28" s="134"/>
      <c r="T28" s="134"/>
    </row>
    <row r="29" spans="1:20" s="116" customFormat="1" ht="19.95" customHeight="1">
      <c r="A29" s="162"/>
      <c r="B29" s="164"/>
      <c r="C29" s="141" t="s">
        <v>71</v>
      </c>
      <c r="D29" s="139">
        <v>5000</v>
      </c>
      <c r="E29" s="140" t="s">
        <v>92</v>
      </c>
      <c r="F29" s="140" t="s">
        <v>80</v>
      </c>
      <c r="G29" s="142">
        <v>0.25</v>
      </c>
      <c r="H29" s="156"/>
      <c r="I29" s="159"/>
      <c r="J29" s="134"/>
      <c r="K29" s="134"/>
      <c r="L29" s="134"/>
      <c r="M29" s="134"/>
      <c r="N29" s="134"/>
      <c r="O29" s="134"/>
      <c r="P29" s="134"/>
      <c r="Q29" s="134"/>
      <c r="R29" s="134"/>
      <c r="S29" s="134"/>
      <c r="T29" s="134"/>
    </row>
    <row r="30" spans="1:20" s="116" customFormat="1" ht="19.95" customHeight="1">
      <c r="A30" s="162"/>
      <c r="B30" s="164"/>
      <c r="C30" s="141" t="s">
        <v>72</v>
      </c>
      <c r="D30" s="139">
        <v>6000</v>
      </c>
      <c r="E30" s="140" t="s">
        <v>93</v>
      </c>
      <c r="F30" s="140" t="s">
        <v>78</v>
      </c>
      <c r="G30" s="142">
        <v>0.89999999999999991</v>
      </c>
      <c r="H30" s="156"/>
      <c r="I30" s="159"/>
      <c r="J30" s="134"/>
      <c r="K30" s="134"/>
      <c r="L30" s="134"/>
      <c r="M30" s="134"/>
      <c r="N30" s="134"/>
      <c r="O30" s="134"/>
      <c r="P30" s="134"/>
      <c r="Q30" s="134"/>
      <c r="R30" s="134"/>
      <c r="S30" s="134"/>
      <c r="T30" s="134"/>
    </row>
    <row r="31" spans="1:20" s="116" customFormat="1" ht="19.95" customHeight="1">
      <c r="A31" s="162"/>
      <c r="B31" s="164"/>
      <c r="C31" s="141" t="s">
        <v>73</v>
      </c>
      <c r="D31" s="139">
        <v>10000</v>
      </c>
      <c r="E31" s="140" t="s">
        <v>94</v>
      </c>
      <c r="F31" s="140" t="s">
        <v>80</v>
      </c>
      <c r="G31" s="142">
        <v>1</v>
      </c>
      <c r="H31" s="156"/>
      <c r="I31" s="159"/>
      <c r="J31" s="134"/>
      <c r="K31" s="134"/>
      <c r="L31" s="134"/>
      <c r="M31" s="134"/>
      <c r="N31" s="134"/>
      <c r="O31" s="134"/>
      <c r="P31" s="134"/>
      <c r="Q31" s="134"/>
      <c r="R31" s="134"/>
      <c r="S31" s="134"/>
      <c r="T31" s="134"/>
    </row>
    <row r="32" spans="1:20" s="116" customFormat="1" ht="19.95" customHeight="1">
      <c r="A32" s="163"/>
      <c r="B32" s="165"/>
      <c r="C32" s="141" t="s">
        <v>74</v>
      </c>
      <c r="D32" s="139">
        <v>3000</v>
      </c>
      <c r="E32" s="140" t="s">
        <v>95</v>
      </c>
      <c r="F32" s="140" t="s">
        <v>96</v>
      </c>
      <c r="G32" s="142">
        <v>0.44999999999999996</v>
      </c>
      <c r="H32" s="157"/>
      <c r="I32" s="160"/>
      <c r="J32" s="134"/>
      <c r="K32" s="134"/>
      <c r="L32" s="134"/>
      <c r="M32" s="134"/>
      <c r="N32" s="134"/>
      <c r="O32" s="134"/>
      <c r="P32" s="134"/>
      <c r="Q32" s="134"/>
      <c r="R32" s="134"/>
      <c r="S32" s="134"/>
      <c r="T32" s="134"/>
    </row>
    <row r="33" spans="1:9" s="39" customFormat="1" thickBot="1">
      <c r="A33" s="35" t="s">
        <v>28</v>
      </c>
      <c r="B33" s="36" t="s">
        <v>55</v>
      </c>
      <c r="C33" s="37"/>
      <c r="D33" s="133">
        <f>SUM(D16:D32)</f>
        <v>56067</v>
      </c>
      <c r="E33" s="113"/>
      <c r="F33" s="38"/>
      <c r="G33" s="121">
        <f>SUM(G16:G32)</f>
        <v>74.22999999999999</v>
      </c>
      <c r="H33" s="121">
        <f t="shared" ref="H33:I33" si="0">SUM(H16:H32)</f>
        <v>216</v>
      </c>
      <c r="I33" s="121">
        <f t="shared" si="0"/>
        <v>1.68</v>
      </c>
    </row>
    <row r="34" spans="1:9" ht="16.8" thickTop="1">
      <c r="A34" s="70"/>
      <c r="B34" s="70"/>
      <c r="C34" s="71"/>
      <c r="D34" s="71"/>
      <c r="E34" s="114"/>
      <c r="F34" s="72"/>
      <c r="G34" s="73"/>
      <c r="H34" s="74"/>
      <c r="I34" s="75"/>
    </row>
    <row r="35" spans="1:9" s="39" customFormat="1" thickBot="1">
      <c r="A35" s="76" t="s">
        <v>42</v>
      </c>
      <c r="B35" s="77" t="str">
        <f>B33</f>
        <v>1 PLT</v>
      </c>
      <c r="E35" s="115"/>
      <c r="F35" s="78"/>
      <c r="G35" s="79"/>
      <c r="H35" s="80"/>
      <c r="I35" s="81"/>
    </row>
    <row r="36" spans="1:9" s="39" customFormat="1" thickTop="1">
      <c r="A36" s="76" t="s">
        <v>43</v>
      </c>
      <c r="B36" s="82"/>
      <c r="C36" s="76"/>
      <c r="D36" s="76"/>
      <c r="E36" s="116"/>
      <c r="F36" s="78"/>
      <c r="G36" s="83"/>
      <c r="H36" s="80"/>
      <c r="I36" s="81"/>
    </row>
    <row r="37" spans="1:9" s="39" customFormat="1" ht="15.6">
      <c r="A37" s="84"/>
      <c r="B37" s="84"/>
      <c r="C37" s="84"/>
      <c r="D37" s="84"/>
      <c r="E37" s="117"/>
      <c r="F37" s="85"/>
      <c r="G37" s="86"/>
      <c r="H37" s="80"/>
      <c r="I37" s="81"/>
    </row>
    <row r="38" spans="1:9" s="39" customFormat="1" ht="15.6">
      <c r="A38" s="87" t="s">
        <v>44</v>
      </c>
      <c r="B38" s="87"/>
      <c r="C38" s="87"/>
      <c r="D38" s="87"/>
      <c r="E38" s="117"/>
      <c r="F38" s="85"/>
      <c r="G38" s="86"/>
      <c r="H38" s="80"/>
      <c r="I38" s="81"/>
    </row>
    <row r="39" spans="1:9" s="39" customFormat="1" ht="15.6">
      <c r="A39" s="87" t="s">
        <v>45</v>
      </c>
      <c r="B39" s="87"/>
      <c r="C39" s="87"/>
      <c r="D39" s="87"/>
      <c r="E39" s="117"/>
      <c r="F39" s="85"/>
      <c r="G39" s="86"/>
      <c r="H39" s="80"/>
      <c r="I39" s="81"/>
    </row>
    <row r="40" spans="1:9" s="39" customFormat="1" ht="15.6">
      <c r="A40" s="87" t="s">
        <v>46</v>
      </c>
      <c r="B40" s="87"/>
      <c r="C40" s="87"/>
      <c r="D40" s="87"/>
      <c r="E40" s="117"/>
      <c r="F40" s="85"/>
      <c r="G40" s="86"/>
      <c r="H40" s="80"/>
      <c r="I40" s="81"/>
    </row>
    <row r="41" spans="1:9" s="39" customFormat="1" ht="15.6">
      <c r="A41" s="87"/>
      <c r="B41" s="87"/>
      <c r="C41" s="87"/>
      <c r="D41" s="87"/>
      <c r="E41" s="117"/>
      <c r="F41" s="85"/>
      <c r="G41" s="86"/>
      <c r="H41" s="80"/>
      <c r="I41" s="81"/>
    </row>
    <row r="42" spans="1:9" s="39" customFormat="1" ht="15.6">
      <c r="A42" s="88" t="s">
        <v>47</v>
      </c>
      <c r="B42" s="89" t="s">
        <v>48</v>
      </c>
      <c r="C42" s="88"/>
      <c r="D42" s="88"/>
      <c r="E42" s="116"/>
      <c r="F42" s="90"/>
      <c r="G42" s="91"/>
      <c r="H42" s="92"/>
      <c r="I42" s="81"/>
    </row>
    <row r="43" spans="1:9" s="39" customFormat="1" ht="15.6">
      <c r="A43" s="93"/>
      <c r="B43" s="89" t="s">
        <v>49</v>
      </c>
      <c r="C43" s="93"/>
      <c r="D43" s="93"/>
      <c r="E43" s="116"/>
      <c r="F43" s="90"/>
      <c r="G43" s="91"/>
      <c r="H43" s="92"/>
      <c r="I43" s="81"/>
    </row>
    <row r="45" spans="1:9" s="102" customFormat="1" ht="15">
      <c r="A45" s="97"/>
      <c r="B45" s="98"/>
      <c r="C45" s="98"/>
      <c r="D45" s="98"/>
      <c r="E45" s="118"/>
      <c r="F45" s="97"/>
      <c r="G45" s="99"/>
      <c r="H45" s="100"/>
      <c r="I45" s="101"/>
    </row>
    <row r="142" spans="1:9">
      <c r="A142" s="27"/>
      <c r="B142" s="27"/>
      <c r="F142" s="27"/>
      <c r="G142" s="27"/>
      <c r="H142" s="27"/>
      <c r="I142" s="27"/>
    </row>
    <row r="173" spans="1:9">
      <c r="A173" s="27"/>
      <c r="B173" s="27"/>
      <c r="F173" s="27"/>
      <c r="G173" s="27"/>
      <c r="H173" s="27"/>
      <c r="I173" s="27"/>
    </row>
    <row r="199" spans="1:9">
      <c r="A199" s="27"/>
      <c r="B199" s="27"/>
      <c r="E199" s="120"/>
      <c r="F199" s="27"/>
      <c r="G199" s="27"/>
      <c r="H199" s="27"/>
      <c r="I199" s="27"/>
    </row>
  </sheetData>
  <mergeCells count="5">
    <mergeCell ref="A3:I3"/>
    <mergeCell ref="H16:H32"/>
    <mergeCell ref="I16:I32"/>
    <mergeCell ref="A16:A32"/>
    <mergeCell ref="B16:B32"/>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 1</vt:lpstr>
      <vt:lpstr>PL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Lynn1 Jiang(江函陵)</dc:creator>
  <cp:lastModifiedBy>Kitty Lee(李伊婷)</cp:lastModifiedBy>
  <dcterms:created xsi:type="dcterms:W3CDTF">2016-04-14T09:21:45Z</dcterms:created>
  <dcterms:modified xsi:type="dcterms:W3CDTF">2023-03-17T04:16:33Z</dcterms:modified>
</cp:coreProperties>
</file>