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840" yWindow="312" windowWidth="20232" windowHeight="8448"/>
  </bookViews>
  <sheets>
    <sheet name="CI 1" sheetId="9" r:id="rId1"/>
    <sheet name="PL 1" sheetId="10" r:id="rId2"/>
  </sheets>
  <calcPr calcId="125725"/>
</workbook>
</file>

<file path=xl/calcChain.xml><?xml version="1.0" encoding="utf-8"?>
<calcChain xmlns="http://schemas.openxmlformats.org/spreadsheetml/2006/main">
  <c r="F17" i="9"/>
  <c r="F18"/>
  <c r="F19"/>
  <c r="F20"/>
  <c r="F16"/>
  <c r="B23" l="1"/>
  <c r="B22"/>
  <c r="B16" i="10"/>
  <c r="A16"/>
  <c r="D21" i="9"/>
  <c r="G17"/>
  <c r="G18"/>
  <c r="G19"/>
  <c r="G20"/>
  <c r="G16"/>
  <c r="J6"/>
  <c r="H6" i="10" s="1"/>
  <c r="H5"/>
  <c r="H4"/>
  <c r="I22"/>
  <c r="H22"/>
  <c r="G22"/>
  <c r="D22"/>
  <c r="G21" i="9" l="1"/>
  <c r="B24" i="10"/>
</calcChain>
</file>

<file path=xl/sharedStrings.xml><?xml version="1.0" encoding="utf-8"?>
<sst xmlns="http://schemas.openxmlformats.org/spreadsheetml/2006/main" count="134" uniqueCount="93">
  <si>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</si>
  <si>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</si>
  <si>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</si>
  <si>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</si>
  <si>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</si>
  <si>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</si>
  <si>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</si>
  <si>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</si>
  <si>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</si>
  <si>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</si>
  <si>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</si>
  <si>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</si>
  <si>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</si>
  <si>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</si>
  <si>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</si>
  <si>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>OA 150 from invoice date</t>
    <phoneticPr fontId="17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</si>
  <si>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</si>
  <si>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</si>
  <si>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</si>
  <si>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</si>
  <si>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</si>
  <si>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</si>
  <si>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</si>
  <si>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</si>
  <si>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</si>
  <si>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</si>
  <si>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</si>
  <si>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</si>
  <si>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</si>
  <si>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7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</si>
  <si>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</si>
  <si>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</si>
  <si>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</si>
  <si>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</si>
  <si>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</si>
  <si>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</si>
  <si>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</si>
  <si>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</si>
  <si>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</si>
  <si>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</si>
  <si>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</si>
  <si>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</si>
  <si>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</si>
  <si>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</si>
  <si>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</si>
  <si>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</si>
  <si>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</si>
  <si>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</si>
  <si>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</si>
  <si>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</si>
  <si>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7" type="noConversion"/>
  </si>
  <si>
    <t>AIR</t>
  </si>
  <si>
    <t xml:space="preserve">Port of Loading: </t>
    <phoneticPr fontId="5" type="noConversion"/>
  </si>
  <si>
    <t>CNSHA</t>
    <phoneticPr fontId="16" type="noConversion"/>
  </si>
  <si>
    <t>BRVCP</t>
  </si>
  <si>
    <t>1 PLT</t>
  </si>
  <si>
    <t>DPU (at Terminal)</t>
  </si>
  <si>
    <t>03B03-00165300</t>
  </si>
  <si>
    <t>03B03-00168400</t>
  </si>
  <si>
    <t>03B03-00233300</t>
  </si>
  <si>
    <t>03B03-00372100</t>
  </si>
  <si>
    <t>03B03-00420000</t>
  </si>
  <si>
    <t>SSD P3X4(VAL) 1TB M2 2280 NVME//INT/SSDPEKNU010TZ/99A42G/002C</t>
    <phoneticPr fontId="0" type="noConversion"/>
  </si>
  <si>
    <t>CHINA</t>
    <phoneticPr fontId="0" type="noConversion"/>
  </si>
  <si>
    <t>SSD P3X4(VAL-T) 1TB M2 2280 NVME//HYNIX/HFM001TD3JX013N BC/41000C20</t>
    <phoneticPr fontId="0" type="noConversion"/>
  </si>
  <si>
    <t>KOREA</t>
    <phoneticPr fontId="0" type="noConversion"/>
  </si>
  <si>
    <t>SSD P3X4(VAL) 128GB M2 2280 NVME//KST/OM8PDP3128B-AB1/EDFK0SA6</t>
    <phoneticPr fontId="0" type="noConversion"/>
  </si>
  <si>
    <t>SSD P3X4(VAL) 512GB M2 2280 NVME//INT/SSDPEKNU512GZ/99A42F/002C</t>
    <phoneticPr fontId="0" type="noConversion"/>
  </si>
  <si>
    <t>SSD P4X4(VAL-T) 256GB M2 2280 NVME//MICRON/MTFDKBA256TFK-1BC1AABGA/V5MA010</t>
    <phoneticPr fontId="0" type="noConversion"/>
  </si>
  <si>
    <t>SINGAPORE</t>
    <phoneticPr fontId="0" type="noConversion"/>
  </si>
  <si>
    <t>MALAYSIA</t>
    <phoneticPr fontId="0" type="noConversion"/>
  </si>
  <si>
    <t>03B03-00165300</t>
    <phoneticPr fontId="0" type="noConversion"/>
  </si>
  <si>
    <t>03B03-00168400</t>
    <phoneticPr fontId="0" type="noConversion"/>
  </si>
  <si>
    <t>03B03-00233300</t>
    <phoneticPr fontId="0" type="noConversion"/>
  </si>
  <si>
    <t>03B03-00372100</t>
    <phoneticPr fontId="0" type="noConversion"/>
  </si>
  <si>
    <t>03B03-00420000</t>
    <phoneticPr fontId="0" type="noConversion"/>
  </si>
  <si>
    <t>SK hynix NAND Product Solutions Asia Pacific LLC</t>
  </si>
  <si>
    <t>No. 233, Jinfeng Road New Area Suzhou Jiangsu, China    or     No. 10 Datong Road Hsinchu Industrial Park Hukuo, Hsinchu Taiwan</t>
  </si>
  <si>
    <t>SK HYNIX SEMICONDUCTOR TAIWAN,INC.</t>
    <phoneticPr fontId="0" type="noConversion"/>
  </si>
  <si>
    <t>SEOUL OFFICE. 424, TEHERAN-RO, GANGNAM-GU, SEOUL, KOREA   or    Xiyong Comprehensive Bonded Zone B Block v2-4/02, Shapingba District, Chongqing, China 400030</t>
  </si>
  <si>
    <t>Kingston Digital International Limited</t>
    <phoneticPr fontId="0" type="noConversion"/>
  </si>
  <si>
    <t>No.15 1-5, Li-Hsin RD.1, Science Park, Hsin Chu 30078, Taiwan</t>
  </si>
  <si>
    <t>Maintek Computer Inc.</t>
  </si>
  <si>
    <t>No. 233, Jinfeng Road New Area Suzhou Jiangsu, China</t>
  </si>
  <si>
    <t>Micron Semiconductor Asia Operations Pte. Ltd.</t>
  </si>
  <si>
    <t>Level 5, Warehouse 2, Schenker SLC 3, 35 Greenwich Drive, Singapore 533952</t>
  </si>
  <si>
    <t>1-1</t>
  </si>
  <si>
    <t>111123011000048-4.1
111123011000050-1.1
111123011000052-2.1
111123011000052-3.1
111123011000054-2.1
111123011000056-1.1
111123011000058-2.1
111123011000058-3.1</t>
  </si>
  <si>
    <t>TAIWAN</t>
  </si>
  <si>
    <t>Plant</t>
  </si>
  <si>
    <t xml:space="preserve">PO </t>
  </si>
  <si>
    <t>Line</t>
  </si>
  <si>
    <t>Sisfac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</si>
</sst>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  <numFmt numFmtId="173" formatCode="0.00000"/>
  </numFmts>
  <fonts count="4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8"/>
      <name val="宋体"/>
      <charset val="134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sz val="11"/>
      <name val="Cambria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9" fillId="0" borderId="0"/>
    <xf numFmtId="164" fontId="2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" fillId="0" borderId="0">
      <alignment vertical="center"/>
    </xf>
  </cellStyleXfs>
  <cellXfs count="174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20" fillId="0" borderId="0" xfId="6" applyFont="1" applyFill="1"/>
    <xf numFmtId="0" fontId="21" fillId="0" borderId="0" xfId="6" applyFont="1" applyFill="1"/>
    <xf numFmtId="0" fontId="22" fillId="0" borderId="0" xfId="6" applyFont="1" applyFill="1" applyAlignment="1">
      <alignment horizontal="center" vertical="center"/>
    </xf>
    <xf numFmtId="0" fontId="23" fillId="0" borderId="0" xfId="7" applyFont="1" applyFill="1" applyAlignment="1">
      <alignment horizontal="left" vertical="center"/>
    </xf>
    <xf numFmtId="0" fontId="23" fillId="0" borderId="0" xfId="7" applyFont="1" applyFill="1" applyAlignment="1">
      <alignment horizontal="center" vertical="center"/>
    </xf>
    <xf numFmtId="168" fontId="24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1" fillId="3" borderId="1" xfId="8" applyFont="1" applyFill="1" applyBorder="1" applyAlignment="1">
      <alignment horizontal="center" vertical="center"/>
    </xf>
    <xf numFmtId="166" fontId="21" fillId="3" borderId="1" xfId="8" applyNumberFormat="1" applyFont="1" applyFill="1" applyBorder="1" applyAlignment="1">
      <alignment horizontal="center" vertical="center"/>
    </xf>
    <xf numFmtId="0" fontId="25" fillId="3" borderId="1" xfId="8" applyFont="1" applyFill="1" applyBorder="1" applyAlignment="1">
      <alignment horizontal="center" vertical="center"/>
    </xf>
    <xf numFmtId="166" fontId="21" fillId="3" borderId="1" xfId="7" applyNumberFormat="1" applyFont="1" applyFill="1" applyBorder="1" applyAlignment="1">
      <alignment horizontal="center" vertical="center"/>
    </xf>
    <xf numFmtId="3" fontId="21" fillId="3" borderId="1" xfId="7" applyNumberFormat="1" applyFont="1" applyFill="1" applyBorder="1" applyAlignment="1">
      <alignment horizontal="center" vertical="center"/>
    </xf>
    <xf numFmtId="0" fontId="21" fillId="4" borderId="0" xfId="7" applyFont="1" applyFill="1" applyBorder="1" applyAlignment="1">
      <alignment horizontal="center" vertical="center"/>
    </xf>
    <xf numFmtId="0" fontId="21" fillId="4" borderId="0" xfId="7" applyFont="1" applyFill="1" applyAlignment="1">
      <alignment horizontal="center" vertical="center"/>
    </xf>
    <xf numFmtId="0" fontId="21" fillId="0" borderId="2" xfId="9" applyFont="1" applyFill="1" applyBorder="1" applyAlignment="1">
      <alignment horizontal="left" vertical="center"/>
    </xf>
    <xf numFmtId="0" fontId="25" fillId="0" borderId="2" xfId="9" applyFont="1" applyFill="1" applyBorder="1" applyAlignment="1">
      <alignment vertical="center"/>
    </xf>
    <xf numFmtId="0" fontId="21" fillId="0" borderId="2" xfId="9" applyFont="1" applyFill="1" applyBorder="1" applyAlignment="1">
      <alignment vertical="center"/>
    </xf>
    <xf numFmtId="38" fontId="21" fillId="0" borderId="2" xfId="9" applyNumberFormat="1" applyFont="1" applyFill="1" applyBorder="1" applyAlignment="1">
      <alignment vertical="center"/>
    </xf>
    <xf numFmtId="0" fontId="18" fillId="0" borderId="0" xfId="7" applyFont="1" applyFill="1" applyAlignment="1">
      <alignment vertical="center"/>
    </xf>
    <xf numFmtId="0" fontId="27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7" fillId="0" borderId="0" xfId="2" applyFont="1" applyFill="1" applyAlignment="1">
      <alignment horizontal="left"/>
    </xf>
    <xf numFmtId="0" fontId="27" fillId="2" borderId="0" xfId="3" applyFont="1" applyFill="1" applyAlignment="1">
      <alignment vertical="center"/>
    </xf>
    <xf numFmtId="0" fontId="27" fillId="2" borderId="0" xfId="3" applyFont="1" applyFill="1" applyAlignment="1">
      <alignment vertical="center" wrapText="1"/>
    </xf>
    <xf numFmtId="166" fontId="27" fillId="2" borderId="0" xfId="3" applyNumberFormat="1" applyFont="1" applyFill="1" applyAlignment="1">
      <alignment vertical="center" wrapText="1"/>
    </xf>
    <xf numFmtId="167" fontId="27" fillId="2" borderId="0" xfId="3" applyNumberFormat="1" applyFont="1" applyFill="1" applyAlignment="1">
      <alignment vertical="center" wrapText="1"/>
    </xf>
    <xf numFmtId="0" fontId="27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30" fillId="2" borderId="0" xfId="4" applyFont="1" applyFill="1" applyAlignment="1">
      <alignment vertical="center"/>
    </xf>
    <xf numFmtId="0" fontId="27" fillId="2" borderId="0" xfId="4" applyFont="1" applyFill="1" applyAlignment="1">
      <alignment horizontal="right" vertical="center"/>
    </xf>
    <xf numFmtId="0" fontId="27" fillId="2" borderId="0" xfId="4" applyFont="1" applyFill="1" applyAlignment="1">
      <alignment horizontal="left" vertical="center"/>
    </xf>
    <xf numFmtId="0" fontId="27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7" fillId="2" borderId="0" xfId="2" applyNumberFormat="1" applyFont="1" applyFill="1" applyAlignment="1">
      <alignment vertical="center"/>
    </xf>
    <xf numFmtId="0" fontId="27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2" fillId="0" borderId="0" xfId="6" applyNumberFormat="1" applyFont="1" applyFill="1" applyAlignment="1">
      <alignment horizontal="center"/>
    </xf>
    <xf numFmtId="166" fontId="32" fillId="0" borderId="0" xfId="6" applyNumberFormat="1" applyFont="1" applyFill="1" applyAlignment="1">
      <alignment horizontal="center"/>
    </xf>
    <xf numFmtId="167" fontId="20" fillId="0" borderId="0" xfId="6" applyNumberFormat="1" applyFont="1" applyFill="1" applyAlignment="1">
      <alignment horizontal="left"/>
    </xf>
    <xf numFmtId="169" fontId="24" fillId="0" borderId="0" xfId="6" applyNumberFormat="1" applyFont="1" applyFill="1" applyAlignment="1">
      <alignment vertical="center"/>
    </xf>
    <xf numFmtId="166" fontId="23" fillId="0" borderId="0" xfId="7" applyNumberFormat="1" applyFont="1" applyFill="1" applyAlignment="1">
      <alignment horizontal="center" vertical="center"/>
    </xf>
    <xf numFmtId="167" fontId="23" fillId="0" borderId="0" xfId="7" applyNumberFormat="1" applyFont="1" applyFill="1" applyAlignment="1">
      <alignment horizontal="left" vertical="center"/>
    </xf>
    <xf numFmtId="166" fontId="21" fillId="3" borderId="1" xfId="8" applyNumberFormat="1" applyFont="1" applyFill="1" applyBorder="1" applyAlignment="1">
      <alignment horizontal="left" vertical="center"/>
    </xf>
    <xf numFmtId="167" fontId="21" fillId="3" borderId="1" xfId="7" applyNumberFormat="1" applyFont="1" applyFill="1" applyBorder="1" applyAlignment="1">
      <alignment horizontal="left" vertical="center"/>
    </xf>
    <xf numFmtId="0" fontId="33" fillId="0" borderId="0" xfId="6" applyFont="1" applyFill="1" applyBorder="1" applyAlignment="1">
      <alignment horizontal="left" vertical="center"/>
    </xf>
    <xf numFmtId="0" fontId="34" fillId="0" borderId="0" xfId="7" applyFont="1" applyFill="1" applyAlignment="1">
      <alignment vertical="center"/>
    </xf>
    <xf numFmtId="38" fontId="21" fillId="0" borderId="0" xfId="9" applyNumberFormat="1" applyFont="1" applyFill="1" applyBorder="1" applyAlignment="1">
      <alignment vertical="center"/>
    </xf>
    <xf numFmtId="169" fontId="33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5" fillId="0" borderId="0" xfId="6" applyNumberFormat="1" applyFont="1" applyFill="1" applyAlignment="1">
      <alignment horizontal="left" vertical="center"/>
    </xf>
    <xf numFmtId="0" fontId="18" fillId="0" borderId="0" xfId="8" applyFont="1" applyFill="1" applyAlignment="1">
      <alignment horizontal="left" vertical="center"/>
    </xf>
    <xf numFmtId="0" fontId="31" fillId="0" borderId="0" xfId="0" applyFont="1" applyFill="1" applyBorder="1" applyAlignment="1">
      <alignment vertical="center"/>
    </xf>
    <xf numFmtId="169" fontId="18" fillId="0" borderId="0" xfId="7" applyNumberFormat="1" applyFont="1" applyFill="1" applyBorder="1" applyAlignment="1">
      <alignment vertical="center"/>
    </xf>
    <xf numFmtId="166" fontId="18" fillId="0" borderId="0" xfId="9" applyNumberFormat="1" applyFont="1" applyFill="1" applyAlignment="1">
      <alignment vertical="center"/>
    </xf>
    <xf numFmtId="167" fontId="18" fillId="0" borderId="0" xfId="9" applyNumberFormat="1" applyFont="1" applyFill="1" applyAlignment="1">
      <alignment horizontal="left" vertical="center"/>
    </xf>
    <xf numFmtId="49" fontId="36" fillId="0" borderId="0" xfId="8" applyNumberFormat="1" applyFont="1" applyFill="1" applyAlignment="1">
      <alignment vertical="center"/>
    </xf>
    <xf numFmtId="169" fontId="31" fillId="0" borderId="0" xfId="0" applyNumberFormat="1" applyFont="1" applyFill="1" applyBorder="1" applyAlignment="1">
      <alignment vertical="center"/>
    </xf>
    <xf numFmtId="0" fontId="18" fillId="0" borderId="0" xfId="7" applyFont="1" applyFill="1" applyAlignment="1">
      <alignment horizontal="left" vertical="center"/>
    </xf>
    <xf numFmtId="168" fontId="18" fillId="0" borderId="0" xfId="9" applyNumberFormat="1" applyFont="1" applyFill="1" applyAlignment="1">
      <alignment vertical="center"/>
    </xf>
    <xf numFmtId="169" fontId="18" fillId="0" borderId="0" xfId="9" applyNumberFormat="1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9" applyFont="1" applyFill="1" applyBorder="1" applyAlignment="1">
      <alignment horizontal="left" vertical="center"/>
    </xf>
    <xf numFmtId="0" fontId="18" fillId="0" borderId="0" xfId="0" applyFont="1" applyFill="1" applyAlignment="1">
      <alignment vertical="center"/>
    </xf>
    <xf numFmtId="168" fontId="18" fillId="0" borderId="0" xfId="7" applyNumberFormat="1" applyFont="1" applyFill="1" applyAlignment="1">
      <alignment vertical="center"/>
    </xf>
    <xf numFmtId="169" fontId="18" fillId="0" borderId="0" xfId="7" applyNumberFormat="1" applyFont="1" applyFill="1" applyAlignment="1">
      <alignment vertical="center"/>
    </xf>
    <xf numFmtId="166" fontId="18" fillId="0" borderId="0" xfId="9" applyNumberFormat="1" applyFont="1" applyFill="1" applyBorder="1" applyAlignment="1">
      <alignment vertical="center"/>
    </xf>
    <xf numFmtId="0" fontId="18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7" fillId="0" borderId="0" xfId="0" applyNumberFormat="1" applyFont="1" applyFill="1" applyAlignment="1"/>
    <xf numFmtId="0" fontId="37" fillId="0" borderId="0" xfId="0" applyFont="1" applyFill="1" applyAlignment="1"/>
    <xf numFmtId="169" fontId="37" fillId="0" borderId="0" xfId="0" applyNumberFormat="1" applyFont="1" applyFill="1" applyAlignment="1"/>
    <xf numFmtId="166" fontId="37" fillId="0" borderId="0" xfId="0" applyNumberFormat="1" applyFont="1" applyFill="1" applyAlignment="1"/>
    <xf numFmtId="167" fontId="37" fillId="0" borderId="0" xfId="0" applyNumberFormat="1" applyFont="1" applyFill="1" applyAlignment="1"/>
    <xf numFmtId="0" fontId="38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1" fillId="0" borderId="0" xfId="1" applyFont="1" applyFill="1" applyAlignment="1"/>
    <xf numFmtId="164" fontId="23" fillId="0" borderId="0" xfId="1" applyFont="1" applyFill="1" applyAlignment="1">
      <alignment horizontal="center" vertical="center"/>
    </xf>
    <xf numFmtId="164" fontId="21" fillId="3" borderId="1" xfId="1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4" fontId="8" fillId="0" borderId="0" xfId="1" applyFont="1" applyFill="1" applyAlignment="1">
      <alignment vertical="center"/>
    </xf>
    <xf numFmtId="0" fontId="27" fillId="2" borderId="0" xfId="3" applyFont="1" applyFill="1" applyAlignment="1">
      <alignment horizontal="center" vertical="center" wrapText="1"/>
    </xf>
    <xf numFmtId="38" fontId="21" fillId="0" borderId="2" xfId="9" applyNumberFormat="1" applyFont="1" applyFill="1" applyBorder="1" applyAlignment="1">
      <alignment horizontal="center" vertical="center"/>
    </xf>
    <xf numFmtId="38" fontId="12" fillId="0" borderId="0" xfId="7" applyNumberFormat="1" applyFont="1" applyFill="1" applyAlignment="1">
      <alignment horizontal="center" vertical="center"/>
    </xf>
    <xf numFmtId="38" fontId="18" fillId="0" borderId="0" xfId="8" applyNumberFormat="1" applyFont="1" applyFill="1" applyAlignment="1">
      <alignment horizontal="center" vertical="center"/>
    </xf>
    <xf numFmtId="0" fontId="18" fillId="0" borderId="0" xfId="7" applyFont="1" applyFill="1" applyAlignment="1">
      <alignment horizontal="center" vertical="center"/>
    </xf>
    <xf numFmtId="0" fontId="18" fillId="0" borderId="0" xfId="9" applyFont="1" applyFill="1" applyAlignment="1">
      <alignment horizontal="center" vertical="center"/>
    </xf>
    <xf numFmtId="0" fontId="37" fillId="0" borderId="0" xfId="0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38" fontId="8" fillId="0" borderId="0" xfId="7" applyNumberFormat="1" applyFont="1" applyFill="1" applyAlignment="1">
      <alignment horizontal="center" vertical="center"/>
    </xf>
    <xf numFmtId="169" fontId="21" fillId="3" borderId="1" xfId="8" applyNumberFormat="1" applyFont="1" applyFill="1" applyBorder="1" applyAlignment="1">
      <alignment horizontal="left" vertical="center"/>
    </xf>
    <xf numFmtId="166" fontId="3" fillId="0" borderId="0" xfId="4" applyNumberFormat="1" applyFont="1" applyFill="1" applyAlignment="1">
      <alignment horizontal="left" vertical="center" wrapText="1"/>
    </xf>
    <xf numFmtId="172" fontId="3" fillId="2" borderId="0" xfId="1" applyNumberFormat="1" applyFont="1" applyFill="1" applyAlignment="1">
      <alignment horizontal="right" vertical="center" wrapText="1"/>
    </xf>
    <xf numFmtId="172" fontId="12" fillId="2" borderId="0" xfId="1" applyNumberFormat="1" applyFont="1" applyFill="1" applyAlignment="1">
      <alignment horizontal="right" vertical="center"/>
    </xf>
    <xf numFmtId="172" fontId="21" fillId="0" borderId="0" xfId="1" applyNumberFormat="1" applyFont="1" applyFill="1" applyAlignment="1">
      <alignment horizontal="right"/>
    </xf>
    <xf numFmtId="172" fontId="23" fillId="0" borderId="0" xfId="1" applyNumberFormat="1" applyFont="1" applyFill="1" applyAlignment="1">
      <alignment horizontal="right" vertical="center"/>
    </xf>
    <xf numFmtId="172" fontId="26" fillId="2" borderId="3" xfId="1" applyNumberFormat="1" applyFont="1" applyFill="1" applyBorder="1" applyAlignment="1">
      <alignment horizontal="right" vertical="center"/>
    </xf>
    <xf numFmtId="172" fontId="0" fillId="0" borderId="0" xfId="1" applyNumberFormat="1" applyFont="1" applyAlignment="1">
      <alignment horizontal="right" vertical="center"/>
    </xf>
    <xf numFmtId="172" fontId="8" fillId="0" borderId="0" xfId="1" applyNumberFormat="1" applyFont="1" applyFill="1" applyAlignment="1">
      <alignment horizontal="right" vertical="center"/>
    </xf>
    <xf numFmtId="171" fontId="28" fillId="0" borderId="0" xfId="10" applyNumberFormat="1" applyFont="1" applyFill="1" applyAlignment="1">
      <alignment horizontal="left" vertical="center"/>
    </xf>
    <xf numFmtId="166" fontId="21" fillId="0" borderId="0" xfId="8" applyNumberFormat="1" applyFont="1" applyFill="1" applyBorder="1" applyAlignment="1">
      <alignment horizontal="left" vertical="center" wrapText="1"/>
    </xf>
    <xf numFmtId="170" fontId="39" fillId="2" borderId="3" xfId="1" applyNumberFormat="1" applyFont="1" applyFill="1" applyBorder="1" applyAlignment="1">
      <alignment horizontal="right" vertical="center"/>
    </xf>
    <xf numFmtId="164" fontId="39" fillId="2" borderId="3" xfId="1" applyFont="1" applyFill="1" applyBorder="1" applyAlignment="1">
      <alignment horizontal="right" vertical="center"/>
    </xf>
    <xf numFmtId="0" fontId="40" fillId="0" borderId="0" xfId="0" applyFont="1" applyAlignment="1">
      <alignment horizontal="left"/>
    </xf>
    <xf numFmtId="164" fontId="39" fillId="2" borderId="3" xfId="1" applyNumberFormat="1" applyFont="1" applyFill="1" applyBorder="1" applyAlignment="1">
      <alignment horizontal="right" vertical="center"/>
    </xf>
    <xf numFmtId="164" fontId="39" fillId="2" borderId="3" xfId="1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21" fillId="0" borderId="0" xfId="7" applyFont="1" applyFill="1" applyAlignment="1">
      <alignment horizontal="center" vertical="center"/>
    </xf>
    <xf numFmtId="0" fontId="41" fillId="2" borderId="1" xfId="14" applyFont="1" applyFill="1" applyBorder="1" applyAlignment="1">
      <alignment horizontal="left" vertical="center"/>
    </xf>
    <xf numFmtId="0" fontId="42" fillId="0" borderId="1" xfId="8" applyFont="1" applyFill="1" applyBorder="1" applyAlignment="1">
      <alignment horizontal="center" vertical="center"/>
    </xf>
    <xf numFmtId="167" fontId="41" fillId="0" borderId="1" xfId="8" applyNumberFormat="1" applyFont="1" applyFill="1" applyBorder="1" applyAlignment="1">
      <alignment horizontal="center" vertical="center"/>
    </xf>
    <xf numFmtId="0" fontId="41" fillId="0" borderId="0" xfId="6" applyFont="1" applyFill="1"/>
    <xf numFmtId="0" fontId="41" fillId="0" borderId="0" xfId="7" applyFont="1" applyFill="1" applyBorder="1" applyAlignment="1">
      <alignment horizontal="center" vertical="center"/>
    </xf>
    <xf numFmtId="0" fontId="41" fillId="0" borderId="0" xfId="7" applyFont="1" applyFill="1" applyAlignment="1">
      <alignment horizontal="center" vertical="center"/>
    </xf>
    <xf numFmtId="164" fontId="21" fillId="0" borderId="1" xfId="1" applyFont="1" applyFill="1" applyBorder="1" applyAlignment="1">
      <alignment horizontal="center" vertical="center"/>
    </xf>
    <xf numFmtId="3" fontId="41" fillId="2" borderId="1" xfId="14" applyNumberFormat="1" applyFont="1" applyFill="1" applyBorder="1" applyAlignment="1">
      <alignment horizontal="right" vertical="center"/>
    </xf>
    <xf numFmtId="3" fontId="41" fillId="2" borderId="1" xfId="14" applyNumberFormat="1" applyFont="1" applyFill="1" applyBorder="1" applyAlignment="1">
      <alignment horizontal="center" vertical="center"/>
    </xf>
    <xf numFmtId="172" fontId="21" fillId="3" borderId="1" xfId="1" applyNumberFormat="1" applyFont="1" applyFill="1" applyBorder="1" applyAlignment="1">
      <alignment horizontal="center" vertical="center"/>
    </xf>
    <xf numFmtId="173" fontId="21" fillId="0" borderId="1" xfId="1" applyNumberFormat="1" applyFont="1" applyFill="1" applyBorder="1" applyAlignment="1">
      <alignment horizontal="right" vertical="center"/>
    </xf>
    <xf numFmtId="0" fontId="41" fillId="2" borderId="1" xfId="14" applyNumberFormat="1" applyFont="1" applyFill="1" applyBorder="1" applyAlignment="1">
      <alignment horizontal="left" vertical="center"/>
    </xf>
    <xf numFmtId="170" fontId="41" fillId="0" borderId="1" xfId="1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166" fontId="21" fillId="0" borderId="4" xfId="8" applyNumberFormat="1" applyFont="1" applyFill="1" applyBorder="1" applyAlignment="1">
      <alignment horizontal="center" vertical="center" wrapText="1"/>
    </xf>
    <xf numFmtId="166" fontId="21" fillId="0" borderId="5" xfId="8" applyNumberFormat="1" applyFont="1" applyFill="1" applyBorder="1" applyAlignment="1">
      <alignment horizontal="center" vertical="center"/>
    </xf>
    <xf numFmtId="166" fontId="21" fillId="0" borderId="6" xfId="8" applyNumberFormat="1" applyFont="1" applyFill="1" applyBorder="1" applyAlignment="1">
      <alignment horizontal="center" vertical="center"/>
    </xf>
    <xf numFmtId="0" fontId="21" fillId="0" borderId="4" xfId="8" quotePrefix="1" applyFont="1" applyFill="1" applyBorder="1" applyAlignment="1">
      <alignment horizontal="center" vertical="center"/>
    </xf>
    <xf numFmtId="0" fontId="21" fillId="0" borderId="5" xfId="8" applyFont="1" applyFill="1" applyBorder="1" applyAlignment="1">
      <alignment horizontal="center" vertical="center"/>
    </xf>
    <xf numFmtId="0" fontId="21" fillId="0" borderId="6" xfId="8" applyFont="1" applyFill="1" applyBorder="1" applyAlignment="1">
      <alignment horizontal="center" vertical="center"/>
    </xf>
    <xf numFmtId="0" fontId="30" fillId="2" borderId="0" xfId="4" applyFont="1" applyFill="1" applyAlignment="1">
      <alignment horizontal="center" vertical="center"/>
    </xf>
    <xf numFmtId="167" fontId="41" fillId="0" borderId="4" xfId="8" applyNumberFormat="1" applyFont="1" applyFill="1" applyBorder="1" applyAlignment="1">
      <alignment horizontal="center" vertical="center"/>
    </xf>
    <xf numFmtId="167" fontId="41" fillId="0" borderId="5" xfId="8" applyNumberFormat="1" applyFont="1" applyFill="1" applyBorder="1" applyAlignment="1">
      <alignment horizontal="center" vertical="center"/>
    </xf>
    <xf numFmtId="167" fontId="41" fillId="0" borderId="6" xfId="8" applyNumberFormat="1" applyFont="1" applyFill="1" applyBorder="1" applyAlignment="1">
      <alignment horizontal="center" vertical="center"/>
    </xf>
    <xf numFmtId="167" fontId="41" fillId="0" borderId="4" xfId="7" applyNumberFormat="1" applyFont="1" applyFill="1" applyBorder="1" applyAlignment="1">
      <alignment horizontal="center" vertical="center"/>
    </xf>
    <xf numFmtId="167" fontId="41" fillId="0" borderId="5" xfId="7" applyNumberFormat="1" applyFont="1" applyFill="1" applyBorder="1" applyAlignment="1">
      <alignment horizontal="center" vertical="center"/>
    </xf>
    <xf numFmtId="167" fontId="41" fillId="0" borderId="6" xfId="7" applyNumberFormat="1" applyFont="1" applyFill="1" applyBorder="1" applyAlignment="1">
      <alignment horizontal="center" vertical="center"/>
    </xf>
    <xf numFmtId="0" fontId="41" fillId="0" borderId="4" xfId="8" applyFont="1" applyFill="1" applyBorder="1" applyAlignment="1">
      <alignment horizontal="center" vertical="center"/>
    </xf>
    <xf numFmtId="0" fontId="41" fillId="0" borderId="5" xfId="8" applyFont="1" applyFill="1" applyBorder="1" applyAlignment="1">
      <alignment horizontal="center" vertical="center"/>
    </xf>
    <xf numFmtId="0" fontId="41" fillId="0" borderId="6" xfId="8" applyFont="1" applyFill="1" applyBorder="1" applyAlignment="1">
      <alignment horizontal="center" vertical="center"/>
    </xf>
    <xf numFmtId="166" fontId="41" fillId="0" borderId="4" xfId="8" applyNumberFormat="1" applyFont="1" applyFill="1" applyBorder="1" applyAlignment="1">
      <alignment horizontal="center" vertical="center" wrapText="1"/>
    </xf>
    <xf numFmtId="166" fontId="41" fillId="0" borderId="5" xfId="8" applyNumberFormat="1" applyFont="1" applyFill="1" applyBorder="1" applyAlignment="1">
      <alignment horizontal="center" vertical="center" wrapText="1"/>
    </xf>
    <xf numFmtId="166" fontId="41" fillId="0" borderId="6" xfId="8" applyNumberFormat="1" applyFont="1" applyFill="1" applyBorder="1" applyAlignment="1">
      <alignment horizontal="center" vertical="center" wrapText="1"/>
    </xf>
    <xf numFmtId="0" fontId="21" fillId="5" borderId="0" xfId="7" applyFont="1" applyFill="1" applyBorder="1" applyAlignment="1">
      <alignment horizontal="center" vertical="center"/>
    </xf>
  </cellXfs>
  <cellStyles count="15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CKD)-NKE07060256 (PO#510124) 2" xfId="14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3" xfId="13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"/>
  <sheetViews>
    <sheetView tabSelected="1" topLeftCell="C1" zoomScale="90" zoomScaleNormal="90" workbookViewId="0">
      <selection activeCell="M20" sqref="M20"/>
    </sheetView>
  </sheetViews>
  <sheetFormatPr defaultColWidth="8.8984375" defaultRowHeight="15.6"/>
  <cols>
    <col min="1" max="1" width="17.8984375" style="42" customWidth="1"/>
    <col min="2" max="2" width="24.8984375" style="42" customWidth="1"/>
    <col min="3" max="3" width="19.59765625" style="27" bestFit="1" customWidth="1"/>
    <col min="4" max="4" width="11.5" style="27" customWidth="1"/>
    <col min="5" max="5" width="14.09765625" style="130" bestFit="1" customWidth="1"/>
    <col min="6" max="6" width="14.09765625" style="130" customWidth="1"/>
    <col min="7" max="7" width="15.59765625" style="112" bestFit="1" customWidth="1"/>
    <col min="8" max="8" width="33.09765625" style="27" customWidth="1"/>
    <col min="9" max="9" width="15.5" style="27" customWidth="1"/>
    <col min="10" max="10" width="22.09765625" style="27" customWidth="1"/>
    <col min="11" max="11" width="13.19921875" style="43" bestFit="1" customWidth="1"/>
    <col min="12" max="256" width="8.8984375" style="27"/>
    <col min="257" max="257" width="17.8984375" style="27" customWidth="1"/>
    <col min="258" max="258" width="24.8984375" style="27" customWidth="1"/>
    <col min="259" max="259" width="19.59765625" style="27" bestFit="1" customWidth="1"/>
    <col min="260" max="260" width="11.5" style="27" customWidth="1"/>
    <col min="261" max="261" width="14.09765625" style="27" bestFit="1" customWidth="1"/>
    <col min="262" max="262" width="15.59765625" style="27" bestFit="1" customWidth="1"/>
    <col min="263" max="263" width="14.09765625" style="27" bestFit="1" customWidth="1"/>
    <col min="264" max="264" width="15.5" style="27" customWidth="1"/>
    <col min="265" max="265" width="22.09765625" style="27" customWidth="1"/>
    <col min="266" max="266" width="12.3984375" style="27" customWidth="1"/>
    <col min="267" max="512" width="8.8984375" style="27"/>
    <col min="513" max="513" width="17.8984375" style="27" customWidth="1"/>
    <col min="514" max="514" width="24.8984375" style="27" customWidth="1"/>
    <col min="515" max="515" width="19.59765625" style="27" bestFit="1" customWidth="1"/>
    <col min="516" max="516" width="11.5" style="27" customWidth="1"/>
    <col min="517" max="517" width="14.09765625" style="27" bestFit="1" customWidth="1"/>
    <col min="518" max="518" width="15.59765625" style="27" bestFit="1" customWidth="1"/>
    <col min="519" max="519" width="14.09765625" style="27" bestFit="1" customWidth="1"/>
    <col min="520" max="520" width="15.5" style="27" customWidth="1"/>
    <col min="521" max="521" width="22.09765625" style="27" customWidth="1"/>
    <col min="522" max="522" width="12.3984375" style="27" customWidth="1"/>
    <col min="523" max="768" width="8.8984375" style="27"/>
    <col min="769" max="769" width="17.8984375" style="27" customWidth="1"/>
    <col min="770" max="770" width="24.8984375" style="27" customWidth="1"/>
    <col min="771" max="771" width="19.59765625" style="27" bestFit="1" customWidth="1"/>
    <col min="772" max="772" width="11.5" style="27" customWidth="1"/>
    <col min="773" max="773" width="14.09765625" style="27" bestFit="1" customWidth="1"/>
    <col min="774" max="774" width="15.59765625" style="27" bestFit="1" customWidth="1"/>
    <col min="775" max="775" width="14.09765625" style="27" bestFit="1" customWidth="1"/>
    <col min="776" max="776" width="15.5" style="27" customWidth="1"/>
    <col min="777" max="777" width="22.09765625" style="27" customWidth="1"/>
    <col min="778" max="778" width="12.3984375" style="27" customWidth="1"/>
    <col min="779" max="1024" width="8.8984375" style="27"/>
    <col min="1025" max="1025" width="17.8984375" style="27" customWidth="1"/>
    <col min="1026" max="1026" width="24.8984375" style="27" customWidth="1"/>
    <col min="1027" max="1027" width="19.59765625" style="27" bestFit="1" customWidth="1"/>
    <col min="1028" max="1028" width="11.5" style="27" customWidth="1"/>
    <col min="1029" max="1029" width="14.09765625" style="27" bestFit="1" customWidth="1"/>
    <col min="1030" max="1030" width="15.59765625" style="27" bestFit="1" customWidth="1"/>
    <col min="1031" max="1031" width="14.09765625" style="27" bestFit="1" customWidth="1"/>
    <col min="1032" max="1032" width="15.5" style="27" customWidth="1"/>
    <col min="1033" max="1033" width="22.09765625" style="27" customWidth="1"/>
    <col min="1034" max="1034" width="12.3984375" style="27" customWidth="1"/>
    <col min="1035" max="1280" width="8.8984375" style="27"/>
    <col min="1281" max="1281" width="17.8984375" style="27" customWidth="1"/>
    <col min="1282" max="1282" width="24.8984375" style="27" customWidth="1"/>
    <col min="1283" max="1283" width="19.59765625" style="27" bestFit="1" customWidth="1"/>
    <col min="1284" max="1284" width="11.5" style="27" customWidth="1"/>
    <col min="1285" max="1285" width="14.09765625" style="27" bestFit="1" customWidth="1"/>
    <col min="1286" max="1286" width="15.59765625" style="27" bestFit="1" customWidth="1"/>
    <col min="1287" max="1287" width="14.09765625" style="27" bestFit="1" customWidth="1"/>
    <col min="1288" max="1288" width="15.5" style="27" customWidth="1"/>
    <col min="1289" max="1289" width="22.09765625" style="27" customWidth="1"/>
    <col min="1290" max="1290" width="12.3984375" style="27" customWidth="1"/>
    <col min="1291" max="1536" width="8.8984375" style="27"/>
    <col min="1537" max="1537" width="17.8984375" style="27" customWidth="1"/>
    <col min="1538" max="1538" width="24.8984375" style="27" customWidth="1"/>
    <col min="1539" max="1539" width="19.59765625" style="27" bestFit="1" customWidth="1"/>
    <col min="1540" max="1540" width="11.5" style="27" customWidth="1"/>
    <col min="1541" max="1541" width="14.09765625" style="27" bestFit="1" customWidth="1"/>
    <col min="1542" max="1542" width="15.59765625" style="27" bestFit="1" customWidth="1"/>
    <col min="1543" max="1543" width="14.09765625" style="27" bestFit="1" customWidth="1"/>
    <col min="1544" max="1544" width="15.5" style="27" customWidth="1"/>
    <col min="1545" max="1545" width="22.09765625" style="27" customWidth="1"/>
    <col min="1546" max="1546" width="12.3984375" style="27" customWidth="1"/>
    <col min="1547" max="1792" width="8.8984375" style="27"/>
    <col min="1793" max="1793" width="17.8984375" style="27" customWidth="1"/>
    <col min="1794" max="1794" width="24.8984375" style="27" customWidth="1"/>
    <col min="1795" max="1795" width="19.59765625" style="27" bestFit="1" customWidth="1"/>
    <col min="1796" max="1796" width="11.5" style="27" customWidth="1"/>
    <col min="1797" max="1797" width="14.09765625" style="27" bestFit="1" customWidth="1"/>
    <col min="1798" max="1798" width="15.59765625" style="27" bestFit="1" customWidth="1"/>
    <col min="1799" max="1799" width="14.09765625" style="27" bestFit="1" customWidth="1"/>
    <col min="1800" max="1800" width="15.5" style="27" customWidth="1"/>
    <col min="1801" max="1801" width="22.09765625" style="27" customWidth="1"/>
    <col min="1802" max="1802" width="12.3984375" style="27" customWidth="1"/>
    <col min="1803" max="2048" width="8.8984375" style="27"/>
    <col min="2049" max="2049" width="17.8984375" style="27" customWidth="1"/>
    <col min="2050" max="2050" width="24.8984375" style="27" customWidth="1"/>
    <col min="2051" max="2051" width="19.59765625" style="27" bestFit="1" customWidth="1"/>
    <col min="2052" max="2052" width="11.5" style="27" customWidth="1"/>
    <col min="2053" max="2053" width="14.09765625" style="27" bestFit="1" customWidth="1"/>
    <col min="2054" max="2054" width="15.59765625" style="27" bestFit="1" customWidth="1"/>
    <col min="2055" max="2055" width="14.09765625" style="27" bestFit="1" customWidth="1"/>
    <col min="2056" max="2056" width="15.5" style="27" customWidth="1"/>
    <col min="2057" max="2057" width="22.09765625" style="27" customWidth="1"/>
    <col min="2058" max="2058" width="12.3984375" style="27" customWidth="1"/>
    <col min="2059" max="2304" width="8.8984375" style="27"/>
    <col min="2305" max="2305" width="17.8984375" style="27" customWidth="1"/>
    <col min="2306" max="2306" width="24.8984375" style="27" customWidth="1"/>
    <col min="2307" max="2307" width="19.59765625" style="27" bestFit="1" customWidth="1"/>
    <col min="2308" max="2308" width="11.5" style="27" customWidth="1"/>
    <col min="2309" max="2309" width="14.09765625" style="27" bestFit="1" customWidth="1"/>
    <col min="2310" max="2310" width="15.59765625" style="27" bestFit="1" customWidth="1"/>
    <col min="2311" max="2311" width="14.09765625" style="27" bestFit="1" customWidth="1"/>
    <col min="2312" max="2312" width="15.5" style="27" customWidth="1"/>
    <col min="2313" max="2313" width="22.09765625" style="27" customWidth="1"/>
    <col min="2314" max="2314" width="12.3984375" style="27" customWidth="1"/>
    <col min="2315" max="2560" width="8.8984375" style="27"/>
    <col min="2561" max="2561" width="17.8984375" style="27" customWidth="1"/>
    <col min="2562" max="2562" width="24.8984375" style="27" customWidth="1"/>
    <col min="2563" max="2563" width="19.59765625" style="27" bestFit="1" customWidth="1"/>
    <col min="2564" max="2564" width="11.5" style="27" customWidth="1"/>
    <col min="2565" max="2565" width="14.09765625" style="27" bestFit="1" customWidth="1"/>
    <col min="2566" max="2566" width="15.59765625" style="27" bestFit="1" customWidth="1"/>
    <col min="2567" max="2567" width="14.09765625" style="27" bestFit="1" customWidth="1"/>
    <col min="2568" max="2568" width="15.5" style="27" customWidth="1"/>
    <col min="2569" max="2569" width="22.09765625" style="27" customWidth="1"/>
    <col min="2570" max="2570" width="12.3984375" style="27" customWidth="1"/>
    <col min="2571" max="2816" width="8.8984375" style="27"/>
    <col min="2817" max="2817" width="17.8984375" style="27" customWidth="1"/>
    <col min="2818" max="2818" width="24.8984375" style="27" customWidth="1"/>
    <col min="2819" max="2819" width="19.59765625" style="27" bestFit="1" customWidth="1"/>
    <col min="2820" max="2820" width="11.5" style="27" customWidth="1"/>
    <col min="2821" max="2821" width="14.09765625" style="27" bestFit="1" customWidth="1"/>
    <col min="2822" max="2822" width="15.59765625" style="27" bestFit="1" customWidth="1"/>
    <col min="2823" max="2823" width="14.09765625" style="27" bestFit="1" customWidth="1"/>
    <col min="2824" max="2824" width="15.5" style="27" customWidth="1"/>
    <col min="2825" max="2825" width="22.09765625" style="27" customWidth="1"/>
    <col min="2826" max="2826" width="12.3984375" style="27" customWidth="1"/>
    <col min="2827" max="3072" width="8.8984375" style="27"/>
    <col min="3073" max="3073" width="17.8984375" style="27" customWidth="1"/>
    <col min="3074" max="3074" width="24.8984375" style="27" customWidth="1"/>
    <col min="3075" max="3075" width="19.59765625" style="27" bestFit="1" customWidth="1"/>
    <col min="3076" max="3076" width="11.5" style="27" customWidth="1"/>
    <col min="3077" max="3077" width="14.09765625" style="27" bestFit="1" customWidth="1"/>
    <col min="3078" max="3078" width="15.59765625" style="27" bestFit="1" customWidth="1"/>
    <col min="3079" max="3079" width="14.09765625" style="27" bestFit="1" customWidth="1"/>
    <col min="3080" max="3080" width="15.5" style="27" customWidth="1"/>
    <col min="3081" max="3081" width="22.09765625" style="27" customWidth="1"/>
    <col min="3082" max="3082" width="12.3984375" style="27" customWidth="1"/>
    <col min="3083" max="3328" width="8.8984375" style="27"/>
    <col min="3329" max="3329" width="17.8984375" style="27" customWidth="1"/>
    <col min="3330" max="3330" width="24.8984375" style="27" customWidth="1"/>
    <col min="3331" max="3331" width="19.59765625" style="27" bestFit="1" customWidth="1"/>
    <col min="3332" max="3332" width="11.5" style="27" customWidth="1"/>
    <col min="3333" max="3333" width="14.09765625" style="27" bestFit="1" customWidth="1"/>
    <col min="3334" max="3334" width="15.59765625" style="27" bestFit="1" customWidth="1"/>
    <col min="3335" max="3335" width="14.09765625" style="27" bestFit="1" customWidth="1"/>
    <col min="3336" max="3336" width="15.5" style="27" customWidth="1"/>
    <col min="3337" max="3337" width="22.09765625" style="27" customWidth="1"/>
    <col min="3338" max="3338" width="12.3984375" style="27" customWidth="1"/>
    <col min="3339" max="3584" width="8.8984375" style="27"/>
    <col min="3585" max="3585" width="17.8984375" style="27" customWidth="1"/>
    <col min="3586" max="3586" width="24.8984375" style="27" customWidth="1"/>
    <col min="3587" max="3587" width="19.59765625" style="27" bestFit="1" customWidth="1"/>
    <col min="3588" max="3588" width="11.5" style="27" customWidth="1"/>
    <col min="3589" max="3589" width="14.09765625" style="27" bestFit="1" customWidth="1"/>
    <col min="3590" max="3590" width="15.59765625" style="27" bestFit="1" customWidth="1"/>
    <col min="3591" max="3591" width="14.09765625" style="27" bestFit="1" customWidth="1"/>
    <col min="3592" max="3592" width="15.5" style="27" customWidth="1"/>
    <col min="3593" max="3593" width="22.09765625" style="27" customWidth="1"/>
    <col min="3594" max="3594" width="12.3984375" style="27" customWidth="1"/>
    <col min="3595" max="3840" width="8.8984375" style="27"/>
    <col min="3841" max="3841" width="17.8984375" style="27" customWidth="1"/>
    <col min="3842" max="3842" width="24.8984375" style="27" customWidth="1"/>
    <col min="3843" max="3843" width="19.59765625" style="27" bestFit="1" customWidth="1"/>
    <col min="3844" max="3844" width="11.5" style="27" customWidth="1"/>
    <col min="3845" max="3845" width="14.09765625" style="27" bestFit="1" customWidth="1"/>
    <col min="3846" max="3846" width="15.59765625" style="27" bestFit="1" customWidth="1"/>
    <col min="3847" max="3847" width="14.09765625" style="27" bestFit="1" customWidth="1"/>
    <col min="3848" max="3848" width="15.5" style="27" customWidth="1"/>
    <col min="3849" max="3849" width="22.09765625" style="27" customWidth="1"/>
    <col min="3850" max="3850" width="12.3984375" style="27" customWidth="1"/>
    <col min="3851" max="4096" width="8.8984375" style="27"/>
    <col min="4097" max="4097" width="17.8984375" style="27" customWidth="1"/>
    <col min="4098" max="4098" width="24.8984375" style="27" customWidth="1"/>
    <col min="4099" max="4099" width="19.59765625" style="27" bestFit="1" customWidth="1"/>
    <col min="4100" max="4100" width="11.5" style="27" customWidth="1"/>
    <col min="4101" max="4101" width="14.09765625" style="27" bestFit="1" customWidth="1"/>
    <col min="4102" max="4102" width="15.59765625" style="27" bestFit="1" customWidth="1"/>
    <col min="4103" max="4103" width="14.09765625" style="27" bestFit="1" customWidth="1"/>
    <col min="4104" max="4104" width="15.5" style="27" customWidth="1"/>
    <col min="4105" max="4105" width="22.09765625" style="27" customWidth="1"/>
    <col min="4106" max="4106" width="12.3984375" style="27" customWidth="1"/>
    <col min="4107" max="4352" width="8.8984375" style="27"/>
    <col min="4353" max="4353" width="17.8984375" style="27" customWidth="1"/>
    <col min="4354" max="4354" width="24.8984375" style="27" customWidth="1"/>
    <col min="4355" max="4355" width="19.59765625" style="27" bestFit="1" customWidth="1"/>
    <col min="4356" max="4356" width="11.5" style="27" customWidth="1"/>
    <col min="4357" max="4357" width="14.09765625" style="27" bestFit="1" customWidth="1"/>
    <col min="4358" max="4358" width="15.59765625" style="27" bestFit="1" customWidth="1"/>
    <col min="4359" max="4359" width="14.09765625" style="27" bestFit="1" customWidth="1"/>
    <col min="4360" max="4360" width="15.5" style="27" customWidth="1"/>
    <col min="4361" max="4361" width="22.09765625" style="27" customWidth="1"/>
    <col min="4362" max="4362" width="12.3984375" style="27" customWidth="1"/>
    <col min="4363" max="4608" width="8.8984375" style="27"/>
    <col min="4609" max="4609" width="17.8984375" style="27" customWidth="1"/>
    <col min="4610" max="4610" width="24.8984375" style="27" customWidth="1"/>
    <col min="4611" max="4611" width="19.59765625" style="27" bestFit="1" customWidth="1"/>
    <col min="4612" max="4612" width="11.5" style="27" customWidth="1"/>
    <col min="4613" max="4613" width="14.09765625" style="27" bestFit="1" customWidth="1"/>
    <col min="4614" max="4614" width="15.59765625" style="27" bestFit="1" customWidth="1"/>
    <col min="4615" max="4615" width="14.09765625" style="27" bestFit="1" customWidth="1"/>
    <col min="4616" max="4616" width="15.5" style="27" customWidth="1"/>
    <col min="4617" max="4617" width="22.09765625" style="27" customWidth="1"/>
    <col min="4618" max="4618" width="12.3984375" style="27" customWidth="1"/>
    <col min="4619" max="4864" width="8.8984375" style="27"/>
    <col min="4865" max="4865" width="17.8984375" style="27" customWidth="1"/>
    <col min="4866" max="4866" width="24.8984375" style="27" customWidth="1"/>
    <col min="4867" max="4867" width="19.59765625" style="27" bestFit="1" customWidth="1"/>
    <col min="4868" max="4868" width="11.5" style="27" customWidth="1"/>
    <col min="4869" max="4869" width="14.09765625" style="27" bestFit="1" customWidth="1"/>
    <col min="4870" max="4870" width="15.59765625" style="27" bestFit="1" customWidth="1"/>
    <col min="4871" max="4871" width="14.09765625" style="27" bestFit="1" customWidth="1"/>
    <col min="4872" max="4872" width="15.5" style="27" customWidth="1"/>
    <col min="4873" max="4873" width="22.09765625" style="27" customWidth="1"/>
    <col min="4874" max="4874" width="12.3984375" style="27" customWidth="1"/>
    <col min="4875" max="5120" width="8.8984375" style="27"/>
    <col min="5121" max="5121" width="17.8984375" style="27" customWidth="1"/>
    <col min="5122" max="5122" width="24.8984375" style="27" customWidth="1"/>
    <col min="5123" max="5123" width="19.59765625" style="27" bestFit="1" customWidth="1"/>
    <col min="5124" max="5124" width="11.5" style="27" customWidth="1"/>
    <col min="5125" max="5125" width="14.09765625" style="27" bestFit="1" customWidth="1"/>
    <col min="5126" max="5126" width="15.59765625" style="27" bestFit="1" customWidth="1"/>
    <col min="5127" max="5127" width="14.09765625" style="27" bestFit="1" customWidth="1"/>
    <col min="5128" max="5128" width="15.5" style="27" customWidth="1"/>
    <col min="5129" max="5129" width="22.09765625" style="27" customWidth="1"/>
    <col min="5130" max="5130" width="12.3984375" style="27" customWidth="1"/>
    <col min="5131" max="5376" width="8.8984375" style="27"/>
    <col min="5377" max="5377" width="17.8984375" style="27" customWidth="1"/>
    <col min="5378" max="5378" width="24.8984375" style="27" customWidth="1"/>
    <col min="5379" max="5379" width="19.59765625" style="27" bestFit="1" customWidth="1"/>
    <col min="5380" max="5380" width="11.5" style="27" customWidth="1"/>
    <col min="5381" max="5381" width="14.09765625" style="27" bestFit="1" customWidth="1"/>
    <col min="5382" max="5382" width="15.59765625" style="27" bestFit="1" customWidth="1"/>
    <col min="5383" max="5383" width="14.09765625" style="27" bestFit="1" customWidth="1"/>
    <col min="5384" max="5384" width="15.5" style="27" customWidth="1"/>
    <col min="5385" max="5385" width="22.09765625" style="27" customWidth="1"/>
    <col min="5386" max="5386" width="12.3984375" style="27" customWidth="1"/>
    <col min="5387" max="5632" width="8.8984375" style="27"/>
    <col min="5633" max="5633" width="17.8984375" style="27" customWidth="1"/>
    <col min="5634" max="5634" width="24.8984375" style="27" customWidth="1"/>
    <col min="5635" max="5635" width="19.59765625" style="27" bestFit="1" customWidth="1"/>
    <col min="5636" max="5636" width="11.5" style="27" customWidth="1"/>
    <col min="5637" max="5637" width="14.09765625" style="27" bestFit="1" customWidth="1"/>
    <col min="5638" max="5638" width="15.59765625" style="27" bestFit="1" customWidth="1"/>
    <col min="5639" max="5639" width="14.09765625" style="27" bestFit="1" customWidth="1"/>
    <col min="5640" max="5640" width="15.5" style="27" customWidth="1"/>
    <col min="5641" max="5641" width="22.09765625" style="27" customWidth="1"/>
    <col min="5642" max="5642" width="12.3984375" style="27" customWidth="1"/>
    <col min="5643" max="5888" width="8.8984375" style="27"/>
    <col min="5889" max="5889" width="17.8984375" style="27" customWidth="1"/>
    <col min="5890" max="5890" width="24.8984375" style="27" customWidth="1"/>
    <col min="5891" max="5891" width="19.59765625" style="27" bestFit="1" customWidth="1"/>
    <col min="5892" max="5892" width="11.5" style="27" customWidth="1"/>
    <col min="5893" max="5893" width="14.09765625" style="27" bestFit="1" customWidth="1"/>
    <col min="5894" max="5894" width="15.59765625" style="27" bestFit="1" customWidth="1"/>
    <col min="5895" max="5895" width="14.09765625" style="27" bestFit="1" customWidth="1"/>
    <col min="5896" max="5896" width="15.5" style="27" customWidth="1"/>
    <col min="5897" max="5897" width="22.09765625" style="27" customWidth="1"/>
    <col min="5898" max="5898" width="12.3984375" style="27" customWidth="1"/>
    <col min="5899" max="6144" width="8.8984375" style="27"/>
    <col min="6145" max="6145" width="17.8984375" style="27" customWidth="1"/>
    <col min="6146" max="6146" width="24.8984375" style="27" customWidth="1"/>
    <col min="6147" max="6147" width="19.59765625" style="27" bestFit="1" customWidth="1"/>
    <col min="6148" max="6148" width="11.5" style="27" customWidth="1"/>
    <col min="6149" max="6149" width="14.09765625" style="27" bestFit="1" customWidth="1"/>
    <col min="6150" max="6150" width="15.59765625" style="27" bestFit="1" customWidth="1"/>
    <col min="6151" max="6151" width="14.09765625" style="27" bestFit="1" customWidth="1"/>
    <col min="6152" max="6152" width="15.5" style="27" customWidth="1"/>
    <col min="6153" max="6153" width="22.09765625" style="27" customWidth="1"/>
    <col min="6154" max="6154" width="12.3984375" style="27" customWidth="1"/>
    <col min="6155" max="6400" width="8.8984375" style="27"/>
    <col min="6401" max="6401" width="17.8984375" style="27" customWidth="1"/>
    <col min="6402" max="6402" width="24.8984375" style="27" customWidth="1"/>
    <col min="6403" max="6403" width="19.59765625" style="27" bestFit="1" customWidth="1"/>
    <col min="6404" max="6404" width="11.5" style="27" customWidth="1"/>
    <col min="6405" max="6405" width="14.09765625" style="27" bestFit="1" customWidth="1"/>
    <col min="6406" max="6406" width="15.59765625" style="27" bestFit="1" customWidth="1"/>
    <col min="6407" max="6407" width="14.09765625" style="27" bestFit="1" customWidth="1"/>
    <col min="6408" max="6408" width="15.5" style="27" customWidth="1"/>
    <col min="6409" max="6409" width="22.09765625" style="27" customWidth="1"/>
    <col min="6410" max="6410" width="12.3984375" style="27" customWidth="1"/>
    <col min="6411" max="6656" width="8.8984375" style="27"/>
    <col min="6657" max="6657" width="17.8984375" style="27" customWidth="1"/>
    <col min="6658" max="6658" width="24.8984375" style="27" customWidth="1"/>
    <col min="6659" max="6659" width="19.59765625" style="27" bestFit="1" customWidth="1"/>
    <col min="6660" max="6660" width="11.5" style="27" customWidth="1"/>
    <col min="6661" max="6661" width="14.09765625" style="27" bestFit="1" customWidth="1"/>
    <col min="6662" max="6662" width="15.59765625" style="27" bestFit="1" customWidth="1"/>
    <col min="6663" max="6663" width="14.09765625" style="27" bestFit="1" customWidth="1"/>
    <col min="6664" max="6664" width="15.5" style="27" customWidth="1"/>
    <col min="6665" max="6665" width="22.09765625" style="27" customWidth="1"/>
    <col min="6666" max="6666" width="12.3984375" style="27" customWidth="1"/>
    <col min="6667" max="6912" width="8.8984375" style="27"/>
    <col min="6913" max="6913" width="17.8984375" style="27" customWidth="1"/>
    <col min="6914" max="6914" width="24.8984375" style="27" customWidth="1"/>
    <col min="6915" max="6915" width="19.59765625" style="27" bestFit="1" customWidth="1"/>
    <col min="6916" max="6916" width="11.5" style="27" customWidth="1"/>
    <col min="6917" max="6917" width="14.09765625" style="27" bestFit="1" customWidth="1"/>
    <col min="6918" max="6918" width="15.59765625" style="27" bestFit="1" customWidth="1"/>
    <col min="6919" max="6919" width="14.09765625" style="27" bestFit="1" customWidth="1"/>
    <col min="6920" max="6920" width="15.5" style="27" customWidth="1"/>
    <col min="6921" max="6921" width="22.09765625" style="27" customWidth="1"/>
    <col min="6922" max="6922" width="12.3984375" style="27" customWidth="1"/>
    <col min="6923" max="7168" width="8.8984375" style="27"/>
    <col min="7169" max="7169" width="17.8984375" style="27" customWidth="1"/>
    <col min="7170" max="7170" width="24.8984375" style="27" customWidth="1"/>
    <col min="7171" max="7171" width="19.59765625" style="27" bestFit="1" customWidth="1"/>
    <col min="7172" max="7172" width="11.5" style="27" customWidth="1"/>
    <col min="7173" max="7173" width="14.09765625" style="27" bestFit="1" customWidth="1"/>
    <col min="7174" max="7174" width="15.59765625" style="27" bestFit="1" customWidth="1"/>
    <col min="7175" max="7175" width="14.09765625" style="27" bestFit="1" customWidth="1"/>
    <col min="7176" max="7176" width="15.5" style="27" customWidth="1"/>
    <col min="7177" max="7177" width="22.09765625" style="27" customWidth="1"/>
    <col min="7178" max="7178" width="12.3984375" style="27" customWidth="1"/>
    <col min="7179" max="7424" width="8.8984375" style="27"/>
    <col min="7425" max="7425" width="17.8984375" style="27" customWidth="1"/>
    <col min="7426" max="7426" width="24.8984375" style="27" customWidth="1"/>
    <col min="7427" max="7427" width="19.59765625" style="27" bestFit="1" customWidth="1"/>
    <col min="7428" max="7428" width="11.5" style="27" customWidth="1"/>
    <col min="7429" max="7429" width="14.09765625" style="27" bestFit="1" customWidth="1"/>
    <col min="7430" max="7430" width="15.59765625" style="27" bestFit="1" customWidth="1"/>
    <col min="7431" max="7431" width="14.09765625" style="27" bestFit="1" customWidth="1"/>
    <col min="7432" max="7432" width="15.5" style="27" customWidth="1"/>
    <col min="7433" max="7433" width="22.09765625" style="27" customWidth="1"/>
    <col min="7434" max="7434" width="12.3984375" style="27" customWidth="1"/>
    <col min="7435" max="7680" width="8.8984375" style="27"/>
    <col min="7681" max="7681" width="17.8984375" style="27" customWidth="1"/>
    <col min="7682" max="7682" width="24.8984375" style="27" customWidth="1"/>
    <col min="7683" max="7683" width="19.59765625" style="27" bestFit="1" customWidth="1"/>
    <col min="7684" max="7684" width="11.5" style="27" customWidth="1"/>
    <col min="7685" max="7685" width="14.09765625" style="27" bestFit="1" customWidth="1"/>
    <col min="7686" max="7686" width="15.59765625" style="27" bestFit="1" customWidth="1"/>
    <col min="7687" max="7687" width="14.09765625" style="27" bestFit="1" customWidth="1"/>
    <col min="7688" max="7688" width="15.5" style="27" customWidth="1"/>
    <col min="7689" max="7689" width="22.09765625" style="27" customWidth="1"/>
    <col min="7690" max="7690" width="12.3984375" style="27" customWidth="1"/>
    <col min="7691" max="7936" width="8.8984375" style="27"/>
    <col min="7937" max="7937" width="17.8984375" style="27" customWidth="1"/>
    <col min="7938" max="7938" width="24.8984375" style="27" customWidth="1"/>
    <col min="7939" max="7939" width="19.59765625" style="27" bestFit="1" customWidth="1"/>
    <col min="7940" max="7940" width="11.5" style="27" customWidth="1"/>
    <col min="7941" max="7941" width="14.09765625" style="27" bestFit="1" customWidth="1"/>
    <col min="7942" max="7942" width="15.59765625" style="27" bestFit="1" customWidth="1"/>
    <col min="7943" max="7943" width="14.09765625" style="27" bestFit="1" customWidth="1"/>
    <col min="7944" max="7944" width="15.5" style="27" customWidth="1"/>
    <col min="7945" max="7945" width="22.09765625" style="27" customWidth="1"/>
    <col min="7946" max="7946" width="12.3984375" style="27" customWidth="1"/>
    <col min="7947" max="8192" width="8.8984375" style="27"/>
    <col min="8193" max="8193" width="17.8984375" style="27" customWidth="1"/>
    <col min="8194" max="8194" width="24.8984375" style="27" customWidth="1"/>
    <col min="8195" max="8195" width="19.59765625" style="27" bestFit="1" customWidth="1"/>
    <col min="8196" max="8196" width="11.5" style="27" customWidth="1"/>
    <col min="8197" max="8197" width="14.09765625" style="27" bestFit="1" customWidth="1"/>
    <col min="8198" max="8198" width="15.59765625" style="27" bestFit="1" customWidth="1"/>
    <col min="8199" max="8199" width="14.09765625" style="27" bestFit="1" customWidth="1"/>
    <col min="8200" max="8200" width="15.5" style="27" customWidth="1"/>
    <col min="8201" max="8201" width="22.09765625" style="27" customWidth="1"/>
    <col min="8202" max="8202" width="12.3984375" style="27" customWidth="1"/>
    <col min="8203" max="8448" width="8.8984375" style="27"/>
    <col min="8449" max="8449" width="17.8984375" style="27" customWidth="1"/>
    <col min="8450" max="8450" width="24.8984375" style="27" customWidth="1"/>
    <col min="8451" max="8451" width="19.59765625" style="27" bestFit="1" customWidth="1"/>
    <col min="8452" max="8452" width="11.5" style="27" customWidth="1"/>
    <col min="8453" max="8453" width="14.09765625" style="27" bestFit="1" customWidth="1"/>
    <col min="8454" max="8454" width="15.59765625" style="27" bestFit="1" customWidth="1"/>
    <col min="8455" max="8455" width="14.09765625" style="27" bestFit="1" customWidth="1"/>
    <col min="8456" max="8456" width="15.5" style="27" customWidth="1"/>
    <col min="8457" max="8457" width="22.09765625" style="27" customWidth="1"/>
    <col min="8458" max="8458" width="12.3984375" style="27" customWidth="1"/>
    <col min="8459" max="8704" width="8.8984375" style="27"/>
    <col min="8705" max="8705" width="17.8984375" style="27" customWidth="1"/>
    <col min="8706" max="8706" width="24.8984375" style="27" customWidth="1"/>
    <col min="8707" max="8707" width="19.59765625" style="27" bestFit="1" customWidth="1"/>
    <col min="8708" max="8708" width="11.5" style="27" customWidth="1"/>
    <col min="8709" max="8709" width="14.09765625" style="27" bestFit="1" customWidth="1"/>
    <col min="8710" max="8710" width="15.59765625" style="27" bestFit="1" customWidth="1"/>
    <col min="8711" max="8711" width="14.09765625" style="27" bestFit="1" customWidth="1"/>
    <col min="8712" max="8712" width="15.5" style="27" customWidth="1"/>
    <col min="8713" max="8713" width="22.09765625" style="27" customWidth="1"/>
    <col min="8714" max="8714" width="12.3984375" style="27" customWidth="1"/>
    <col min="8715" max="8960" width="8.8984375" style="27"/>
    <col min="8961" max="8961" width="17.8984375" style="27" customWidth="1"/>
    <col min="8962" max="8962" width="24.8984375" style="27" customWidth="1"/>
    <col min="8963" max="8963" width="19.59765625" style="27" bestFit="1" customWidth="1"/>
    <col min="8964" max="8964" width="11.5" style="27" customWidth="1"/>
    <col min="8965" max="8965" width="14.09765625" style="27" bestFit="1" customWidth="1"/>
    <col min="8966" max="8966" width="15.59765625" style="27" bestFit="1" customWidth="1"/>
    <col min="8967" max="8967" width="14.09765625" style="27" bestFit="1" customWidth="1"/>
    <col min="8968" max="8968" width="15.5" style="27" customWidth="1"/>
    <col min="8969" max="8969" width="22.09765625" style="27" customWidth="1"/>
    <col min="8970" max="8970" width="12.3984375" style="27" customWidth="1"/>
    <col min="8971" max="9216" width="8.8984375" style="27"/>
    <col min="9217" max="9217" width="17.8984375" style="27" customWidth="1"/>
    <col min="9218" max="9218" width="24.8984375" style="27" customWidth="1"/>
    <col min="9219" max="9219" width="19.59765625" style="27" bestFit="1" customWidth="1"/>
    <col min="9220" max="9220" width="11.5" style="27" customWidth="1"/>
    <col min="9221" max="9221" width="14.09765625" style="27" bestFit="1" customWidth="1"/>
    <col min="9222" max="9222" width="15.59765625" style="27" bestFit="1" customWidth="1"/>
    <col min="9223" max="9223" width="14.09765625" style="27" bestFit="1" customWidth="1"/>
    <col min="9224" max="9224" width="15.5" style="27" customWidth="1"/>
    <col min="9225" max="9225" width="22.09765625" style="27" customWidth="1"/>
    <col min="9226" max="9226" width="12.3984375" style="27" customWidth="1"/>
    <col min="9227" max="9472" width="8.8984375" style="27"/>
    <col min="9473" max="9473" width="17.8984375" style="27" customWidth="1"/>
    <col min="9474" max="9474" width="24.8984375" style="27" customWidth="1"/>
    <col min="9475" max="9475" width="19.59765625" style="27" bestFit="1" customWidth="1"/>
    <col min="9476" max="9476" width="11.5" style="27" customWidth="1"/>
    <col min="9477" max="9477" width="14.09765625" style="27" bestFit="1" customWidth="1"/>
    <col min="9478" max="9478" width="15.59765625" style="27" bestFit="1" customWidth="1"/>
    <col min="9479" max="9479" width="14.09765625" style="27" bestFit="1" customWidth="1"/>
    <col min="9480" max="9480" width="15.5" style="27" customWidth="1"/>
    <col min="9481" max="9481" width="22.09765625" style="27" customWidth="1"/>
    <col min="9482" max="9482" width="12.3984375" style="27" customWidth="1"/>
    <col min="9483" max="9728" width="8.8984375" style="27"/>
    <col min="9729" max="9729" width="17.8984375" style="27" customWidth="1"/>
    <col min="9730" max="9730" width="24.8984375" style="27" customWidth="1"/>
    <col min="9731" max="9731" width="19.59765625" style="27" bestFit="1" customWidth="1"/>
    <col min="9732" max="9732" width="11.5" style="27" customWidth="1"/>
    <col min="9733" max="9733" width="14.09765625" style="27" bestFit="1" customWidth="1"/>
    <col min="9734" max="9734" width="15.59765625" style="27" bestFit="1" customWidth="1"/>
    <col min="9735" max="9735" width="14.09765625" style="27" bestFit="1" customWidth="1"/>
    <col min="9736" max="9736" width="15.5" style="27" customWidth="1"/>
    <col min="9737" max="9737" width="22.09765625" style="27" customWidth="1"/>
    <col min="9738" max="9738" width="12.3984375" style="27" customWidth="1"/>
    <col min="9739" max="9984" width="8.8984375" style="27"/>
    <col min="9985" max="9985" width="17.8984375" style="27" customWidth="1"/>
    <col min="9986" max="9986" width="24.8984375" style="27" customWidth="1"/>
    <col min="9987" max="9987" width="19.59765625" style="27" bestFit="1" customWidth="1"/>
    <col min="9988" max="9988" width="11.5" style="27" customWidth="1"/>
    <col min="9989" max="9989" width="14.09765625" style="27" bestFit="1" customWidth="1"/>
    <col min="9990" max="9990" width="15.59765625" style="27" bestFit="1" customWidth="1"/>
    <col min="9991" max="9991" width="14.09765625" style="27" bestFit="1" customWidth="1"/>
    <col min="9992" max="9992" width="15.5" style="27" customWidth="1"/>
    <col min="9993" max="9993" width="22.09765625" style="27" customWidth="1"/>
    <col min="9994" max="9994" width="12.3984375" style="27" customWidth="1"/>
    <col min="9995" max="10240" width="8.8984375" style="27"/>
    <col min="10241" max="10241" width="17.8984375" style="27" customWidth="1"/>
    <col min="10242" max="10242" width="24.8984375" style="27" customWidth="1"/>
    <col min="10243" max="10243" width="19.59765625" style="27" bestFit="1" customWidth="1"/>
    <col min="10244" max="10244" width="11.5" style="27" customWidth="1"/>
    <col min="10245" max="10245" width="14.09765625" style="27" bestFit="1" customWidth="1"/>
    <col min="10246" max="10246" width="15.59765625" style="27" bestFit="1" customWidth="1"/>
    <col min="10247" max="10247" width="14.09765625" style="27" bestFit="1" customWidth="1"/>
    <col min="10248" max="10248" width="15.5" style="27" customWidth="1"/>
    <col min="10249" max="10249" width="22.09765625" style="27" customWidth="1"/>
    <col min="10250" max="10250" width="12.3984375" style="27" customWidth="1"/>
    <col min="10251" max="10496" width="8.8984375" style="27"/>
    <col min="10497" max="10497" width="17.8984375" style="27" customWidth="1"/>
    <col min="10498" max="10498" width="24.8984375" style="27" customWidth="1"/>
    <col min="10499" max="10499" width="19.59765625" style="27" bestFit="1" customWidth="1"/>
    <col min="10500" max="10500" width="11.5" style="27" customWidth="1"/>
    <col min="10501" max="10501" width="14.09765625" style="27" bestFit="1" customWidth="1"/>
    <col min="10502" max="10502" width="15.59765625" style="27" bestFit="1" customWidth="1"/>
    <col min="10503" max="10503" width="14.09765625" style="27" bestFit="1" customWidth="1"/>
    <col min="10504" max="10504" width="15.5" style="27" customWidth="1"/>
    <col min="10505" max="10505" width="22.09765625" style="27" customWidth="1"/>
    <col min="10506" max="10506" width="12.3984375" style="27" customWidth="1"/>
    <col min="10507" max="10752" width="8.8984375" style="27"/>
    <col min="10753" max="10753" width="17.8984375" style="27" customWidth="1"/>
    <col min="10754" max="10754" width="24.8984375" style="27" customWidth="1"/>
    <col min="10755" max="10755" width="19.59765625" style="27" bestFit="1" customWidth="1"/>
    <col min="10756" max="10756" width="11.5" style="27" customWidth="1"/>
    <col min="10757" max="10757" width="14.09765625" style="27" bestFit="1" customWidth="1"/>
    <col min="10758" max="10758" width="15.59765625" style="27" bestFit="1" customWidth="1"/>
    <col min="10759" max="10759" width="14.09765625" style="27" bestFit="1" customWidth="1"/>
    <col min="10760" max="10760" width="15.5" style="27" customWidth="1"/>
    <col min="10761" max="10761" width="22.09765625" style="27" customWidth="1"/>
    <col min="10762" max="10762" width="12.3984375" style="27" customWidth="1"/>
    <col min="10763" max="11008" width="8.8984375" style="27"/>
    <col min="11009" max="11009" width="17.8984375" style="27" customWidth="1"/>
    <col min="11010" max="11010" width="24.8984375" style="27" customWidth="1"/>
    <col min="11011" max="11011" width="19.59765625" style="27" bestFit="1" customWidth="1"/>
    <col min="11012" max="11012" width="11.5" style="27" customWidth="1"/>
    <col min="11013" max="11013" width="14.09765625" style="27" bestFit="1" customWidth="1"/>
    <col min="11014" max="11014" width="15.59765625" style="27" bestFit="1" customWidth="1"/>
    <col min="11015" max="11015" width="14.09765625" style="27" bestFit="1" customWidth="1"/>
    <col min="11016" max="11016" width="15.5" style="27" customWidth="1"/>
    <col min="11017" max="11017" width="22.09765625" style="27" customWidth="1"/>
    <col min="11018" max="11018" width="12.3984375" style="27" customWidth="1"/>
    <col min="11019" max="11264" width="8.8984375" style="27"/>
    <col min="11265" max="11265" width="17.8984375" style="27" customWidth="1"/>
    <col min="11266" max="11266" width="24.8984375" style="27" customWidth="1"/>
    <col min="11267" max="11267" width="19.59765625" style="27" bestFit="1" customWidth="1"/>
    <col min="11268" max="11268" width="11.5" style="27" customWidth="1"/>
    <col min="11269" max="11269" width="14.09765625" style="27" bestFit="1" customWidth="1"/>
    <col min="11270" max="11270" width="15.59765625" style="27" bestFit="1" customWidth="1"/>
    <col min="11271" max="11271" width="14.09765625" style="27" bestFit="1" customWidth="1"/>
    <col min="11272" max="11272" width="15.5" style="27" customWidth="1"/>
    <col min="11273" max="11273" width="22.09765625" style="27" customWidth="1"/>
    <col min="11274" max="11274" width="12.3984375" style="27" customWidth="1"/>
    <col min="11275" max="11520" width="8.8984375" style="27"/>
    <col min="11521" max="11521" width="17.8984375" style="27" customWidth="1"/>
    <col min="11522" max="11522" width="24.8984375" style="27" customWidth="1"/>
    <col min="11523" max="11523" width="19.59765625" style="27" bestFit="1" customWidth="1"/>
    <col min="11524" max="11524" width="11.5" style="27" customWidth="1"/>
    <col min="11525" max="11525" width="14.09765625" style="27" bestFit="1" customWidth="1"/>
    <col min="11526" max="11526" width="15.59765625" style="27" bestFit="1" customWidth="1"/>
    <col min="11527" max="11527" width="14.09765625" style="27" bestFit="1" customWidth="1"/>
    <col min="11528" max="11528" width="15.5" style="27" customWidth="1"/>
    <col min="11529" max="11529" width="22.09765625" style="27" customWidth="1"/>
    <col min="11530" max="11530" width="12.3984375" style="27" customWidth="1"/>
    <col min="11531" max="11776" width="8.8984375" style="27"/>
    <col min="11777" max="11777" width="17.8984375" style="27" customWidth="1"/>
    <col min="11778" max="11778" width="24.8984375" style="27" customWidth="1"/>
    <col min="11779" max="11779" width="19.59765625" style="27" bestFit="1" customWidth="1"/>
    <col min="11780" max="11780" width="11.5" style="27" customWidth="1"/>
    <col min="11781" max="11781" width="14.09765625" style="27" bestFit="1" customWidth="1"/>
    <col min="11782" max="11782" width="15.59765625" style="27" bestFit="1" customWidth="1"/>
    <col min="11783" max="11783" width="14.09765625" style="27" bestFit="1" customWidth="1"/>
    <col min="11784" max="11784" width="15.5" style="27" customWidth="1"/>
    <col min="11785" max="11785" width="22.09765625" style="27" customWidth="1"/>
    <col min="11786" max="11786" width="12.3984375" style="27" customWidth="1"/>
    <col min="11787" max="12032" width="8.8984375" style="27"/>
    <col min="12033" max="12033" width="17.8984375" style="27" customWidth="1"/>
    <col min="12034" max="12034" width="24.8984375" style="27" customWidth="1"/>
    <col min="12035" max="12035" width="19.59765625" style="27" bestFit="1" customWidth="1"/>
    <col min="12036" max="12036" width="11.5" style="27" customWidth="1"/>
    <col min="12037" max="12037" width="14.09765625" style="27" bestFit="1" customWidth="1"/>
    <col min="12038" max="12038" width="15.59765625" style="27" bestFit="1" customWidth="1"/>
    <col min="12039" max="12039" width="14.09765625" style="27" bestFit="1" customWidth="1"/>
    <col min="12040" max="12040" width="15.5" style="27" customWidth="1"/>
    <col min="12041" max="12041" width="22.09765625" style="27" customWidth="1"/>
    <col min="12042" max="12042" width="12.3984375" style="27" customWidth="1"/>
    <col min="12043" max="12288" width="8.8984375" style="27"/>
    <col min="12289" max="12289" width="17.8984375" style="27" customWidth="1"/>
    <col min="12290" max="12290" width="24.8984375" style="27" customWidth="1"/>
    <col min="12291" max="12291" width="19.59765625" style="27" bestFit="1" customWidth="1"/>
    <col min="12292" max="12292" width="11.5" style="27" customWidth="1"/>
    <col min="12293" max="12293" width="14.09765625" style="27" bestFit="1" customWidth="1"/>
    <col min="12294" max="12294" width="15.59765625" style="27" bestFit="1" customWidth="1"/>
    <col min="12295" max="12295" width="14.09765625" style="27" bestFit="1" customWidth="1"/>
    <col min="12296" max="12296" width="15.5" style="27" customWidth="1"/>
    <col min="12297" max="12297" width="22.09765625" style="27" customWidth="1"/>
    <col min="12298" max="12298" width="12.3984375" style="27" customWidth="1"/>
    <col min="12299" max="12544" width="8.8984375" style="27"/>
    <col min="12545" max="12545" width="17.8984375" style="27" customWidth="1"/>
    <col min="12546" max="12546" width="24.8984375" style="27" customWidth="1"/>
    <col min="12547" max="12547" width="19.59765625" style="27" bestFit="1" customWidth="1"/>
    <col min="12548" max="12548" width="11.5" style="27" customWidth="1"/>
    <col min="12549" max="12549" width="14.09765625" style="27" bestFit="1" customWidth="1"/>
    <col min="12550" max="12550" width="15.59765625" style="27" bestFit="1" customWidth="1"/>
    <col min="12551" max="12551" width="14.09765625" style="27" bestFit="1" customWidth="1"/>
    <col min="12552" max="12552" width="15.5" style="27" customWidth="1"/>
    <col min="12553" max="12553" width="22.09765625" style="27" customWidth="1"/>
    <col min="12554" max="12554" width="12.3984375" style="27" customWidth="1"/>
    <col min="12555" max="12800" width="8.8984375" style="27"/>
    <col min="12801" max="12801" width="17.8984375" style="27" customWidth="1"/>
    <col min="12802" max="12802" width="24.8984375" style="27" customWidth="1"/>
    <col min="12803" max="12803" width="19.59765625" style="27" bestFit="1" customWidth="1"/>
    <col min="12804" max="12804" width="11.5" style="27" customWidth="1"/>
    <col min="12805" max="12805" width="14.09765625" style="27" bestFit="1" customWidth="1"/>
    <col min="12806" max="12806" width="15.59765625" style="27" bestFit="1" customWidth="1"/>
    <col min="12807" max="12807" width="14.09765625" style="27" bestFit="1" customWidth="1"/>
    <col min="12808" max="12808" width="15.5" style="27" customWidth="1"/>
    <col min="12809" max="12809" width="22.09765625" style="27" customWidth="1"/>
    <col min="12810" max="12810" width="12.3984375" style="27" customWidth="1"/>
    <col min="12811" max="13056" width="8.8984375" style="27"/>
    <col min="13057" max="13057" width="17.8984375" style="27" customWidth="1"/>
    <col min="13058" max="13058" width="24.8984375" style="27" customWidth="1"/>
    <col min="13059" max="13059" width="19.59765625" style="27" bestFit="1" customWidth="1"/>
    <col min="13060" max="13060" width="11.5" style="27" customWidth="1"/>
    <col min="13061" max="13061" width="14.09765625" style="27" bestFit="1" customWidth="1"/>
    <col min="13062" max="13062" width="15.59765625" style="27" bestFit="1" customWidth="1"/>
    <col min="13063" max="13063" width="14.09765625" style="27" bestFit="1" customWidth="1"/>
    <col min="13064" max="13064" width="15.5" style="27" customWidth="1"/>
    <col min="13065" max="13065" width="22.09765625" style="27" customWidth="1"/>
    <col min="13066" max="13066" width="12.3984375" style="27" customWidth="1"/>
    <col min="13067" max="13312" width="8.8984375" style="27"/>
    <col min="13313" max="13313" width="17.8984375" style="27" customWidth="1"/>
    <col min="13314" max="13314" width="24.8984375" style="27" customWidth="1"/>
    <col min="13315" max="13315" width="19.59765625" style="27" bestFit="1" customWidth="1"/>
    <col min="13316" max="13316" width="11.5" style="27" customWidth="1"/>
    <col min="13317" max="13317" width="14.09765625" style="27" bestFit="1" customWidth="1"/>
    <col min="13318" max="13318" width="15.59765625" style="27" bestFit="1" customWidth="1"/>
    <col min="13319" max="13319" width="14.09765625" style="27" bestFit="1" customWidth="1"/>
    <col min="13320" max="13320" width="15.5" style="27" customWidth="1"/>
    <col min="13321" max="13321" width="22.09765625" style="27" customWidth="1"/>
    <col min="13322" max="13322" width="12.3984375" style="27" customWidth="1"/>
    <col min="13323" max="13568" width="8.8984375" style="27"/>
    <col min="13569" max="13569" width="17.8984375" style="27" customWidth="1"/>
    <col min="13570" max="13570" width="24.8984375" style="27" customWidth="1"/>
    <col min="13571" max="13571" width="19.59765625" style="27" bestFit="1" customWidth="1"/>
    <col min="13572" max="13572" width="11.5" style="27" customWidth="1"/>
    <col min="13573" max="13573" width="14.09765625" style="27" bestFit="1" customWidth="1"/>
    <col min="13574" max="13574" width="15.59765625" style="27" bestFit="1" customWidth="1"/>
    <col min="13575" max="13575" width="14.09765625" style="27" bestFit="1" customWidth="1"/>
    <col min="13576" max="13576" width="15.5" style="27" customWidth="1"/>
    <col min="13577" max="13577" width="22.09765625" style="27" customWidth="1"/>
    <col min="13578" max="13578" width="12.3984375" style="27" customWidth="1"/>
    <col min="13579" max="13824" width="8.8984375" style="27"/>
    <col min="13825" max="13825" width="17.8984375" style="27" customWidth="1"/>
    <col min="13826" max="13826" width="24.8984375" style="27" customWidth="1"/>
    <col min="13827" max="13827" width="19.59765625" style="27" bestFit="1" customWidth="1"/>
    <col min="13828" max="13828" width="11.5" style="27" customWidth="1"/>
    <col min="13829" max="13829" width="14.09765625" style="27" bestFit="1" customWidth="1"/>
    <col min="13830" max="13830" width="15.59765625" style="27" bestFit="1" customWidth="1"/>
    <col min="13831" max="13831" width="14.09765625" style="27" bestFit="1" customWidth="1"/>
    <col min="13832" max="13832" width="15.5" style="27" customWidth="1"/>
    <col min="13833" max="13833" width="22.09765625" style="27" customWidth="1"/>
    <col min="13834" max="13834" width="12.3984375" style="27" customWidth="1"/>
    <col min="13835" max="14080" width="8.8984375" style="27"/>
    <col min="14081" max="14081" width="17.8984375" style="27" customWidth="1"/>
    <col min="14082" max="14082" width="24.8984375" style="27" customWidth="1"/>
    <col min="14083" max="14083" width="19.59765625" style="27" bestFit="1" customWidth="1"/>
    <col min="14084" max="14084" width="11.5" style="27" customWidth="1"/>
    <col min="14085" max="14085" width="14.09765625" style="27" bestFit="1" customWidth="1"/>
    <col min="14086" max="14086" width="15.59765625" style="27" bestFit="1" customWidth="1"/>
    <col min="14087" max="14087" width="14.09765625" style="27" bestFit="1" customWidth="1"/>
    <col min="14088" max="14088" width="15.5" style="27" customWidth="1"/>
    <col min="14089" max="14089" width="22.09765625" style="27" customWidth="1"/>
    <col min="14090" max="14090" width="12.3984375" style="27" customWidth="1"/>
    <col min="14091" max="14336" width="8.8984375" style="27"/>
    <col min="14337" max="14337" width="17.8984375" style="27" customWidth="1"/>
    <col min="14338" max="14338" width="24.8984375" style="27" customWidth="1"/>
    <col min="14339" max="14339" width="19.59765625" style="27" bestFit="1" customWidth="1"/>
    <col min="14340" max="14340" width="11.5" style="27" customWidth="1"/>
    <col min="14341" max="14341" width="14.09765625" style="27" bestFit="1" customWidth="1"/>
    <col min="14342" max="14342" width="15.59765625" style="27" bestFit="1" customWidth="1"/>
    <col min="14343" max="14343" width="14.09765625" style="27" bestFit="1" customWidth="1"/>
    <col min="14344" max="14344" width="15.5" style="27" customWidth="1"/>
    <col min="14345" max="14345" width="22.09765625" style="27" customWidth="1"/>
    <col min="14346" max="14346" width="12.3984375" style="27" customWidth="1"/>
    <col min="14347" max="14592" width="8.8984375" style="27"/>
    <col min="14593" max="14593" width="17.8984375" style="27" customWidth="1"/>
    <col min="14594" max="14594" width="24.8984375" style="27" customWidth="1"/>
    <col min="14595" max="14595" width="19.59765625" style="27" bestFit="1" customWidth="1"/>
    <col min="14596" max="14596" width="11.5" style="27" customWidth="1"/>
    <col min="14597" max="14597" width="14.09765625" style="27" bestFit="1" customWidth="1"/>
    <col min="14598" max="14598" width="15.59765625" style="27" bestFit="1" customWidth="1"/>
    <col min="14599" max="14599" width="14.09765625" style="27" bestFit="1" customWidth="1"/>
    <col min="14600" max="14600" width="15.5" style="27" customWidth="1"/>
    <col min="14601" max="14601" width="22.09765625" style="27" customWidth="1"/>
    <col min="14602" max="14602" width="12.3984375" style="27" customWidth="1"/>
    <col min="14603" max="14848" width="8.8984375" style="27"/>
    <col min="14849" max="14849" width="17.8984375" style="27" customWidth="1"/>
    <col min="14850" max="14850" width="24.8984375" style="27" customWidth="1"/>
    <col min="14851" max="14851" width="19.59765625" style="27" bestFit="1" customWidth="1"/>
    <col min="14852" max="14852" width="11.5" style="27" customWidth="1"/>
    <col min="14853" max="14853" width="14.09765625" style="27" bestFit="1" customWidth="1"/>
    <col min="14854" max="14854" width="15.59765625" style="27" bestFit="1" customWidth="1"/>
    <col min="14855" max="14855" width="14.09765625" style="27" bestFit="1" customWidth="1"/>
    <col min="14856" max="14856" width="15.5" style="27" customWidth="1"/>
    <col min="14857" max="14857" width="22.09765625" style="27" customWidth="1"/>
    <col min="14858" max="14858" width="12.3984375" style="27" customWidth="1"/>
    <col min="14859" max="15104" width="8.8984375" style="27"/>
    <col min="15105" max="15105" width="17.8984375" style="27" customWidth="1"/>
    <col min="15106" max="15106" width="24.8984375" style="27" customWidth="1"/>
    <col min="15107" max="15107" width="19.59765625" style="27" bestFit="1" customWidth="1"/>
    <col min="15108" max="15108" width="11.5" style="27" customWidth="1"/>
    <col min="15109" max="15109" width="14.09765625" style="27" bestFit="1" customWidth="1"/>
    <col min="15110" max="15110" width="15.59765625" style="27" bestFit="1" customWidth="1"/>
    <col min="15111" max="15111" width="14.09765625" style="27" bestFit="1" customWidth="1"/>
    <col min="15112" max="15112" width="15.5" style="27" customWidth="1"/>
    <col min="15113" max="15113" width="22.09765625" style="27" customWidth="1"/>
    <col min="15114" max="15114" width="12.3984375" style="27" customWidth="1"/>
    <col min="15115" max="15360" width="8.8984375" style="27"/>
    <col min="15361" max="15361" width="17.8984375" style="27" customWidth="1"/>
    <col min="15362" max="15362" width="24.8984375" style="27" customWidth="1"/>
    <col min="15363" max="15363" width="19.59765625" style="27" bestFit="1" customWidth="1"/>
    <col min="15364" max="15364" width="11.5" style="27" customWidth="1"/>
    <col min="15365" max="15365" width="14.09765625" style="27" bestFit="1" customWidth="1"/>
    <col min="15366" max="15366" width="15.59765625" style="27" bestFit="1" customWidth="1"/>
    <col min="15367" max="15367" width="14.09765625" style="27" bestFit="1" customWidth="1"/>
    <col min="15368" max="15368" width="15.5" style="27" customWidth="1"/>
    <col min="15369" max="15369" width="22.09765625" style="27" customWidth="1"/>
    <col min="15370" max="15370" width="12.3984375" style="27" customWidth="1"/>
    <col min="15371" max="15616" width="8.8984375" style="27"/>
    <col min="15617" max="15617" width="17.8984375" style="27" customWidth="1"/>
    <col min="15618" max="15618" width="24.8984375" style="27" customWidth="1"/>
    <col min="15619" max="15619" width="19.59765625" style="27" bestFit="1" customWidth="1"/>
    <col min="15620" max="15620" width="11.5" style="27" customWidth="1"/>
    <col min="15621" max="15621" width="14.09765625" style="27" bestFit="1" customWidth="1"/>
    <col min="15622" max="15622" width="15.59765625" style="27" bestFit="1" customWidth="1"/>
    <col min="15623" max="15623" width="14.09765625" style="27" bestFit="1" customWidth="1"/>
    <col min="15624" max="15624" width="15.5" style="27" customWidth="1"/>
    <col min="15625" max="15625" width="22.09765625" style="27" customWidth="1"/>
    <col min="15626" max="15626" width="12.3984375" style="27" customWidth="1"/>
    <col min="15627" max="15872" width="8.8984375" style="27"/>
    <col min="15873" max="15873" width="17.8984375" style="27" customWidth="1"/>
    <col min="15874" max="15874" width="24.8984375" style="27" customWidth="1"/>
    <col min="15875" max="15875" width="19.59765625" style="27" bestFit="1" customWidth="1"/>
    <col min="15876" max="15876" width="11.5" style="27" customWidth="1"/>
    <col min="15877" max="15877" width="14.09765625" style="27" bestFit="1" customWidth="1"/>
    <col min="15878" max="15878" width="15.59765625" style="27" bestFit="1" customWidth="1"/>
    <col min="15879" max="15879" width="14.09765625" style="27" bestFit="1" customWidth="1"/>
    <col min="15880" max="15880" width="15.5" style="27" customWidth="1"/>
    <col min="15881" max="15881" width="22.09765625" style="27" customWidth="1"/>
    <col min="15882" max="15882" width="12.3984375" style="27" customWidth="1"/>
    <col min="15883" max="16128" width="8.8984375" style="27"/>
    <col min="16129" max="16129" width="17.8984375" style="27" customWidth="1"/>
    <col min="16130" max="16130" width="24.8984375" style="27" customWidth="1"/>
    <col min="16131" max="16131" width="19.59765625" style="27" bestFit="1" customWidth="1"/>
    <col min="16132" max="16132" width="11.5" style="27" customWidth="1"/>
    <col min="16133" max="16133" width="14.09765625" style="27" bestFit="1" customWidth="1"/>
    <col min="16134" max="16134" width="15.59765625" style="27" bestFit="1" customWidth="1"/>
    <col min="16135" max="16135" width="14.09765625" style="27" bestFit="1" customWidth="1"/>
    <col min="16136" max="16136" width="15.5" style="27" customWidth="1"/>
    <col min="16137" max="16137" width="22.09765625" style="27" customWidth="1"/>
    <col min="16138" max="16138" width="12.3984375" style="27" customWidth="1"/>
    <col min="16139" max="16384" width="8.8984375" style="27"/>
  </cols>
  <sheetData>
    <row r="1" spans="1:22" s="5" customFormat="1" ht="13.8">
      <c r="A1" s="1" t="s">
        <v>0</v>
      </c>
      <c r="B1" s="2"/>
      <c r="C1" s="3"/>
      <c r="D1" s="3"/>
      <c r="E1" s="124"/>
      <c r="F1" s="124"/>
      <c r="G1" s="105"/>
      <c r="H1" s="3"/>
      <c r="I1" s="3"/>
      <c r="J1" s="3"/>
      <c r="K1" s="4"/>
    </row>
    <row r="2" spans="1:22" s="5" customFormat="1" ht="13.8">
      <c r="A2" s="1" t="s">
        <v>1</v>
      </c>
      <c r="B2" s="2"/>
      <c r="C2" s="3"/>
      <c r="D2" s="3"/>
      <c r="E2" s="124"/>
      <c r="F2" s="124"/>
      <c r="G2" s="105"/>
      <c r="H2" s="3"/>
      <c r="I2" s="3"/>
      <c r="J2" s="3"/>
      <c r="K2" s="4"/>
    </row>
    <row r="3" spans="1:22" s="6" customFormat="1" ht="41.25" customHeight="1">
      <c r="A3" s="153" t="s">
        <v>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</row>
    <row r="4" spans="1:22" s="6" customFormat="1">
      <c r="A4" s="7" t="s">
        <v>3</v>
      </c>
      <c r="B4" s="8" t="s">
        <v>4</v>
      </c>
      <c r="C4" s="9"/>
      <c r="D4" s="9"/>
      <c r="E4" s="124"/>
      <c r="F4" s="124"/>
      <c r="G4" s="106"/>
      <c r="H4" s="9"/>
      <c r="I4" s="10" t="s">
        <v>5</v>
      </c>
      <c r="J4" s="135">
        <v>11230043474</v>
      </c>
      <c r="K4" s="11"/>
    </row>
    <row r="5" spans="1:22" s="6" customFormat="1" ht="13.8">
      <c r="A5" s="7"/>
      <c r="B5" s="8" t="s">
        <v>6</v>
      </c>
      <c r="C5" s="9"/>
      <c r="D5" s="9"/>
      <c r="E5" s="124"/>
      <c r="F5" s="124"/>
      <c r="G5" s="106"/>
      <c r="H5" s="9"/>
      <c r="I5" s="10" t="s">
        <v>7</v>
      </c>
      <c r="J5" s="12">
        <v>45001</v>
      </c>
      <c r="K5" s="11"/>
    </row>
    <row r="6" spans="1:22" s="6" customFormat="1" ht="124.8">
      <c r="A6" s="7"/>
      <c r="B6" s="8" t="s">
        <v>8</v>
      </c>
      <c r="C6" s="9"/>
      <c r="D6" s="9"/>
      <c r="E6" s="124"/>
      <c r="F6" s="124"/>
      <c r="G6" s="106"/>
      <c r="H6" s="9"/>
      <c r="I6" s="10" t="s">
        <v>9</v>
      </c>
      <c r="J6" s="132" t="str">
        <f>B16</f>
        <v>111123011000048-4.1
111123011000050-1.1
111123011000052-2.1
111123011000052-3.1
111123011000054-2.1
111123011000056-1.1
111123011000058-2.1
111123011000058-3.1</v>
      </c>
      <c r="K6" s="11"/>
    </row>
    <row r="7" spans="1:22" s="6" customFormat="1" ht="14.4">
      <c r="A7" s="7"/>
      <c r="B7" s="8" t="s">
        <v>10</v>
      </c>
      <c r="C7" s="13"/>
      <c r="D7" s="13"/>
      <c r="E7" s="124"/>
      <c r="F7" s="124"/>
      <c r="G7" s="106"/>
      <c r="H7" s="13"/>
      <c r="I7" s="10" t="s">
        <v>11</v>
      </c>
      <c r="J7" s="14" t="s">
        <v>51</v>
      </c>
      <c r="K7" s="11"/>
    </row>
    <row r="8" spans="1:22" s="6" customFormat="1" ht="13.8">
      <c r="A8" s="15"/>
      <c r="B8" s="11"/>
      <c r="C8" s="9"/>
      <c r="D8" s="9"/>
      <c r="E8" s="124"/>
      <c r="F8" s="124"/>
      <c r="G8" s="106"/>
      <c r="H8" s="9"/>
      <c r="I8" s="10" t="s">
        <v>12</v>
      </c>
      <c r="J8" s="14" t="s">
        <v>56</v>
      </c>
      <c r="K8" s="11"/>
    </row>
    <row r="9" spans="1:22" s="6" customFormat="1" ht="13.8">
      <c r="A9" s="7" t="s">
        <v>13</v>
      </c>
      <c r="B9" s="8" t="s">
        <v>4</v>
      </c>
      <c r="C9" s="9"/>
      <c r="D9" s="9"/>
      <c r="E9" s="125"/>
      <c r="F9" s="125"/>
      <c r="G9" s="107"/>
      <c r="H9" s="9"/>
      <c r="I9" s="10" t="s">
        <v>14</v>
      </c>
      <c r="J9" s="17" t="s">
        <v>15</v>
      </c>
      <c r="K9" s="11"/>
    </row>
    <row r="10" spans="1:22" s="6" customFormat="1" ht="13.8">
      <c r="A10" s="7"/>
      <c r="B10" s="8" t="s">
        <v>6</v>
      </c>
      <c r="C10" s="9"/>
      <c r="D10" s="9"/>
      <c r="E10" s="124"/>
      <c r="F10" s="124"/>
      <c r="G10" s="107"/>
      <c r="H10" s="9"/>
      <c r="I10" s="10" t="s">
        <v>52</v>
      </c>
      <c r="J10" s="14" t="s">
        <v>53</v>
      </c>
      <c r="K10" s="11"/>
    </row>
    <row r="11" spans="1:22" s="6" customFormat="1" ht="13.8">
      <c r="A11" s="18"/>
      <c r="B11" s="8" t="s">
        <v>8</v>
      </c>
      <c r="C11" s="16"/>
      <c r="D11" s="16"/>
      <c r="E11" s="125"/>
      <c r="F11" s="125"/>
      <c r="G11" s="107"/>
      <c r="H11" s="16"/>
      <c r="I11" s="10" t="s">
        <v>16</v>
      </c>
      <c r="J11" s="104" t="s">
        <v>54</v>
      </c>
      <c r="K11" s="11"/>
    </row>
    <row r="12" spans="1:22" s="6" customFormat="1" ht="14.4">
      <c r="A12" s="11"/>
      <c r="B12" s="8" t="s">
        <v>10</v>
      </c>
      <c r="C12" s="19"/>
      <c r="D12" s="19"/>
      <c r="E12" s="125"/>
      <c r="F12" s="125"/>
      <c r="G12" s="107"/>
      <c r="H12" s="19"/>
      <c r="I12" s="17"/>
      <c r="J12" s="11"/>
      <c r="K12" s="11"/>
    </row>
    <row r="13" spans="1:22" s="21" customFormat="1">
      <c r="A13" s="20"/>
      <c r="C13" s="22"/>
      <c r="D13" s="22"/>
      <c r="E13" s="126"/>
      <c r="F13" s="126"/>
      <c r="G13" s="108"/>
      <c r="H13" s="22"/>
      <c r="I13" s="22"/>
      <c r="J13" s="23"/>
      <c r="K13" s="23"/>
    </row>
    <row r="14" spans="1:22">
      <c r="A14" s="24"/>
      <c r="B14" s="24"/>
      <c r="C14" s="25"/>
      <c r="D14" s="25"/>
      <c r="E14" s="127"/>
      <c r="F14" s="127"/>
      <c r="G14" s="109"/>
      <c r="H14" s="25"/>
      <c r="I14" s="25"/>
      <c r="J14" s="25"/>
      <c r="K14" s="26"/>
    </row>
    <row r="15" spans="1:22" s="34" customFormat="1">
      <c r="A15" s="28" t="s">
        <v>21</v>
      </c>
      <c r="B15" s="29" t="s">
        <v>22</v>
      </c>
      <c r="C15" s="30" t="s">
        <v>23</v>
      </c>
      <c r="D15" s="31" t="s">
        <v>24</v>
      </c>
      <c r="E15" s="149" t="s">
        <v>17</v>
      </c>
      <c r="F15" s="149"/>
      <c r="G15" s="110" t="s">
        <v>18</v>
      </c>
      <c r="H15" s="32" t="s">
        <v>25</v>
      </c>
      <c r="I15" s="32" t="s">
        <v>26</v>
      </c>
      <c r="J15" s="32" t="s">
        <v>27</v>
      </c>
      <c r="K15" s="32" t="s">
        <v>19</v>
      </c>
      <c r="L15" s="173" t="s">
        <v>89</v>
      </c>
      <c r="M15" s="173" t="s">
        <v>90</v>
      </c>
      <c r="N15" s="173" t="s">
        <v>91</v>
      </c>
      <c r="O15" s="173" t="s">
        <v>92</v>
      </c>
      <c r="P15" s="33"/>
      <c r="Q15" s="33"/>
      <c r="R15" s="33"/>
      <c r="S15" s="33"/>
      <c r="T15" s="33"/>
      <c r="U15" s="33"/>
      <c r="V15" s="33"/>
    </row>
    <row r="16" spans="1:22" s="139" customFormat="1" ht="22.05" customHeight="1">
      <c r="A16" s="157" t="s">
        <v>86</v>
      </c>
      <c r="B16" s="154" t="s">
        <v>87</v>
      </c>
      <c r="C16" s="148" t="s">
        <v>71</v>
      </c>
      <c r="D16" s="147">
        <v>100</v>
      </c>
      <c r="E16" s="150">
        <v>53</v>
      </c>
      <c r="F16" s="150">
        <f>E16*20000</f>
        <v>1060000</v>
      </c>
      <c r="G16" s="146">
        <f>E16*D16</f>
        <v>5300</v>
      </c>
      <c r="H16" s="151" t="s">
        <v>76</v>
      </c>
      <c r="I16" s="140" t="s">
        <v>77</v>
      </c>
      <c r="J16" s="140" t="s">
        <v>62</v>
      </c>
      <c r="K16" s="140" t="s">
        <v>63</v>
      </c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</row>
    <row r="17" spans="1:22" s="139" customFormat="1" ht="22.05" customHeight="1">
      <c r="A17" s="158"/>
      <c r="B17" s="155"/>
      <c r="C17" s="148" t="s">
        <v>72</v>
      </c>
      <c r="D17" s="147">
        <v>166</v>
      </c>
      <c r="E17" s="150">
        <v>96</v>
      </c>
      <c r="F17" s="150">
        <f t="shared" ref="F17:F20" si="0">E17*20000</f>
        <v>1920000</v>
      </c>
      <c r="G17" s="146">
        <f t="shared" ref="G17:G20" si="1">E17*D17</f>
        <v>15936</v>
      </c>
      <c r="H17" s="151" t="s">
        <v>78</v>
      </c>
      <c r="I17" s="140" t="s">
        <v>79</v>
      </c>
      <c r="J17" s="140" t="s">
        <v>64</v>
      </c>
      <c r="K17" s="140" t="s">
        <v>65</v>
      </c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</row>
    <row r="18" spans="1:22" s="139" customFormat="1" ht="22.05" customHeight="1">
      <c r="A18" s="158"/>
      <c r="B18" s="155"/>
      <c r="C18" s="148" t="s">
        <v>73</v>
      </c>
      <c r="D18" s="147">
        <v>600</v>
      </c>
      <c r="E18" s="150">
        <v>23.3</v>
      </c>
      <c r="F18" s="150">
        <f t="shared" si="0"/>
        <v>466000</v>
      </c>
      <c r="G18" s="146">
        <f t="shared" si="1"/>
        <v>13980</v>
      </c>
      <c r="H18" s="151" t="s">
        <v>80</v>
      </c>
      <c r="I18" s="140" t="s">
        <v>81</v>
      </c>
      <c r="J18" s="140" t="s">
        <v>66</v>
      </c>
      <c r="K18" s="140" t="s">
        <v>88</v>
      </c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</row>
    <row r="19" spans="1:22" s="139" customFormat="1" ht="22.05" customHeight="1">
      <c r="A19" s="158"/>
      <c r="B19" s="155"/>
      <c r="C19" s="148" t="s">
        <v>74</v>
      </c>
      <c r="D19" s="147">
        <v>2600</v>
      </c>
      <c r="E19" s="150">
        <v>28</v>
      </c>
      <c r="F19" s="150">
        <f t="shared" si="0"/>
        <v>560000</v>
      </c>
      <c r="G19" s="146">
        <f t="shared" si="1"/>
        <v>72800</v>
      </c>
      <c r="H19" s="151" t="s">
        <v>82</v>
      </c>
      <c r="I19" s="140" t="s">
        <v>83</v>
      </c>
      <c r="J19" s="140" t="s">
        <v>67</v>
      </c>
      <c r="K19" s="140" t="s">
        <v>63</v>
      </c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</row>
    <row r="20" spans="1:22" s="139" customFormat="1" ht="22.05" customHeight="1">
      <c r="A20" s="159"/>
      <c r="B20" s="156"/>
      <c r="C20" s="148" t="s">
        <v>75</v>
      </c>
      <c r="D20" s="147">
        <v>842</v>
      </c>
      <c r="E20" s="150">
        <v>32.840000000000003</v>
      </c>
      <c r="F20" s="150">
        <f t="shared" si="0"/>
        <v>656800.00000000012</v>
      </c>
      <c r="G20" s="146">
        <f t="shared" si="1"/>
        <v>27651.280000000002</v>
      </c>
      <c r="H20" s="151" t="s">
        <v>84</v>
      </c>
      <c r="I20" s="140" t="s">
        <v>85</v>
      </c>
      <c r="J20" s="140" t="s">
        <v>68</v>
      </c>
      <c r="K20" s="140" t="s">
        <v>69</v>
      </c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</row>
    <row r="21" spans="1:22" s="39" customFormat="1" ht="16.2" thickBot="1">
      <c r="A21" s="35" t="s">
        <v>28</v>
      </c>
      <c r="B21" s="36" t="s">
        <v>55</v>
      </c>
      <c r="C21" s="37"/>
      <c r="D21" s="133">
        <f>SUM(D16:D20)</f>
        <v>4308</v>
      </c>
      <c r="E21" s="128"/>
      <c r="F21" s="128"/>
      <c r="G21" s="134">
        <f>SUM(G16:G20)</f>
        <v>135667.28</v>
      </c>
      <c r="H21" s="37"/>
      <c r="I21" s="37"/>
      <c r="J21" s="38"/>
      <c r="K21" s="38"/>
    </row>
    <row r="22" spans="1:22" s="41" customFormat="1" ht="16.2" thickTop="1">
      <c r="A22" s="40" t="s">
        <v>50</v>
      </c>
      <c r="B22" s="131">
        <f>'PL 1'!G22</f>
        <v>35.130000000000003</v>
      </c>
      <c r="E22" s="129"/>
      <c r="F22" s="129"/>
      <c r="G22" s="111"/>
    </row>
    <row r="23" spans="1:22" s="41" customFormat="1">
      <c r="A23" s="40" t="s">
        <v>29</v>
      </c>
      <c r="B23" s="131">
        <f>'PL 1'!H22</f>
        <v>88</v>
      </c>
      <c r="E23" s="129"/>
      <c r="F23" s="129"/>
      <c r="G23" s="111"/>
    </row>
  </sheetData>
  <mergeCells count="3">
    <mergeCell ref="A3:K3"/>
    <mergeCell ref="B16:B20"/>
    <mergeCell ref="A16:A2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88"/>
  <sheetViews>
    <sheetView zoomScale="85" zoomScaleNormal="85" workbookViewId="0">
      <selection activeCell="E16" sqref="E16"/>
    </sheetView>
  </sheetViews>
  <sheetFormatPr defaultColWidth="8.8984375" defaultRowHeight="15.6"/>
  <cols>
    <col min="1" max="1" width="17.8984375" style="42" customWidth="1"/>
    <col min="2" max="2" width="24.8984375" style="42" customWidth="1"/>
    <col min="3" max="3" width="28.19921875" style="27" customWidth="1"/>
    <col min="4" max="4" width="9.19921875" style="27" bestFit="1" customWidth="1"/>
    <col min="5" max="5" width="57" style="120" customWidth="1"/>
    <col min="6" max="6" width="13.19921875" style="43" bestFit="1" customWidth="1"/>
    <col min="7" max="7" width="14.5" style="95" customWidth="1"/>
    <col min="8" max="8" width="27" style="96" bestFit="1" customWidth="1"/>
    <col min="9" max="9" width="11.8984375" style="97" customWidth="1"/>
    <col min="10" max="10" width="8.19921875" style="27" bestFit="1" customWidth="1"/>
    <col min="11" max="256" width="8.8984375" style="27"/>
    <col min="257" max="257" width="17.8984375" style="27" customWidth="1"/>
    <col min="258" max="258" width="24.8984375" style="27" customWidth="1"/>
    <col min="259" max="259" width="28.19921875" style="27" customWidth="1"/>
    <col min="260" max="260" width="21" style="27" customWidth="1"/>
    <col min="261" max="261" width="69.3984375" style="27" customWidth="1"/>
    <col min="262" max="262" width="10" style="27" bestFit="1" customWidth="1"/>
    <col min="263" max="263" width="14.5" style="27" customWidth="1"/>
    <col min="264" max="264" width="11.19921875" style="27" customWidth="1"/>
    <col min="265" max="265" width="11.8984375" style="27" customWidth="1"/>
    <col min="266" max="512" width="8.8984375" style="27"/>
    <col min="513" max="513" width="17.8984375" style="27" customWidth="1"/>
    <col min="514" max="514" width="24.8984375" style="27" customWidth="1"/>
    <col min="515" max="515" width="28.19921875" style="27" customWidth="1"/>
    <col min="516" max="516" width="21" style="27" customWidth="1"/>
    <col min="517" max="517" width="69.3984375" style="27" customWidth="1"/>
    <col min="518" max="518" width="10" style="27" bestFit="1" customWidth="1"/>
    <col min="519" max="519" width="14.5" style="27" customWidth="1"/>
    <col min="520" max="520" width="11.19921875" style="27" customWidth="1"/>
    <col min="521" max="521" width="11.8984375" style="27" customWidth="1"/>
    <col min="522" max="768" width="8.8984375" style="27"/>
    <col min="769" max="769" width="17.8984375" style="27" customWidth="1"/>
    <col min="770" max="770" width="24.8984375" style="27" customWidth="1"/>
    <col min="771" max="771" width="28.19921875" style="27" customWidth="1"/>
    <col min="772" max="772" width="21" style="27" customWidth="1"/>
    <col min="773" max="773" width="69.3984375" style="27" customWidth="1"/>
    <col min="774" max="774" width="10" style="27" bestFit="1" customWidth="1"/>
    <col min="775" max="775" width="14.5" style="27" customWidth="1"/>
    <col min="776" max="776" width="11.19921875" style="27" customWidth="1"/>
    <col min="777" max="777" width="11.8984375" style="27" customWidth="1"/>
    <col min="778" max="1024" width="8.8984375" style="27"/>
    <col min="1025" max="1025" width="17.8984375" style="27" customWidth="1"/>
    <col min="1026" max="1026" width="24.8984375" style="27" customWidth="1"/>
    <col min="1027" max="1027" width="28.19921875" style="27" customWidth="1"/>
    <col min="1028" max="1028" width="21" style="27" customWidth="1"/>
    <col min="1029" max="1029" width="69.3984375" style="27" customWidth="1"/>
    <col min="1030" max="1030" width="10" style="27" bestFit="1" customWidth="1"/>
    <col min="1031" max="1031" width="14.5" style="27" customWidth="1"/>
    <col min="1032" max="1032" width="11.19921875" style="27" customWidth="1"/>
    <col min="1033" max="1033" width="11.8984375" style="27" customWidth="1"/>
    <col min="1034" max="1280" width="8.8984375" style="27"/>
    <col min="1281" max="1281" width="17.8984375" style="27" customWidth="1"/>
    <col min="1282" max="1282" width="24.8984375" style="27" customWidth="1"/>
    <col min="1283" max="1283" width="28.19921875" style="27" customWidth="1"/>
    <col min="1284" max="1284" width="21" style="27" customWidth="1"/>
    <col min="1285" max="1285" width="69.3984375" style="27" customWidth="1"/>
    <col min="1286" max="1286" width="10" style="27" bestFit="1" customWidth="1"/>
    <col min="1287" max="1287" width="14.5" style="27" customWidth="1"/>
    <col min="1288" max="1288" width="11.19921875" style="27" customWidth="1"/>
    <col min="1289" max="1289" width="11.8984375" style="27" customWidth="1"/>
    <col min="1290" max="1536" width="8.8984375" style="27"/>
    <col min="1537" max="1537" width="17.8984375" style="27" customWidth="1"/>
    <col min="1538" max="1538" width="24.8984375" style="27" customWidth="1"/>
    <col min="1539" max="1539" width="28.19921875" style="27" customWidth="1"/>
    <col min="1540" max="1540" width="21" style="27" customWidth="1"/>
    <col min="1541" max="1541" width="69.3984375" style="27" customWidth="1"/>
    <col min="1542" max="1542" width="10" style="27" bestFit="1" customWidth="1"/>
    <col min="1543" max="1543" width="14.5" style="27" customWidth="1"/>
    <col min="1544" max="1544" width="11.19921875" style="27" customWidth="1"/>
    <col min="1545" max="1545" width="11.8984375" style="27" customWidth="1"/>
    <col min="1546" max="1792" width="8.8984375" style="27"/>
    <col min="1793" max="1793" width="17.8984375" style="27" customWidth="1"/>
    <col min="1794" max="1794" width="24.8984375" style="27" customWidth="1"/>
    <col min="1795" max="1795" width="28.19921875" style="27" customWidth="1"/>
    <col min="1796" max="1796" width="21" style="27" customWidth="1"/>
    <col min="1797" max="1797" width="69.3984375" style="27" customWidth="1"/>
    <col min="1798" max="1798" width="10" style="27" bestFit="1" customWidth="1"/>
    <col min="1799" max="1799" width="14.5" style="27" customWidth="1"/>
    <col min="1800" max="1800" width="11.19921875" style="27" customWidth="1"/>
    <col min="1801" max="1801" width="11.8984375" style="27" customWidth="1"/>
    <col min="1802" max="2048" width="8.8984375" style="27"/>
    <col min="2049" max="2049" width="17.8984375" style="27" customWidth="1"/>
    <col min="2050" max="2050" width="24.8984375" style="27" customWidth="1"/>
    <col min="2051" max="2051" width="28.19921875" style="27" customWidth="1"/>
    <col min="2052" max="2052" width="21" style="27" customWidth="1"/>
    <col min="2053" max="2053" width="69.3984375" style="27" customWidth="1"/>
    <col min="2054" max="2054" width="10" style="27" bestFit="1" customWidth="1"/>
    <col min="2055" max="2055" width="14.5" style="27" customWidth="1"/>
    <col min="2056" max="2056" width="11.19921875" style="27" customWidth="1"/>
    <col min="2057" max="2057" width="11.8984375" style="27" customWidth="1"/>
    <col min="2058" max="2304" width="8.8984375" style="27"/>
    <col min="2305" max="2305" width="17.8984375" style="27" customWidth="1"/>
    <col min="2306" max="2306" width="24.8984375" style="27" customWidth="1"/>
    <col min="2307" max="2307" width="28.19921875" style="27" customWidth="1"/>
    <col min="2308" max="2308" width="21" style="27" customWidth="1"/>
    <col min="2309" max="2309" width="69.3984375" style="27" customWidth="1"/>
    <col min="2310" max="2310" width="10" style="27" bestFit="1" customWidth="1"/>
    <col min="2311" max="2311" width="14.5" style="27" customWidth="1"/>
    <col min="2312" max="2312" width="11.19921875" style="27" customWidth="1"/>
    <col min="2313" max="2313" width="11.8984375" style="27" customWidth="1"/>
    <col min="2314" max="2560" width="8.8984375" style="27"/>
    <col min="2561" max="2561" width="17.8984375" style="27" customWidth="1"/>
    <col min="2562" max="2562" width="24.8984375" style="27" customWidth="1"/>
    <col min="2563" max="2563" width="28.19921875" style="27" customWidth="1"/>
    <col min="2564" max="2564" width="21" style="27" customWidth="1"/>
    <col min="2565" max="2565" width="69.3984375" style="27" customWidth="1"/>
    <col min="2566" max="2566" width="10" style="27" bestFit="1" customWidth="1"/>
    <col min="2567" max="2567" width="14.5" style="27" customWidth="1"/>
    <col min="2568" max="2568" width="11.19921875" style="27" customWidth="1"/>
    <col min="2569" max="2569" width="11.8984375" style="27" customWidth="1"/>
    <col min="2570" max="2816" width="8.8984375" style="27"/>
    <col min="2817" max="2817" width="17.8984375" style="27" customWidth="1"/>
    <col min="2818" max="2818" width="24.8984375" style="27" customWidth="1"/>
    <col min="2819" max="2819" width="28.19921875" style="27" customWidth="1"/>
    <col min="2820" max="2820" width="21" style="27" customWidth="1"/>
    <col min="2821" max="2821" width="69.3984375" style="27" customWidth="1"/>
    <col min="2822" max="2822" width="10" style="27" bestFit="1" customWidth="1"/>
    <col min="2823" max="2823" width="14.5" style="27" customWidth="1"/>
    <col min="2824" max="2824" width="11.19921875" style="27" customWidth="1"/>
    <col min="2825" max="2825" width="11.8984375" style="27" customWidth="1"/>
    <col min="2826" max="3072" width="8.8984375" style="27"/>
    <col min="3073" max="3073" width="17.8984375" style="27" customWidth="1"/>
    <col min="3074" max="3074" width="24.8984375" style="27" customWidth="1"/>
    <col min="3075" max="3075" width="28.19921875" style="27" customWidth="1"/>
    <col min="3076" max="3076" width="21" style="27" customWidth="1"/>
    <col min="3077" max="3077" width="69.3984375" style="27" customWidth="1"/>
    <col min="3078" max="3078" width="10" style="27" bestFit="1" customWidth="1"/>
    <col min="3079" max="3079" width="14.5" style="27" customWidth="1"/>
    <col min="3080" max="3080" width="11.19921875" style="27" customWidth="1"/>
    <col min="3081" max="3081" width="11.8984375" style="27" customWidth="1"/>
    <col min="3082" max="3328" width="8.8984375" style="27"/>
    <col min="3329" max="3329" width="17.8984375" style="27" customWidth="1"/>
    <col min="3330" max="3330" width="24.8984375" style="27" customWidth="1"/>
    <col min="3331" max="3331" width="28.19921875" style="27" customWidth="1"/>
    <col min="3332" max="3332" width="21" style="27" customWidth="1"/>
    <col min="3333" max="3333" width="69.3984375" style="27" customWidth="1"/>
    <col min="3334" max="3334" width="10" style="27" bestFit="1" customWidth="1"/>
    <col min="3335" max="3335" width="14.5" style="27" customWidth="1"/>
    <col min="3336" max="3336" width="11.19921875" style="27" customWidth="1"/>
    <col min="3337" max="3337" width="11.8984375" style="27" customWidth="1"/>
    <col min="3338" max="3584" width="8.8984375" style="27"/>
    <col min="3585" max="3585" width="17.8984375" style="27" customWidth="1"/>
    <col min="3586" max="3586" width="24.8984375" style="27" customWidth="1"/>
    <col min="3587" max="3587" width="28.19921875" style="27" customWidth="1"/>
    <col min="3588" max="3588" width="21" style="27" customWidth="1"/>
    <col min="3589" max="3589" width="69.3984375" style="27" customWidth="1"/>
    <col min="3590" max="3590" width="10" style="27" bestFit="1" customWidth="1"/>
    <col min="3591" max="3591" width="14.5" style="27" customWidth="1"/>
    <col min="3592" max="3592" width="11.19921875" style="27" customWidth="1"/>
    <col min="3593" max="3593" width="11.8984375" style="27" customWidth="1"/>
    <col min="3594" max="3840" width="8.8984375" style="27"/>
    <col min="3841" max="3841" width="17.8984375" style="27" customWidth="1"/>
    <col min="3842" max="3842" width="24.8984375" style="27" customWidth="1"/>
    <col min="3843" max="3843" width="28.19921875" style="27" customWidth="1"/>
    <col min="3844" max="3844" width="21" style="27" customWidth="1"/>
    <col min="3845" max="3845" width="69.3984375" style="27" customWidth="1"/>
    <col min="3846" max="3846" width="10" style="27" bestFit="1" customWidth="1"/>
    <col min="3847" max="3847" width="14.5" style="27" customWidth="1"/>
    <col min="3848" max="3848" width="11.19921875" style="27" customWidth="1"/>
    <col min="3849" max="3849" width="11.8984375" style="27" customWidth="1"/>
    <col min="3850" max="4096" width="8.8984375" style="27"/>
    <col min="4097" max="4097" width="17.8984375" style="27" customWidth="1"/>
    <col min="4098" max="4098" width="24.8984375" style="27" customWidth="1"/>
    <col min="4099" max="4099" width="28.19921875" style="27" customWidth="1"/>
    <col min="4100" max="4100" width="21" style="27" customWidth="1"/>
    <col min="4101" max="4101" width="69.3984375" style="27" customWidth="1"/>
    <col min="4102" max="4102" width="10" style="27" bestFit="1" customWidth="1"/>
    <col min="4103" max="4103" width="14.5" style="27" customWidth="1"/>
    <col min="4104" max="4104" width="11.19921875" style="27" customWidth="1"/>
    <col min="4105" max="4105" width="11.8984375" style="27" customWidth="1"/>
    <col min="4106" max="4352" width="8.8984375" style="27"/>
    <col min="4353" max="4353" width="17.8984375" style="27" customWidth="1"/>
    <col min="4354" max="4354" width="24.8984375" style="27" customWidth="1"/>
    <col min="4355" max="4355" width="28.19921875" style="27" customWidth="1"/>
    <col min="4356" max="4356" width="21" style="27" customWidth="1"/>
    <col min="4357" max="4357" width="69.3984375" style="27" customWidth="1"/>
    <col min="4358" max="4358" width="10" style="27" bestFit="1" customWidth="1"/>
    <col min="4359" max="4359" width="14.5" style="27" customWidth="1"/>
    <col min="4360" max="4360" width="11.19921875" style="27" customWidth="1"/>
    <col min="4361" max="4361" width="11.8984375" style="27" customWidth="1"/>
    <col min="4362" max="4608" width="8.8984375" style="27"/>
    <col min="4609" max="4609" width="17.8984375" style="27" customWidth="1"/>
    <col min="4610" max="4610" width="24.8984375" style="27" customWidth="1"/>
    <col min="4611" max="4611" width="28.19921875" style="27" customWidth="1"/>
    <col min="4612" max="4612" width="21" style="27" customWidth="1"/>
    <col min="4613" max="4613" width="69.3984375" style="27" customWidth="1"/>
    <col min="4614" max="4614" width="10" style="27" bestFit="1" customWidth="1"/>
    <col min="4615" max="4615" width="14.5" style="27" customWidth="1"/>
    <col min="4616" max="4616" width="11.19921875" style="27" customWidth="1"/>
    <col min="4617" max="4617" width="11.8984375" style="27" customWidth="1"/>
    <col min="4618" max="4864" width="8.8984375" style="27"/>
    <col min="4865" max="4865" width="17.8984375" style="27" customWidth="1"/>
    <col min="4866" max="4866" width="24.8984375" style="27" customWidth="1"/>
    <col min="4867" max="4867" width="28.19921875" style="27" customWidth="1"/>
    <col min="4868" max="4868" width="21" style="27" customWidth="1"/>
    <col min="4869" max="4869" width="69.3984375" style="27" customWidth="1"/>
    <col min="4870" max="4870" width="10" style="27" bestFit="1" customWidth="1"/>
    <col min="4871" max="4871" width="14.5" style="27" customWidth="1"/>
    <col min="4872" max="4872" width="11.19921875" style="27" customWidth="1"/>
    <col min="4873" max="4873" width="11.8984375" style="27" customWidth="1"/>
    <col min="4874" max="5120" width="8.8984375" style="27"/>
    <col min="5121" max="5121" width="17.8984375" style="27" customWidth="1"/>
    <col min="5122" max="5122" width="24.8984375" style="27" customWidth="1"/>
    <col min="5123" max="5123" width="28.19921875" style="27" customWidth="1"/>
    <col min="5124" max="5124" width="21" style="27" customWidth="1"/>
    <col min="5125" max="5125" width="69.3984375" style="27" customWidth="1"/>
    <col min="5126" max="5126" width="10" style="27" bestFit="1" customWidth="1"/>
    <col min="5127" max="5127" width="14.5" style="27" customWidth="1"/>
    <col min="5128" max="5128" width="11.19921875" style="27" customWidth="1"/>
    <col min="5129" max="5129" width="11.8984375" style="27" customWidth="1"/>
    <col min="5130" max="5376" width="8.8984375" style="27"/>
    <col min="5377" max="5377" width="17.8984375" style="27" customWidth="1"/>
    <col min="5378" max="5378" width="24.8984375" style="27" customWidth="1"/>
    <col min="5379" max="5379" width="28.19921875" style="27" customWidth="1"/>
    <col min="5380" max="5380" width="21" style="27" customWidth="1"/>
    <col min="5381" max="5381" width="69.3984375" style="27" customWidth="1"/>
    <col min="5382" max="5382" width="10" style="27" bestFit="1" customWidth="1"/>
    <col min="5383" max="5383" width="14.5" style="27" customWidth="1"/>
    <col min="5384" max="5384" width="11.19921875" style="27" customWidth="1"/>
    <col min="5385" max="5385" width="11.8984375" style="27" customWidth="1"/>
    <col min="5386" max="5632" width="8.8984375" style="27"/>
    <col min="5633" max="5633" width="17.8984375" style="27" customWidth="1"/>
    <col min="5634" max="5634" width="24.8984375" style="27" customWidth="1"/>
    <col min="5635" max="5635" width="28.19921875" style="27" customWidth="1"/>
    <col min="5636" max="5636" width="21" style="27" customWidth="1"/>
    <col min="5637" max="5637" width="69.3984375" style="27" customWidth="1"/>
    <col min="5638" max="5638" width="10" style="27" bestFit="1" customWidth="1"/>
    <col min="5639" max="5639" width="14.5" style="27" customWidth="1"/>
    <col min="5640" max="5640" width="11.19921875" style="27" customWidth="1"/>
    <col min="5641" max="5641" width="11.8984375" style="27" customWidth="1"/>
    <col min="5642" max="5888" width="8.8984375" style="27"/>
    <col min="5889" max="5889" width="17.8984375" style="27" customWidth="1"/>
    <col min="5890" max="5890" width="24.8984375" style="27" customWidth="1"/>
    <col min="5891" max="5891" width="28.19921875" style="27" customWidth="1"/>
    <col min="5892" max="5892" width="21" style="27" customWidth="1"/>
    <col min="5893" max="5893" width="69.3984375" style="27" customWidth="1"/>
    <col min="5894" max="5894" width="10" style="27" bestFit="1" customWidth="1"/>
    <col min="5895" max="5895" width="14.5" style="27" customWidth="1"/>
    <col min="5896" max="5896" width="11.19921875" style="27" customWidth="1"/>
    <col min="5897" max="5897" width="11.8984375" style="27" customWidth="1"/>
    <col min="5898" max="6144" width="8.8984375" style="27"/>
    <col min="6145" max="6145" width="17.8984375" style="27" customWidth="1"/>
    <col min="6146" max="6146" width="24.8984375" style="27" customWidth="1"/>
    <col min="6147" max="6147" width="28.19921875" style="27" customWidth="1"/>
    <col min="6148" max="6148" width="21" style="27" customWidth="1"/>
    <col min="6149" max="6149" width="69.3984375" style="27" customWidth="1"/>
    <col min="6150" max="6150" width="10" style="27" bestFit="1" customWidth="1"/>
    <col min="6151" max="6151" width="14.5" style="27" customWidth="1"/>
    <col min="6152" max="6152" width="11.19921875" style="27" customWidth="1"/>
    <col min="6153" max="6153" width="11.8984375" style="27" customWidth="1"/>
    <col min="6154" max="6400" width="8.8984375" style="27"/>
    <col min="6401" max="6401" width="17.8984375" style="27" customWidth="1"/>
    <col min="6402" max="6402" width="24.8984375" style="27" customWidth="1"/>
    <col min="6403" max="6403" width="28.19921875" style="27" customWidth="1"/>
    <col min="6404" max="6404" width="21" style="27" customWidth="1"/>
    <col min="6405" max="6405" width="69.3984375" style="27" customWidth="1"/>
    <col min="6406" max="6406" width="10" style="27" bestFit="1" customWidth="1"/>
    <col min="6407" max="6407" width="14.5" style="27" customWidth="1"/>
    <col min="6408" max="6408" width="11.19921875" style="27" customWidth="1"/>
    <col min="6409" max="6409" width="11.8984375" style="27" customWidth="1"/>
    <col min="6410" max="6656" width="8.8984375" style="27"/>
    <col min="6657" max="6657" width="17.8984375" style="27" customWidth="1"/>
    <col min="6658" max="6658" width="24.8984375" style="27" customWidth="1"/>
    <col min="6659" max="6659" width="28.19921875" style="27" customWidth="1"/>
    <col min="6660" max="6660" width="21" style="27" customWidth="1"/>
    <col min="6661" max="6661" width="69.3984375" style="27" customWidth="1"/>
    <col min="6662" max="6662" width="10" style="27" bestFit="1" customWidth="1"/>
    <col min="6663" max="6663" width="14.5" style="27" customWidth="1"/>
    <col min="6664" max="6664" width="11.19921875" style="27" customWidth="1"/>
    <col min="6665" max="6665" width="11.8984375" style="27" customWidth="1"/>
    <col min="6666" max="6912" width="8.8984375" style="27"/>
    <col min="6913" max="6913" width="17.8984375" style="27" customWidth="1"/>
    <col min="6914" max="6914" width="24.8984375" style="27" customWidth="1"/>
    <col min="6915" max="6915" width="28.19921875" style="27" customWidth="1"/>
    <col min="6916" max="6916" width="21" style="27" customWidth="1"/>
    <col min="6917" max="6917" width="69.3984375" style="27" customWidth="1"/>
    <col min="6918" max="6918" width="10" style="27" bestFit="1" customWidth="1"/>
    <col min="6919" max="6919" width="14.5" style="27" customWidth="1"/>
    <col min="6920" max="6920" width="11.19921875" style="27" customWidth="1"/>
    <col min="6921" max="6921" width="11.8984375" style="27" customWidth="1"/>
    <col min="6922" max="7168" width="8.8984375" style="27"/>
    <col min="7169" max="7169" width="17.8984375" style="27" customWidth="1"/>
    <col min="7170" max="7170" width="24.8984375" style="27" customWidth="1"/>
    <col min="7171" max="7171" width="28.19921875" style="27" customWidth="1"/>
    <col min="7172" max="7172" width="21" style="27" customWidth="1"/>
    <col min="7173" max="7173" width="69.3984375" style="27" customWidth="1"/>
    <col min="7174" max="7174" width="10" style="27" bestFit="1" customWidth="1"/>
    <col min="7175" max="7175" width="14.5" style="27" customWidth="1"/>
    <col min="7176" max="7176" width="11.19921875" style="27" customWidth="1"/>
    <col min="7177" max="7177" width="11.8984375" style="27" customWidth="1"/>
    <col min="7178" max="7424" width="8.8984375" style="27"/>
    <col min="7425" max="7425" width="17.8984375" style="27" customWidth="1"/>
    <col min="7426" max="7426" width="24.8984375" style="27" customWidth="1"/>
    <col min="7427" max="7427" width="28.19921875" style="27" customWidth="1"/>
    <col min="7428" max="7428" width="21" style="27" customWidth="1"/>
    <col min="7429" max="7429" width="69.3984375" style="27" customWidth="1"/>
    <col min="7430" max="7430" width="10" style="27" bestFit="1" customWidth="1"/>
    <col min="7431" max="7431" width="14.5" style="27" customWidth="1"/>
    <col min="7432" max="7432" width="11.19921875" style="27" customWidth="1"/>
    <col min="7433" max="7433" width="11.8984375" style="27" customWidth="1"/>
    <col min="7434" max="7680" width="8.8984375" style="27"/>
    <col min="7681" max="7681" width="17.8984375" style="27" customWidth="1"/>
    <col min="7682" max="7682" width="24.8984375" style="27" customWidth="1"/>
    <col min="7683" max="7683" width="28.19921875" style="27" customWidth="1"/>
    <col min="7684" max="7684" width="21" style="27" customWidth="1"/>
    <col min="7685" max="7685" width="69.3984375" style="27" customWidth="1"/>
    <col min="7686" max="7686" width="10" style="27" bestFit="1" customWidth="1"/>
    <col min="7687" max="7687" width="14.5" style="27" customWidth="1"/>
    <col min="7688" max="7688" width="11.19921875" style="27" customWidth="1"/>
    <col min="7689" max="7689" width="11.8984375" style="27" customWidth="1"/>
    <col min="7690" max="7936" width="8.8984375" style="27"/>
    <col min="7937" max="7937" width="17.8984375" style="27" customWidth="1"/>
    <col min="7938" max="7938" width="24.8984375" style="27" customWidth="1"/>
    <col min="7939" max="7939" width="28.19921875" style="27" customWidth="1"/>
    <col min="7940" max="7940" width="21" style="27" customWidth="1"/>
    <col min="7941" max="7941" width="69.3984375" style="27" customWidth="1"/>
    <col min="7942" max="7942" width="10" style="27" bestFit="1" customWidth="1"/>
    <col min="7943" max="7943" width="14.5" style="27" customWidth="1"/>
    <col min="7944" max="7944" width="11.19921875" style="27" customWidth="1"/>
    <col min="7945" max="7945" width="11.8984375" style="27" customWidth="1"/>
    <col min="7946" max="8192" width="8.8984375" style="27"/>
    <col min="8193" max="8193" width="17.8984375" style="27" customWidth="1"/>
    <col min="8194" max="8194" width="24.8984375" style="27" customWidth="1"/>
    <col min="8195" max="8195" width="28.19921875" style="27" customWidth="1"/>
    <col min="8196" max="8196" width="21" style="27" customWidth="1"/>
    <col min="8197" max="8197" width="69.3984375" style="27" customWidth="1"/>
    <col min="8198" max="8198" width="10" style="27" bestFit="1" customWidth="1"/>
    <col min="8199" max="8199" width="14.5" style="27" customWidth="1"/>
    <col min="8200" max="8200" width="11.19921875" style="27" customWidth="1"/>
    <col min="8201" max="8201" width="11.8984375" style="27" customWidth="1"/>
    <col min="8202" max="8448" width="8.8984375" style="27"/>
    <col min="8449" max="8449" width="17.8984375" style="27" customWidth="1"/>
    <col min="8450" max="8450" width="24.8984375" style="27" customWidth="1"/>
    <col min="8451" max="8451" width="28.19921875" style="27" customWidth="1"/>
    <col min="8452" max="8452" width="21" style="27" customWidth="1"/>
    <col min="8453" max="8453" width="69.3984375" style="27" customWidth="1"/>
    <col min="8454" max="8454" width="10" style="27" bestFit="1" customWidth="1"/>
    <col min="8455" max="8455" width="14.5" style="27" customWidth="1"/>
    <col min="8456" max="8456" width="11.19921875" style="27" customWidth="1"/>
    <col min="8457" max="8457" width="11.8984375" style="27" customWidth="1"/>
    <col min="8458" max="8704" width="8.8984375" style="27"/>
    <col min="8705" max="8705" width="17.8984375" style="27" customWidth="1"/>
    <col min="8706" max="8706" width="24.8984375" style="27" customWidth="1"/>
    <col min="8707" max="8707" width="28.19921875" style="27" customWidth="1"/>
    <col min="8708" max="8708" width="21" style="27" customWidth="1"/>
    <col min="8709" max="8709" width="69.3984375" style="27" customWidth="1"/>
    <col min="8710" max="8710" width="10" style="27" bestFit="1" customWidth="1"/>
    <col min="8711" max="8711" width="14.5" style="27" customWidth="1"/>
    <col min="8712" max="8712" width="11.19921875" style="27" customWidth="1"/>
    <col min="8713" max="8713" width="11.8984375" style="27" customWidth="1"/>
    <col min="8714" max="8960" width="8.8984375" style="27"/>
    <col min="8961" max="8961" width="17.8984375" style="27" customWidth="1"/>
    <col min="8962" max="8962" width="24.8984375" style="27" customWidth="1"/>
    <col min="8963" max="8963" width="28.19921875" style="27" customWidth="1"/>
    <col min="8964" max="8964" width="21" style="27" customWidth="1"/>
    <col min="8965" max="8965" width="69.3984375" style="27" customWidth="1"/>
    <col min="8966" max="8966" width="10" style="27" bestFit="1" customWidth="1"/>
    <col min="8967" max="8967" width="14.5" style="27" customWidth="1"/>
    <col min="8968" max="8968" width="11.19921875" style="27" customWidth="1"/>
    <col min="8969" max="8969" width="11.8984375" style="27" customWidth="1"/>
    <col min="8970" max="9216" width="8.8984375" style="27"/>
    <col min="9217" max="9217" width="17.8984375" style="27" customWidth="1"/>
    <col min="9218" max="9218" width="24.8984375" style="27" customWidth="1"/>
    <col min="9219" max="9219" width="28.19921875" style="27" customWidth="1"/>
    <col min="9220" max="9220" width="21" style="27" customWidth="1"/>
    <col min="9221" max="9221" width="69.3984375" style="27" customWidth="1"/>
    <col min="9222" max="9222" width="10" style="27" bestFit="1" customWidth="1"/>
    <col min="9223" max="9223" width="14.5" style="27" customWidth="1"/>
    <col min="9224" max="9224" width="11.19921875" style="27" customWidth="1"/>
    <col min="9225" max="9225" width="11.8984375" style="27" customWidth="1"/>
    <col min="9226" max="9472" width="8.8984375" style="27"/>
    <col min="9473" max="9473" width="17.8984375" style="27" customWidth="1"/>
    <col min="9474" max="9474" width="24.8984375" style="27" customWidth="1"/>
    <col min="9475" max="9475" width="28.19921875" style="27" customWidth="1"/>
    <col min="9476" max="9476" width="21" style="27" customWidth="1"/>
    <col min="9477" max="9477" width="69.3984375" style="27" customWidth="1"/>
    <col min="9478" max="9478" width="10" style="27" bestFit="1" customWidth="1"/>
    <col min="9479" max="9479" width="14.5" style="27" customWidth="1"/>
    <col min="9480" max="9480" width="11.19921875" style="27" customWidth="1"/>
    <col min="9481" max="9481" width="11.8984375" style="27" customWidth="1"/>
    <col min="9482" max="9728" width="8.8984375" style="27"/>
    <col min="9729" max="9729" width="17.8984375" style="27" customWidth="1"/>
    <col min="9730" max="9730" width="24.8984375" style="27" customWidth="1"/>
    <col min="9731" max="9731" width="28.19921875" style="27" customWidth="1"/>
    <col min="9732" max="9732" width="21" style="27" customWidth="1"/>
    <col min="9733" max="9733" width="69.3984375" style="27" customWidth="1"/>
    <col min="9734" max="9734" width="10" style="27" bestFit="1" customWidth="1"/>
    <col min="9735" max="9735" width="14.5" style="27" customWidth="1"/>
    <col min="9736" max="9736" width="11.19921875" style="27" customWidth="1"/>
    <col min="9737" max="9737" width="11.8984375" style="27" customWidth="1"/>
    <col min="9738" max="9984" width="8.8984375" style="27"/>
    <col min="9985" max="9985" width="17.8984375" style="27" customWidth="1"/>
    <col min="9986" max="9986" width="24.8984375" style="27" customWidth="1"/>
    <col min="9987" max="9987" width="28.19921875" style="27" customWidth="1"/>
    <col min="9988" max="9988" width="21" style="27" customWidth="1"/>
    <col min="9989" max="9989" width="69.3984375" style="27" customWidth="1"/>
    <col min="9990" max="9990" width="10" style="27" bestFit="1" customWidth="1"/>
    <col min="9991" max="9991" width="14.5" style="27" customWidth="1"/>
    <col min="9992" max="9992" width="11.19921875" style="27" customWidth="1"/>
    <col min="9993" max="9993" width="11.8984375" style="27" customWidth="1"/>
    <col min="9994" max="10240" width="8.8984375" style="27"/>
    <col min="10241" max="10241" width="17.8984375" style="27" customWidth="1"/>
    <col min="10242" max="10242" width="24.8984375" style="27" customWidth="1"/>
    <col min="10243" max="10243" width="28.19921875" style="27" customWidth="1"/>
    <col min="10244" max="10244" width="21" style="27" customWidth="1"/>
    <col min="10245" max="10245" width="69.3984375" style="27" customWidth="1"/>
    <col min="10246" max="10246" width="10" style="27" bestFit="1" customWidth="1"/>
    <col min="10247" max="10247" width="14.5" style="27" customWidth="1"/>
    <col min="10248" max="10248" width="11.19921875" style="27" customWidth="1"/>
    <col min="10249" max="10249" width="11.8984375" style="27" customWidth="1"/>
    <col min="10250" max="10496" width="8.8984375" style="27"/>
    <col min="10497" max="10497" width="17.8984375" style="27" customWidth="1"/>
    <col min="10498" max="10498" width="24.8984375" style="27" customWidth="1"/>
    <col min="10499" max="10499" width="28.19921875" style="27" customWidth="1"/>
    <col min="10500" max="10500" width="21" style="27" customWidth="1"/>
    <col min="10501" max="10501" width="69.3984375" style="27" customWidth="1"/>
    <col min="10502" max="10502" width="10" style="27" bestFit="1" customWidth="1"/>
    <col min="10503" max="10503" width="14.5" style="27" customWidth="1"/>
    <col min="10504" max="10504" width="11.19921875" style="27" customWidth="1"/>
    <col min="10505" max="10505" width="11.8984375" style="27" customWidth="1"/>
    <col min="10506" max="10752" width="8.8984375" style="27"/>
    <col min="10753" max="10753" width="17.8984375" style="27" customWidth="1"/>
    <col min="10754" max="10754" width="24.8984375" style="27" customWidth="1"/>
    <col min="10755" max="10755" width="28.19921875" style="27" customWidth="1"/>
    <col min="10756" max="10756" width="21" style="27" customWidth="1"/>
    <col min="10757" max="10757" width="69.3984375" style="27" customWidth="1"/>
    <col min="10758" max="10758" width="10" style="27" bestFit="1" customWidth="1"/>
    <col min="10759" max="10759" width="14.5" style="27" customWidth="1"/>
    <col min="10760" max="10760" width="11.19921875" style="27" customWidth="1"/>
    <col min="10761" max="10761" width="11.8984375" style="27" customWidth="1"/>
    <col min="10762" max="11008" width="8.8984375" style="27"/>
    <col min="11009" max="11009" width="17.8984375" style="27" customWidth="1"/>
    <col min="11010" max="11010" width="24.8984375" style="27" customWidth="1"/>
    <col min="11011" max="11011" width="28.19921875" style="27" customWidth="1"/>
    <col min="11012" max="11012" width="21" style="27" customWidth="1"/>
    <col min="11013" max="11013" width="69.3984375" style="27" customWidth="1"/>
    <col min="11014" max="11014" width="10" style="27" bestFit="1" customWidth="1"/>
    <col min="11015" max="11015" width="14.5" style="27" customWidth="1"/>
    <col min="11016" max="11016" width="11.19921875" style="27" customWidth="1"/>
    <col min="11017" max="11017" width="11.8984375" style="27" customWidth="1"/>
    <col min="11018" max="11264" width="8.8984375" style="27"/>
    <col min="11265" max="11265" width="17.8984375" style="27" customWidth="1"/>
    <col min="11266" max="11266" width="24.8984375" style="27" customWidth="1"/>
    <col min="11267" max="11267" width="28.19921875" style="27" customWidth="1"/>
    <col min="11268" max="11268" width="21" style="27" customWidth="1"/>
    <col min="11269" max="11269" width="69.3984375" style="27" customWidth="1"/>
    <col min="11270" max="11270" width="10" style="27" bestFit="1" customWidth="1"/>
    <col min="11271" max="11271" width="14.5" style="27" customWidth="1"/>
    <col min="11272" max="11272" width="11.19921875" style="27" customWidth="1"/>
    <col min="11273" max="11273" width="11.8984375" style="27" customWidth="1"/>
    <col min="11274" max="11520" width="8.8984375" style="27"/>
    <col min="11521" max="11521" width="17.8984375" style="27" customWidth="1"/>
    <col min="11522" max="11522" width="24.8984375" style="27" customWidth="1"/>
    <col min="11523" max="11523" width="28.19921875" style="27" customWidth="1"/>
    <col min="11524" max="11524" width="21" style="27" customWidth="1"/>
    <col min="11525" max="11525" width="69.3984375" style="27" customWidth="1"/>
    <col min="11526" max="11526" width="10" style="27" bestFit="1" customWidth="1"/>
    <col min="11527" max="11527" width="14.5" style="27" customWidth="1"/>
    <col min="11528" max="11528" width="11.19921875" style="27" customWidth="1"/>
    <col min="11529" max="11529" width="11.8984375" style="27" customWidth="1"/>
    <col min="11530" max="11776" width="8.8984375" style="27"/>
    <col min="11777" max="11777" width="17.8984375" style="27" customWidth="1"/>
    <col min="11778" max="11778" width="24.8984375" style="27" customWidth="1"/>
    <col min="11779" max="11779" width="28.19921875" style="27" customWidth="1"/>
    <col min="11780" max="11780" width="21" style="27" customWidth="1"/>
    <col min="11781" max="11781" width="69.3984375" style="27" customWidth="1"/>
    <col min="11782" max="11782" width="10" style="27" bestFit="1" customWidth="1"/>
    <col min="11783" max="11783" width="14.5" style="27" customWidth="1"/>
    <col min="11784" max="11784" width="11.19921875" style="27" customWidth="1"/>
    <col min="11785" max="11785" width="11.8984375" style="27" customWidth="1"/>
    <col min="11786" max="12032" width="8.8984375" style="27"/>
    <col min="12033" max="12033" width="17.8984375" style="27" customWidth="1"/>
    <col min="12034" max="12034" width="24.8984375" style="27" customWidth="1"/>
    <col min="12035" max="12035" width="28.19921875" style="27" customWidth="1"/>
    <col min="12036" max="12036" width="21" style="27" customWidth="1"/>
    <col min="12037" max="12037" width="69.3984375" style="27" customWidth="1"/>
    <col min="12038" max="12038" width="10" style="27" bestFit="1" customWidth="1"/>
    <col min="12039" max="12039" width="14.5" style="27" customWidth="1"/>
    <col min="12040" max="12040" width="11.19921875" style="27" customWidth="1"/>
    <col min="12041" max="12041" width="11.8984375" style="27" customWidth="1"/>
    <col min="12042" max="12288" width="8.8984375" style="27"/>
    <col min="12289" max="12289" width="17.8984375" style="27" customWidth="1"/>
    <col min="12290" max="12290" width="24.8984375" style="27" customWidth="1"/>
    <col min="12291" max="12291" width="28.19921875" style="27" customWidth="1"/>
    <col min="12292" max="12292" width="21" style="27" customWidth="1"/>
    <col min="12293" max="12293" width="69.3984375" style="27" customWidth="1"/>
    <col min="12294" max="12294" width="10" style="27" bestFit="1" customWidth="1"/>
    <col min="12295" max="12295" width="14.5" style="27" customWidth="1"/>
    <col min="12296" max="12296" width="11.19921875" style="27" customWidth="1"/>
    <col min="12297" max="12297" width="11.8984375" style="27" customWidth="1"/>
    <col min="12298" max="12544" width="8.8984375" style="27"/>
    <col min="12545" max="12545" width="17.8984375" style="27" customWidth="1"/>
    <col min="12546" max="12546" width="24.8984375" style="27" customWidth="1"/>
    <col min="12547" max="12547" width="28.19921875" style="27" customWidth="1"/>
    <col min="12548" max="12548" width="21" style="27" customWidth="1"/>
    <col min="12549" max="12549" width="69.3984375" style="27" customWidth="1"/>
    <col min="12550" max="12550" width="10" style="27" bestFit="1" customWidth="1"/>
    <col min="12551" max="12551" width="14.5" style="27" customWidth="1"/>
    <col min="12552" max="12552" width="11.19921875" style="27" customWidth="1"/>
    <col min="12553" max="12553" width="11.8984375" style="27" customWidth="1"/>
    <col min="12554" max="12800" width="8.8984375" style="27"/>
    <col min="12801" max="12801" width="17.8984375" style="27" customWidth="1"/>
    <col min="12802" max="12802" width="24.8984375" style="27" customWidth="1"/>
    <col min="12803" max="12803" width="28.19921875" style="27" customWidth="1"/>
    <col min="12804" max="12804" width="21" style="27" customWidth="1"/>
    <col min="12805" max="12805" width="69.3984375" style="27" customWidth="1"/>
    <col min="12806" max="12806" width="10" style="27" bestFit="1" customWidth="1"/>
    <col min="12807" max="12807" width="14.5" style="27" customWidth="1"/>
    <col min="12808" max="12808" width="11.19921875" style="27" customWidth="1"/>
    <col min="12809" max="12809" width="11.8984375" style="27" customWidth="1"/>
    <col min="12810" max="13056" width="8.8984375" style="27"/>
    <col min="13057" max="13057" width="17.8984375" style="27" customWidth="1"/>
    <col min="13058" max="13058" width="24.8984375" style="27" customWidth="1"/>
    <col min="13059" max="13059" width="28.19921875" style="27" customWidth="1"/>
    <col min="13060" max="13060" width="21" style="27" customWidth="1"/>
    <col min="13061" max="13061" width="69.3984375" style="27" customWidth="1"/>
    <col min="13062" max="13062" width="10" style="27" bestFit="1" customWidth="1"/>
    <col min="13063" max="13063" width="14.5" style="27" customWidth="1"/>
    <col min="13064" max="13064" width="11.19921875" style="27" customWidth="1"/>
    <col min="13065" max="13065" width="11.8984375" style="27" customWidth="1"/>
    <col min="13066" max="13312" width="8.8984375" style="27"/>
    <col min="13313" max="13313" width="17.8984375" style="27" customWidth="1"/>
    <col min="13314" max="13314" width="24.8984375" style="27" customWidth="1"/>
    <col min="13315" max="13315" width="28.19921875" style="27" customWidth="1"/>
    <col min="13316" max="13316" width="21" style="27" customWidth="1"/>
    <col min="13317" max="13317" width="69.3984375" style="27" customWidth="1"/>
    <col min="13318" max="13318" width="10" style="27" bestFit="1" customWidth="1"/>
    <col min="13319" max="13319" width="14.5" style="27" customWidth="1"/>
    <col min="13320" max="13320" width="11.19921875" style="27" customWidth="1"/>
    <col min="13321" max="13321" width="11.8984375" style="27" customWidth="1"/>
    <col min="13322" max="13568" width="8.8984375" style="27"/>
    <col min="13569" max="13569" width="17.8984375" style="27" customWidth="1"/>
    <col min="13570" max="13570" width="24.8984375" style="27" customWidth="1"/>
    <col min="13571" max="13571" width="28.19921875" style="27" customWidth="1"/>
    <col min="13572" max="13572" width="21" style="27" customWidth="1"/>
    <col min="13573" max="13573" width="69.3984375" style="27" customWidth="1"/>
    <col min="13574" max="13574" width="10" style="27" bestFit="1" customWidth="1"/>
    <col min="13575" max="13575" width="14.5" style="27" customWidth="1"/>
    <col min="13576" max="13576" width="11.19921875" style="27" customWidth="1"/>
    <col min="13577" max="13577" width="11.8984375" style="27" customWidth="1"/>
    <col min="13578" max="13824" width="8.8984375" style="27"/>
    <col min="13825" max="13825" width="17.8984375" style="27" customWidth="1"/>
    <col min="13826" max="13826" width="24.8984375" style="27" customWidth="1"/>
    <col min="13827" max="13827" width="28.19921875" style="27" customWidth="1"/>
    <col min="13828" max="13828" width="21" style="27" customWidth="1"/>
    <col min="13829" max="13829" width="69.3984375" style="27" customWidth="1"/>
    <col min="13830" max="13830" width="10" style="27" bestFit="1" customWidth="1"/>
    <col min="13831" max="13831" width="14.5" style="27" customWidth="1"/>
    <col min="13832" max="13832" width="11.19921875" style="27" customWidth="1"/>
    <col min="13833" max="13833" width="11.8984375" style="27" customWidth="1"/>
    <col min="13834" max="14080" width="8.8984375" style="27"/>
    <col min="14081" max="14081" width="17.8984375" style="27" customWidth="1"/>
    <col min="14082" max="14082" width="24.8984375" style="27" customWidth="1"/>
    <col min="14083" max="14083" width="28.19921875" style="27" customWidth="1"/>
    <col min="14084" max="14084" width="21" style="27" customWidth="1"/>
    <col min="14085" max="14085" width="69.3984375" style="27" customWidth="1"/>
    <col min="14086" max="14086" width="10" style="27" bestFit="1" customWidth="1"/>
    <col min="14087" max="14087" width="14.5" style="27" customWidth="1"/>
    <col min="14088" max="14088" width="11.19921875" style="27" customWidth="1"/>
    <col min="14089" max="14089" width="11.8984375" style="27" customWidth="1"/>
    <col min="14090" max="14336" width="8.8984375" style="27"/>
    <col min="14337" max="14337" width="17.8984375" style="27" customWidth="1"/>
    <col min="14338" max="14338" width="24.8984375" style="27" customWidth="1"/>
    <col min="14339" max="14339" width="28.19921875" style="27" customWidth="1"/>
    <col min="14340" max="14340" width="21" style="27" customWidth="1"/>
    <col min="14341" max="14341" width="69.3984375" style="27" customWidth="1"/>
    <col min="14342" max="14342" width="10" style="27" bestFit="1" customWidth="1"/>
    <col min="14343" max="14343" width="14.5" style="27" customWidth="1"/>
    <col min="14344" max="14344" width="11.19921875" style="27" customWidth="1"/>
    <col min="14345" max="14345" width="11.8984375" style="27" customWidth="1"/>
    <col min="14346" max="14592" width="8.8984375" style="27"/>
    <col min="14593" max="14593" width="17.8984375" style="27" customWidth="1"/>
    <col min="14594" max="14594" width="24.8984375" style="27" customWidth="1"/>
    <col min="14595" max="14595" width="28.19921875" style="27" customWidth="1"/>
    <col min="14596" max="14596" width="21" style="27" customWidth="1"/>
    <col min="14597" max="14597" width="69.3984375" style="27" customWidth="1"/>
    <col min="14598" max="14598" width="10" style="27" bestFit="1" customWidth="1"/>
    <col min="14599" max="14599" width="14.5" style="27" customWidth="1"/>
    <col min="14600" max="14600" width="11.19921875" style="27" customWidth="1"/>
    <col min="14601" max="14601" width="11.8984375" style="27" customWidth="1"/>
    <col min="14602" max="14848" width="8.8984375" style="27"/>
    <col min="14849" max="14849" width="17.8984375" style="27" customWidth="1"/>
    <col min="14850" max="14850" width="24.8984375" style="27" customWidth="1"/>
    <col min="14851" max="14851" width="28.19921875" style="27" customWidth="1"/>
    <col min="14852" max="14852" width="21" style="27" customWidth="1"/>
    <col min="14853" max="14853" width="69.3984375" style="27" customWidth="1"/>
    <col min="14854" max="14854" width="10" style="27" bestFit="1" customWidth="1"/>
    <col min="14855" max="14855" width="14.5" style="27" customWidth="1"/>
    <col min="14856" max="14856" width="11.19921875" style="27" customWidth="1"/>
    <col min="14857" max="14857" width="11.8984375" style="27" customWidth="1"/>
    <col min="14858" max="15104" width="8.8984375" style="27"/>
    <col min="15105" max="15105" width="17.8984375" style="27" customWidth="1"/>
    <col min="15106" max="15106" width="24.8984375" style="27" customWidth="1"/>
    <col min="15107" max="15107" width="28.19921875" style="27" customWidth="1"/>
    <col min="15108" max="15108" width="21" style="27" customWidth="1"/>
    <col min="15109" max="15109" width="69.3984375" style="27" customWidth="1"/>
    <col min="15110" max="15110" width="10" style="27" bestFit="1" customWidth="1"/>
    <col min="15111" max="15111" width="14.5" style="27" customWidth="1"/>
    <col min="15112" max="15112" width="11.19921875" style="27" customWidth="1"/>
    <col min="15113" max="15113" width="11.8984375" style="27" customWidth="1"/>
    <col min="15114" max="15360" width="8.8984375" style="27"/>
    <col min="15361" max="15361" width="17.8984375" style="27" customWidth="1"/>
    <col min="15362" max="15362" width="24.8984375" style="27" customWidth="1"/>
    <col min="15363" max="15363" width="28.19921875" style="27" customWidth="1"/>
    <col min="15364" max="15364" width="21" style="27" customWidth="1"/>
    <col min="15365" max="15365" width="69.3984375" style="27" customWidth="1"/>
    <col min="15366" max="15366" width="10" style="27" bestFit="1" customWidth="1"/>
    <col min="15367" max="15367" width="14.5" style="27" customWidth="1"/>
    <col min="15368" max="15368" width="11.19921875" style="27" customWidth="1"/>
    <col min="15369" max="15369" width="11.8984375" style="27" customWidth="1"/>
    <col min="15370" max="15616" width="8.8984375" style="27"/>
    <col min="15617" max="15617" width="17.8984375" style="27" customWidth="1"/>
    <col min="15618" max="15618" width="24.8984375" style="27" customWidth="1"/>
    <col min="15619" max="15619" width="28.19921875" style="27" customWidth="1"/>
    <col min="15620" max="15620" width="21" style="27" customWidth="1"/>
    <col min="15621" max="15621" width="69.3984375" style="27" customWidth="1"/>
    <col min="15622" max="15622" width="10" style="27" bestFit="1" customWidth="1"/>
    <col min="15623" max="15623" width="14.5" style="27" customWidth="1"/>
    <col min="15624" max="15624" width="11.19921875" style="27" customWidth="1"/>
    <col min="15625" max="15625" width="11.8984375" style="27" customWidth="1"/>
    <col min="15626" max="15872" width="8.8984375" style="27"/>
    <col min="15873" max="15873" width="17.8984375" style="27" customWidth="1"/>
    <col min="15874" max="15874" width="24.8984375" style="27" customWidth="1"/>
    <col min="15875" max="15875" width="28.19921875" style="27" customWidth="1"/>
    <col min="15876" max="15876" width="21" style="27" customWidth="1"/>
    <col min="15877" max="15877" width="69.3984375" style="27" customWidth="1"/>
    <col min="15878" max="15878" width="10" style="27" bestFit="1" customWidth="1"/>
    <col min="15879" max="15879" width="14.5" style="27" customWidth="1"/>
    <col min="15880" max="15880" width="11.19921875" style="27" customWidth="1"/>
    <col min="15881" max="15881" width="11.8984375" style="27" customWidth="1"/>
    <col min="15882" max="16128" width="8.8984375" style="27"/>
    <col min="16129" max="16129" width="17.8984375" style="27" customWidth="1"/>
    <col min="16130" max="16130" width="24.8984375" style="27" customWidth="1"/>
    <col min="16131" max="16131" width="28.19921875" style="27" customWidth="1"/>
    <col min="16132" max="16132" width="21" style="27" customWidth="1"/>
    <col min="16133" max="16133" width="69.3984375" style="27" customWidth="1"/>
    <col min="16134" max="16134" width="10" style="27" bestFit="1" customWidth="1"/>
    <col min="16135" max="16135" width="14.5" style="27" customWidth="1"/>
    <col min="16136" max="16136" width="11.19921875" style="27" customWidth="1"/>
    <col min="16137" max="16137" width="11.8984375" style="27" customWidth="1"/>
    <col min="16138" max="16384" width="8.8984375" style="27"/>
  </cols>
  <sheetData>
    <row r="1" spans="1:21" s="5" customFormat="1" ht="13.2">
      <c r="A1" s="44" t="s">
        <v>32</v>
      </c>
      <c r="B1" s="45"/>
      <c r="C1" s="46"/>
      <c r="D1" s="46"/>
      <c r="E1" s="113"/>
      <c r="F1" s="46"/>
      <c r="G1" s="46"/>
      <c r="H1" s="47"/>
      <c r="I1" s="48"/>
      <c r="J1" s="46"/>
      <c r="K1" s="46"/>
      <c r="L1" s="49"/>
      <c r="M1" s="50"/>
      <c r="O1" s="51"/>
    </row>
    <row r="2" spans="1:21" s="5" customFormat="1" ht="13.2">
      <c r="A2" s="44" t="s">
        <v>30</v>
      </c>
      <c r="B2" s="45"/>
      <c r="C2" s="46"/>
      <c r="D2" s="46"/>
      <c r="E2" s="113"/>
      <c r="F2" s="46"/>
      <c r="G2" s="46"/>
      <c r="H2" s="47"/>
      <c r="I2" s="48"/>
      <c r="J2" s="46"/>
      <c r="K2" s="46"/>
      <c r="L2" s="49"/>
      <c r="M2" s="50"/>
      <c r="O2" s="51"/>
    </row>
    <row r="3" spans="1:21" s="6" customFormat="1" ht="24.6">
      <c r="A3" s="160" t="s">
        <v>31</v>
      </c>
      <c r="B3" s="160"/>
      <c r="C3" s="160"/>
      <c r="D3" s="160"/>
      <c r="E3" s="160"/>
      <c r="F3" s="160"/>
      <c r="G3" s="160"/>
      <c r="H3" s="160"/>
      <c r="I3" s="160"/>
      <c r="J3" s="52"/>
      <c r="K3" s="52"/>
      <c r="L3" s="52"/>
      <c r="M3" s="52"/>
      <c r="N3" s="52"/>
      <c r="O3" s="52"/>
    </row>
    <row r="4" spans="1:21" s="6" customFormat="1" ht="13.8">
      <c r="A4" s="53" t="s">
        <v>3</v>
      </c>
      <c r="B4" s="54" t="s">
        <v>4</v>
      </c>
      <c r="C4" s="55"/>
      <c r="D4" s="55"/>
      <c r="E4" s="55"/>
      <c r="F4" s="55"/>
      <c r="G4" s="10" t="s">
        <v>5</v>
      </c>
      <c r="H4" s="123">
        <f>'CI 1'!J4</f>
        <v>11230043474</v>
      </c>
      <c r="I4" s="56"/>
      <c r="O4" s="57"/>
    </row>
    <row r="5" spans="1:21" s="6" customFormat="1" ht="13.8">
      <c r="A5" s="53"/>
      <c r="B5" s="54" t="s">
        <v>6</v>
      </c>
      <c r="C5" s="55"/>
      <c r="D5" s="55"/>
      <c r="E5" s="55"/>
      <c r="F5" s="55"/>
      <c r="G5" s="10" t="s">
        <v>7</v>
      </c>
      <c r="H5" s="12">
        <f>'CI 1'!J5</f>
        <v>45001</v>
      </c>
      <c r="I5" s="56"/>
      <c r="O5" s="57"/>
    </row>
    <row r="6" spans="1:21" s="6" customFormat="1" ht="124.8">
      <c r="A6" s="53"/>
      <c r="B6" s="54" t="s">
        <v>33</v>
      </c>
      <c r="C6" s="55"/>
      <c r="D6" s="55"/>
      <c r="E6" s="55"/>
      <c r="F6" s="55"/>
      <c r="G6" s="10" t="s">
        <v>9</v>
      </c>
      <c r="H6" s="132" t="str">
        <f>'CI 1'!J6</f>
        <v>111123011000048-4.1
111123011000050-1.1
111123011000052-2.1
111123011000052-3.1
111123011000054-2.1
111123011000056-1.1
111123011000058-2.1
111123011000058-3.1</v>
      </c>
      <c r="I6" s="56"/>
      <c r="O6" s="57"/>
    </row>
    <row r="7" spans="1:21" s="6" customFormat="1" ht="13.8">
      <c r="A7" s="53"/>
      <c r="B7" s="54" t="s">
        <v>20</v>
      </c>
      <c r="C7" s="58"/>
      <c r="D7" s="58"/>
      <c r="E7" s="58"/>
      <c r="F7" s="55"/>
      <c r="G7" s="10" t="s">
        <v>11</v>
      </c>
      <c r="H7" s="14" t="s">
        <v>51</v>
      </c>
      <c r="I7" s="56"/>
      <c r="O7" s="57"/>
    </row>
    <row r="8" spans="1:21" s="6" customFormat="1" ht="13.8">
      <c r="A8" s="59"/>
      <c r="C8" s="55"/>
      <c r="D8" s="55"/>
      <c r="E8" s="55"/>
      <c r="F8" s="55"/>
      <c r="G8" s="10" t="s">
        <v>12</v>
      </c>
      <c r="H8" s="14" t="s">
        <v>56</v>
      </c>
      <c r="I8" s="56"/>
      <c r="O8" s="57"/>
    </row>
    <row r="9" spans="1:21" s="6" customFormat="1" ht="13.8">
      <c r="A9" s="53" t="s">
        <v>13</v>
      </c>
      <c r="B9" s="54" t="s">
        <v>4</v>
      </c>
      <c r="C9" s="55"/>
      <c r="D9" s="55"/>
      <c r="E9" s="55"/>
      <c r="F9" s="60"/>
      <c r="G9" s="10" t="s">
        <v>14</v>
      </c>
      <c r="H9" s="17" t="s">
        <v>15</v>
      </c>
      <c r="I9" s="56"/>
      <c r="O9" s="57"/>
    </row>
    <row r="10" spans="1:21" s="6" customFormat="1" ht="13.8">
      <c r="A10" s="53"/>
      <c r="B10" s="54" t="s">
        <v>6</v>
      </c>
      <c r="C10" s="55"/>
      <c r="D10" s="55"/>
      <c r="E10" s="55"/>
      <c r="F10" s="55"/>
      <c r="G10" s="10" t="s">
        <v>52</v>
      </c>
      <c r="H10" s="14" t="s">
        <v>53</v>
      </c>
      <c r="I10" s="56"/>
      <c r="O10" s="57"/>
    </row>
    <row r="11" spans="1:21" s="6" customFormat="1" ht="13.8">
      <c r="A11" s="62"/>
      <c r="B11" s="54" t="s">
        <v>33</v>
      </c>
      <c r="C11" s="60"/>
      <c r="D11" s="60"/>
      <c r="E11" s="60"/>
      <c r="F11" s="60"/>
      <c r="G11" s="10" t="s">
        <v>16</v>
      </c>
      <c r="H11" s="104" t="s">
        <v>54</v>
      </c>
      <c r="I11" s="56"/>
      <c r="O11" s="57"/>
    </row>
    <row r="12" spans="1:21" s="6" customFormat="1" ht="13.8">
      <c r="B12" s="54" t="s">
        <v>20</v>
      </c>
      <c r="C12" s="63"/>
      <c r="D12" s="63"/>
      <c r="E12" s="63"/>
      <c r="F12" s="63"/>
      <c r="G12" s="61"/>
      <c r="I12" s="56"/>
      <c r="O12" s="57"/>
    </row>
    <row r="13" spans="1:21" s="21" customFormat="1">
      <c r="A13" s="20"/>
      <c r="C13" s="22"/>
      <c r="D13" s="22"/>
      <c r="E13" s="23"/>
      <c r="F13" s="23"/>
      <c r="G13" s="64"/>
      <c r="H13" s="65"/>
      <c r="I13" s="66"/>
    </row>
    <row r="14" spans="1:21">
      <c r="A14" s="24"/>
      <c r="B14" s="24"/>
      <c r="C14" s="25"/>
      <c r="D14" s="25"/>
      <c r="E14" s="25"/>
      <c r="F14" s="26"/>
      <c r="G14" s="67"/>
      <c r="H14" s="68"/>
      <c r="I14" s="69"/>
      <c r="J14" s="21"/>
    </row>
    <row r="15" spans="1:21" s="34" customFormat="1">
      <c r="A15" s="28" t="s">
        <v>34</v>
      </c>
      <c r="B15" s="29" t="s">
        <v>35</v>
      </c>
      <c r="C15" s="30" t="s">
        <v>36</v>
      </c>
      <c r="D15" s="31" t="s">
        <v>37</v>
      </c>
      <c r="E15" s="32" t="s">
        <v>38</v>
      </c>
      <c r="F15" s="32" t="s">
        <v>19</v>
      </c>
      <c r="G15" s="122" t="s">
        <v>39</v>
      </c>
      <c r="H15" s="70" t="s">
        <v>40</v>
      </c>
      <c r="I15" s="71" t="s">
        <v>41</v>
      </c>
      <c r="J15" s="21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s="145" customFormat="1" ht="19.95" customHeight="1">
      <c r="A16" s="167" t="str">
        <f>'CI 1'!A16:A20</f>
        <v>1-1</v>
      </c>
      <c r="B16" s="170" t="str">
        <f>'CI 1'!B16:B20</f>
        <v>111123011000048-4.1
111123011000050-1.1
111123011000052-2.1
111123011000052-3.1
111123011000054-2.1
111123011000056-1.1
111123011000058-2.1
111123011000058-3.1</v>
      </c>
      <c r="C16" s="141" t="s">
        <v>57</v>
      </c>
      <c r="D16" s="152">
        <v>100</v>
      </c>
      <c r="E16" s="140" t="s">
        <v>62</v>
      </c>
      <c r="F16" s="140" t="s">
        <v>63</v>
      </c>
      <c r="G16" s="142">
        <v>0.66</v>
      </c>
      <c r="H16" s="161">
        <v>88</v>
      </c>
      <c r="I16" s="164">
        <v>0.80400000000000005</v>
      </c>
      <c r="J16" s="143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</row>
    <row r="17" spans="1:21" s="145" customFormat="1" ht="19.95" customHeight="1">
      <c r="A17" s="168"/>
      <c r="B17" s="171"/>
      <c r="C17" s="141" t="s">
        <v>58</v>
      </c>
      <c r="D17" s="152">
        <v>166</v>
      </c>
      <c r="E17" s="140" t="s">
        <v>64</v>
      </c>
      <c r="F17" s="140" t="s">
        <v>65</v>
      </c>
      <c r="G17" s="142">
        <v>0.33</v>
      </c>
      <c r="H17" s="162"/>
      <c r="I17" s="165"/>
      <c r="J17" s="143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</row>
    <row r="18" spans="1:21" s="145" customFormat="1" ht="19.95" customHeight="1">
      <c r="A18" s="168"/>
      <c r="B18" s="171"/>
      <c r="C18" s="141" t="s">
        <v>59</v>
      </c>
      <c r="D18" s="152">
        <v>600</v>
      </c>
      <c r="E18" s="140" t="s">
        <v>66</v>
      </c>
      <c r="F18" s="140" t="s">
        <v>88</v>
      </c>
      <c r="G18" s="142">
        <v>12.96</v>
      </c>
      <c r="H18" s="162"/>
      <c r="I18" s="165"/>
      <c r="J18" s="143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</row>
    <row r="19" spans="1:21" s="145" customFormat="1" ht="19.95" customHeight="1">
      <c r="A19" s="168"/>
      <c r="B19" s="171"/>
      <c r="C19" s="141" t="s">
        <v>60</v>
      </c>
      <c r="D19" s="152">
        <v>2600</v>
      </c>
      <c r="E19" s="140" t="s">
        <v>67</v>
      </c>
      <c r="F19" s="140" t="s">
        <v>63</v>
      </c>
      <c r="G19" s="142">
        <v>16.12</v>
      </c>
      <c r="H19" s="162"/>
      <c r="I19" s="165"/>
      <c r="J19" s="143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</row>
    <row r="20" spans="1:21" s="145" customFormat="1" ht="19.95" customHeight="1">
      <c r="A20" s="168"/>
      <c r="B20" s="171"/>
      <c r="C20" s="141" t="s">
        <v>61</v>
      </c>
      <c r="D20" s="152">
        <v>156</v>
      </c>
      <c r="E20" s="140" t="s">
        <v>68</v>
      </c>
      <c r="F20" s="140" t="s">
        <v>69</v>
      </c>
      <c r="G20" s="142">
        <v>0.94</v>
      </c>
      <c r="H20" s="162"/>
      <c r="I20" s="165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</row>
    <row r="21" spans="1:21" s="145" customFormat="1" ht="19.95" customHeight="1">
      <c r="A21" s="169"/>
      <c r="B21" s="172"/>
      <c r="C21" s="141" t="s">
        <v>61</v>
      </c>
      <c r="D21" s="152">
        <v>686</v>
      </c>
      <c r="E21" s="140" t="s">
        <v>68</v>
      </c>
      <c r="F21" s="140" t="s">
        <v>70</v>
      </c>
      <c r="G21" s="142">
        <v>4.12</v>
      </c>
      <c r="H21" s="163"/>
      <c r="I21" s="166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</row>
    <row r="22" spans="1:21" s="39" customFormat="1" ht="16.2" thickBot="1">
      <c r="A22" s="35" t="s">
        <v>28</v>
      </c>
      <c r="B22" s="36" t="s">
        <v>55</v>
      </c>
      <c r="C22" s="37"/>
      <c r="D22" s="133">
        <f>SUM(D16:D21)</f>
        <v>4308</v>
      </c>
      <c r="E22" s="114"/>
      <c r="F22" s="38"/>
      <c r="G22" s="136">
        <f t="shared" ref="G22:I22" si="0">SUM(G16:G21)</f>
        <v>35.130000000000003</v>
      </c>
      <c r="H22" s="137">
        <f t="shared" si="0"/>
        <v>88</v>
      </c>
      <c r="I22" s="137">
        <f t="shared" si="0"/>
        <v>0.80400000000000005</v>
      </c>
    </row>
    <row r="23" spans="1:21" ht="16.2" thickTop="1">
      <c r="A23" s="72"/>
      <c r="B23" s="72"/>
      <c r="C23" s="73"/>
      <c r="D23" s="73"/>
      <c r="E23" s="115"/>
      <c r="F23" s="74"/>
      <c r="G23" s="75"/>
      <c r="H23" s="76"/>
      <c r="I23" s="77"/>
    </row>
    <row r="24" spans="1:21" s="39" customFormat="1" ht="16.2" thickBot="1">
      <c r="A24" s="78" t="s">
        <v>42</v>
      </c>
      <c r="B24" s="36" t="str">
        <f>B22</f>
        <v>1 PLT</v>
      </c>
      <c r="E24" s="116"/>
      <c r="F24" s="79"/>
      <c r="G24" s="80"/>
      <c r="H24" s="81"/>
      <c r="I24" s="82"/>
    </row>
    <row r="25" spans="1:21" s="39" customFormat="1" ht="16.2" thickTop="1">
      <c r="A25" s="78" t="s">
        <v>43</v>
      </c>
      <c r="B25" s="83"/>
      <c r="C25" s="78"/>
      <c r="D25" s="78"/>
      <c r="E25" s="117"/>
      <c r="F25" s="79"/>
      <c r="G25" s="84"/>
      <c r="H25" s="81"/>
      <c r="I25" s="82"/>
    </row>
    <row r="26" spans="1:21" s="39" customFormat="1">
      <c r="A26" s="85"/>
      <c r="B26" s="85"/>
      <c r="C26" s="85"/>
      <c r="D26" s="85"/>
      <c r="E26" s="118"/>
      <c r="F26" s="86"/>
      <c r="G26" s="87"/>
      <c r="H26" s="81"/>
      <c r="I26" s="82"/>
    </row>
    <row r="27" spans="1:21" s="39" customFormat="1">
      <c r="A27" s="88" t="s">
        <v>44</v>
      </c>
      <c r="B27" s="88"/>
      <c r="C27" s="88"/>
      <c r="D27" s="88"/>
      <c r="E27" s="118"/>
      <c r="F27" s="86"/>
      <c r="G27" s="87"/>
      <c r="H27" s="81"/>
      <c r="I27" s="82"/>
    </row>
    <row r="28" spans="1:21" s="39" customFormat="1">
      <c r="A28" s="88" t="s">
        <v>45</v>
      </c>
      <c r="B28" s="88"/>
      <c r="C28" s="88"/>
      <c r="D28" s="88"/>
      <c r="E28" s="118"/>
      <c r="F28" s="86"/>
      <c r="G28" s="87"/>
      <c r="H28" s="81"/>
      <c r="I28" s="82"/>
    </row>
    <row r="29" spans="1:21" s="39" customFormat="1">
      <c r="A29" s="88" t="s">
        <v>46</v>
      </c>
      <c r="B29" s="88"/>
      <c r="C29" s="88"/>
      <c r="D29" s="88"/>
      <c r="E29" s="118"/>
      <c r="F29" s="86"/>
      <c r="G29" s="87"/>
      <c r="H29" s="81"/>
      <c r="I29" s="82"/>
    </row>
    <row r="30" spans="1:21" s="39" customFormat="1">
      <c r="A30" s="88"/>
      <c r="B30" s="88"/>
      <c r="C30" s="88"/>
      <c r="D30" s="88"/>
      <c r="E30" s="118"/>
      <c r="F30" s="86"/>
      <c r="G30" s="87"/>
      <c r="H30" s="81"/>
      <c r="I30" s="82"/>
    </row>
    <row r="31" spans="1:21" s="39" customFormat="1">
      <c r="A31" s="89" t="s">
        <v>47</v>
      </c>
      <c r="B31" s="90" t="s">
        <v>48</v>
      </c>
      <c r="C31" s="89"/>
      <c r="D31" s="89"/>
      <c r="E31" s="117"/>
      <c r="F31" s="91"/>
      <c r="G31" s="92"/>
      <c r="H31" s="93"/>
      <c r="I31" s="82"/>
    </row>
    <row r="32" spans="1:21" s="39" customFormat="1">
      <c r="A32" s="94"/>
      <c r="B32" s="90" t="s">
        <v>49</v>
      </c>
      <c r="C32" s="94"/>
      <c r="D32" s="94"/>
      <c r="E32" s="117"/>
      <c r="F32" s="91"/>
      <c r="G32" s="92"/>
      <c r="H32" s="93"/>
      <c r="I32" s="82"/>
    </row>
    <row r="34" spans="1:9" s="103" customFormat="1" ht="15">
      <c r="A34" s="98"/>
      <c r="B34" s="99"/>
      <c r="C34" s="99"/>
      <c r="D34" s="99"/>
      <c r="E34" s="119"/>
      <c r="F34" s="98"/>
      <c r="G34" s="100"/>
      <c r="H34" s="101"/>
      <c r="I34" s="102"/>
    </row>
    <row r="131" spans="1:9">
      <c r="A131" s="27"/>
      <c r="B131" s="27"/>
      <c r="F131" s="27"/>
      <c r="G131" s="27"/>
      <c r="H131" s="27"/>
      <c r="I131" s="27"/>
    </row>
    <row r="162" spans="1:9">
      <c r="A162" s="27"/>
      <c r="B162" s="27"/>
      <c r="F162" s="27"/>
      <c r="G162" s="27"/>
      <c r="H162" s="27"/>
      <c r="I162" s="27"/>
    </row>
    <row r="188" spans="1:9">
      <c r="A188" s="27"/>
      <c r="B188" s="27"/>
      <c r="E188" s="121"/>
      <c r="F188" s="27"/>
      <c r="G188" s="27"/>
      <c r="H188" s="27"/>
      <c r="I188" s="27"/>
    </row>
  </sheetData>
  <mergeCells count="5">
    <mergeCell ref="A3:I3"/>
    <mergeCell ref="H16:H21"/>
    <mergeCell ref="I16:I21"/>
    <mergeCell ref="A16:A21"/>
    <mergeCell ref="B16:B2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1</vt:lpstr>
      <vt:lpstr>PL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dcterms:created xsi:type="dcterms:W3CDTF">2016-04-14T09:21:45Z</dcterms:created>
  <dcterms:modified xsi:type="dcterms:W3CDTF">2023-03-16T14:07:49Z</dcterms:modified>
</cp:coreProperties>
</file>